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23.xml" ContentType="application/vnd.ms-office.chartstyle+xml"/>
  <Override PartName="/xl/charts/colors23.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xml" ContentType="application/vnd.openxmlformats-officedocument.themeOverrid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dgprd.sharepoint.com/sites/Depto.deEstudiosEconmicos/Shared Documents/Informes/Informes Acumulados/2025/Enero-Septiembre/Documento Final/"/>
    </mc:Choice>
  </mc:AlternateContent>
  <xr:revisionPtr revIDLastSave="917" documentId="13_ncr:1_{10E8C110-9E47-4D4D-9807-1B15309FBEC6}" xr6:coauthVersionLast="47" xr6:coauthVersionMax="47" xr10:uidLastSave="{F88BC971-0037-4359-8DD1-4D005165981A}"/>
  <bookViews>
    <workbookView xWindow="28680" yWindow="-120" windowWidth="29040" windowHeight="15720" xr2:uid="{407FF8B5-A6F7-48F3-8243-3906436EB3E5}"/>
  </bookViews>
  <sheets>
    <sheet name="Tabla 1" sheetId="48" r:id="rId1"/>
    <sheet name="Gráfico 1" sheetId="2" r:id="rId2"/>
    <sheet name="Tabla 2" sheetId="3" r:id="rId3"/>
    <sheet name="Gráfico 2" sheetId="4" r:id="rId4"/>
    <sheet name="Gráfico 3" sheetId="5" r:id="rId5"/>
    <sheet name="Gráfico 4" sheetId="6" r:id="rId6"/>
    <sheet name="Gráfico 5" sheetId="7" r:id="rId7"/>
    <sheet name="Gráfico 6" sheetId="8" r:id="rId8"/>
    <sheet name="Gráfico 7" sheetId="9" r:id="rId9"/>
    <sheet name="Gráfico 8" sheetId="10" r:id="rId10"/>
    <sheet name="Gráfico 9" sheetId="11" r:id="rId11"/>
    <sheet name="Gráfico 10" sheetId="12" r:id="rId12"/>
    <sheet name="Gráfico 11" sheetId="88" r:id="rId13"/>
    <sheet name="Tabla 3" sheetId="89" r:id="rId14"/>
    <sheet name="Gráfico 12" sheetId="90" r:id="rId15"/>
    <sheet name="Tabla 4" sheetId="91" r:id="rId16"/>
    <sheet name="Gráfico 13" sheetId="92" r:id="rId17"/>
    <sheet name="Tabla 5" sheetId="93" r:id="rId18"/>
    <sheet name="Tabla 6" sheetId="94" r:id="rId19"/>
    <sheet name="Gráfico 14" sheetId="97" r:id="rId20"/>
    <sheet name="Gráfico 15" sheetId="95" r:id="rId21"/>
    <sheet name="Tabla 7" sheetId="99" r:id="rId22"/>
    <sheet name="Gráfico 16" sheetId="96" r:id="rId23"/>
    <sheet name="Gráfico 17" sheetId="98" r:id="rId24"/>
    <sheet name="Tabla 8 " sheetId="100" r:id="rId25"/>
    <sheet name="Tabla 9" sheetId="62" r:id="rId26"/>
    <sheet name="Tabla 10" sheetId="63" r:id="rId27"/>
    <sheet name="Tabla 11" sheetId="64" r:id="rId28"/>
    <sheet name="Gráfico 18" sheetId="24" r:id="rId29"/>
    <sheet name="Gráfico 19" sheetId="25" r:id="rId30"/>
    <sheet name="Tabla 12" sheetId="23" r:id="rId31"/>
    <sheet name="Gráfico 20" sheetId="26" r:id="rId32"/>
    <sheet name="Tabla 13" sheetId="27" r:id="rId33"/>
    <sheet name="Gráfico 21" sheetId="29" r:id="rId34"/>
    <sheet name="Tabla 14" sheetId="30" r:id="rId35"/>
    <sheet name="Tabla 15" sheetId="13" r:id="rId36"/>
    <sheet name="Tabla 16" sheetId="14" r:id="rId37"/>
    <sheet name="Tabla 17" sheetId="15" r:id="rId38"/>
    <sheet name="Tabla 18" sheetId="16" r:id="rId39"/>
    <sheet name="Tabla 19" sheetId="17" r:id="rId40"/>
    <sheet name="Tabla 20" sheetId="18" r:id="rId41"/>
    <sheet name="Gráfico 22" sheetId="37" r:id="rId42"/>
    <sheet name="Tabla 21" sheetId="38" r:id="rId43"/>
    <sheet name="Mapa 1" sheetId="28" r:id="rId44"/>
    <sheet name="Tabla 22" sheetId="47" r:id="rId45"/>
    <sheet name="Tabla 23" sheetId="46" r:id="rId46"/>
    <sheet name="Tabla 24" sheetId="65" r:id="rId47"/>
    <sheet name="Tabla 25" sheetId="66" r:id="rId48"/>
    <sheet name="Gráfico 23" sheetId="67" r:id="rId49"/>
    <sheet name="Tabla 26" sheetId="68" r:id="rId50"/>
    <sheet name="Tabla 27" sheetId="69" r:id="rId51"/>
    <sheet name="Gráfico 24" sheetId="71" r:id="rId52"/>
    <sheet name="Tabla 28" sheetId="70" r:id="rId53"/>
    <sheet name="Tabla 29" sheetId="72" r:id="rId54"/>
    <sheet name="Tabla 30" sheetId="73" r:id="rId55"/>
    <sheet name="Tabla 31" sheetId="74" r:id="rId56"/>
    <sheet name="Tabla 32" sheetId="32" r:id="rId57"/>
    <sheet name="Tabla 33" sheetId="33" r:id="rId58"/>
    <sheet name="Tabla 34" sheetId="34" r:id="rId59"/>
    <sheet name="Tabla 35" sheetId="35" r:id="rId60"/>
    <sheet name="Tabla 36" sheetId="36" r:id="rId61"/>
    <sheet name="Tabla 37" sheetId="75" r:id="rId62"/>
    <sheet name="Tabla 38" sheetId="76" r:id="rId63"/>
    <sheet name="Tabla 39" sheetId="77" r:id="rId64"/>
    <sheet name="Tabla 40" sheetId="78" r:id="rId65"/>
    <sheet name="Tabla 41" sheetId="79" r:id="rId66"/>
    <sheet name="Tabla 42" sheetId="80" r:id="rId67"/>
    <sheet name="Tabla 43" sheetId="81" r:id="rId68"/>
    <sheet name="Tabla 44" sheetId="82" r:id="rId69"/>
    <sheet name="Tabla 45" sheetId="83" r:id="rId70"/>
    <sheet name="Tabla 46" sheetId="84" r:id="rId71"/>
    <sheet name="Tabla 47" sheetId="85" r:id="rId72"/>
    <sheet name="Tabla 48" sheetId="86" r:id="rId73"/>
    <sheet name="Ilustración" sheetId="87" r:id="rId74"/>
    <sheet name="Tabla 49" sheetId="39" r:id="rId75"/>
    <sheet name="Tabla 50" sheetId="19" r:id="rId76"/>
    <sheet name="Tabla 51" sheetId="20" r:id="rId77"/>
    <sheet name="Tabla 52" sheetId="21" r:id="rId78"/>
    <sheet name="Tabla 53" sheetId="22" r:id="rId79"/>
    <sheet name="Anexo 1" sheetId="40" r:id="rId80"/>
    <sheet name="Anexo 2" sheetId="44" r:id="rId81"/>
    <sheet name="Anexo 3" sheetId="42" r:id="rId82"/>
    <sheet name="Anexo 4" sheetId="31" r:id="rId83"/>
    <sheet name="Anexo 5" sheetId="41" r:id="rId84"/>
    <sheet name="Anexo 6" sheetId="45" r:id="rId85"/>
    <sheet name="Anexo 7" sheetId="43"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s>
  <definedNames>
    <definedName name="\0" localSheetId="82">#REF!</definedName>
    <definedName name="\0" localSheetId="19">#REF!</definedName>
    <definedName name="\0" localSheetId="20">#REF!</definedName>
    <definedName name="\0" localSheetId="22">#REF!</definedName>
    <definedName name="\0" localSheetId="33">#REF!</definedName>
    <definedName name="\0" localSheetId="41">#REF!</definedName>
    <definedName name="\0" localSheetId="73">#REF!</definedName>
    <definedName name="\0" localSheetId="43">#REF!</definedName>
    <definedName name="\0" localSheetId="0">#REF!</definedName>
    <definedName name="\0" localSheetId="27">#REF!</definedName>
    <definedName name="\0" localSheetId="30">#REF!</definedName>
    <definedName name="\0" localSheetId="34">#REF!</definedName>
    <definedName name="\0" localSheetId="35">#REF!</definedName>
    <definedName name="\0" localSheetId="36">#REF!</definedName>
    <definedName name="\0" localSheetId="40">#REF!</definedName>
    <definedName name="\0" localSheetId="46">#REF!</definedName>
    <definedName name="\0" localSheetId="54">#REF!</definedName>
    <definedName name="\0" localSheetId="55">#REF!</definedName>
    <definedName name="\0" localSheetId="56">#REF!</definedName>
    <definedName name="\0" localSheetId="57">#REF!</definedName>
    <definedName name="\0" localSheetId="61">#REF!</definedName>
    <definedName name="\0" localSheetId="62">'Tabla 38'!#REF!</definedName>
    <definedName name="\0" localSheetId="15">#REF!</definedName>
    <definedName name="\0" localSheetId="74">#REF!</definedName>
    <definedName name="\0" localSheetId="17">#REF!</definedName>
    <definedName name="\0" localSheetId="75">#REF!</definedName>
    <definedName name="\0" localSheetId="76">#REF!</definedName>
    <definedName name="\0" localSheetId="77">#REF!</definedName>
    <definedName name="\0" localSheetId="18">#REF!</definedName>
    <definedName name="\0" localSheetId="21">#REF!</definedName>
    <definedName name="\0" localSheetId="24">#REF!</definedName>
    <definedName name="\0">#REF!</definedName>
    <definedName name="\A" localSheetId="82">#REF!</definedName>
    <definedName name="\A" localSheetId="22">#REF!</definedName>
    <definedName name="\A" localSheetId="33">#REF!</definedName>
    <definedName name="\A" localSheetId="41">#REF!</definedName>
    <definedName name="\A" localSheetId="73">#REF!</definedName>
    <definedName name="\A" localSheetId="43">#REF!</definedName>
    <definedName name="\A" localSheetId="0">#REF!</definedName>
    <definedName name="\A" localSheetId="27">#REF!</definedName>
    <definedName name="\A" localSheetId="30">#REF!</definedName>
    <definedName name="\A" localSheetId="34">#REF!</definedName>
    <definedName name="\A" localSheetId="35">#REF!</definedName>
    <definedName name="\A" localSheetId="36">#REF!</definedName>
    <definedName name="\A" localSheetId="46">#REF!</definedName>
    <definedName name="\A" localSheetId="54">#REF!</definedName>
    <definedName name="\A" localSheetId="55">#REF!</definedName>
    <definedName name="\A" localSheetId="56">#REF!</definedName>
    <definedName name="\A" localSheetId="57">#REF!</definedName>
    <definedName name="\A" localSheetId="61">#REF!</definedName>
    <definedName name="\A" localSheetId="62">'Tabla 38'!#REF!</definedName>
    <definedName name="\A" localSheetId="74">#REF!</definedName>
    <definedName name="\A" localSheetId="17">#REF!</definedName>
    <definedName name="\A" localSheetId="75">#REF!</definedName>
    <definedName name="\A" localSheetId="76">#REF!</definedName>
    <definedName name="\A" localSheetId="77">#REF!</definedName>
    <definedName name="\A">#REF!</definedName>
    <definedName name="\B" localSheetId="82">#REF!</definedName>
    <definedName name="\B" localSheetId="22">#REF!</definedName>
    <definedName name="\B" localSheetId="33">#REF!</definedName>
    <definedName name="\B" localSheetId="41">#REF!</definedName>
    <definedName name="\B" localSheetId="73">#REF!</definedName>
    <definedName name="\B" localSheetId="43">#REF!</definedName>
    <definedName name="\B" localSheetId="0">#REF!</definedName>
    <definedName name="\B" localSheetId="27">#REF!</definedName>
    <definedName name="\B" localSheetId="30">#REF!</definedName>
    <definedName name="\B" localSheetId="34">#REF!</definedName>
    <definedName name="\B" localSheetId="35">#REF!</definedName>
    <definedName name="\B" localSheetId="36">#REF!</definedName>
    <definedName name="\B" localSheetId="46">#REF!</definedName>
    <definedName name="\B" localSheetId="54">#REF!</definedName>
    <definedName name="\B" localSheetId="55">#REF!</definedName>
    <definedName name="\B" localSheetId="56">#REF!</definedName>
    <definedName name="\B" localSheetId="57">#REF!</definedName>
    <definedName name="\B" localSheetId="61">#REF!</definedName>
    <definedName name="\B" localSheetId="62">'Tabla 38'!#REF!</definedName>
    <definedName name="\B" localSheetId="74">#REF!</definedName>
    <definedName name="\B" localSheetId="17">#REF!</definedName>
    <definedName name="\B" localSheetId="75">#REF!</definedName>
    <definedName name="\B" localSheetId="76">#REF!</definedName>
    <definedName name="\B" localSheetId="77">#REF!</definedName>
    <definedName name="\B">#REF!</definedName>
    <definedName name="\bmiii" localSheetId="82">#REF!</definedName>
    <definedName name="\bmiii" localSheetId="30">#REF!</definedName>
    <definedName name="\bmiii" localSheetId="34">#REF!</definedName>
    <definedName name="\bmiii" localSheetId="46">[1]Q6!$E$32:$AH$32</definedName>
    <definedName name="\bmiii" localSheetId="54">[1]Q6!$E$32:$AH$32</definedName>
    <definedName name="\bmiii" localSheetId="75">#REF!</definedName>
    <definedName name="\bmiii" localSheetId="76">#REF!</definedName>
    <definedName name="\bmiii" localSheetId="77">#REF!</definedName>
    <definedName name="\bmiii">[1]Q6!$E$32:$AH$32</definedName>
    <definedName name="\C" localSheetId="82">#REF!</definedName>
    <definedName name="\C" localSheetId="19">#REF!</definedName>
    <definedName name="\C" localSheetId="20">#REF!</definedName>
    <definedName name="\C" localSheetId="22">#REF!</definedName>
    <definedName name="\C" localSheetId="23">#REF!</definedName>
    <definedName name="\C" localSheetId="33">#REF!</definedName>
    <definedName name="\C" localSheetId="41">#REF!</definedName>
    <definedName name="\C" localSheetId="73">#REF!</definedName>
    <definedName name="\C" localSheetId="43">#REF!</definedName>
    <definedName name="\C" localSheetId="0">#REF!</definedName>
    <definedName name="\C" localSheetId="27">#REF!</definedName>
    <definedName name="\C" localSheetId="30">#REF!</definedName>
    <definedName name="\C" localSheetId="34">#REF!</definedName>
    <definedName name="\C" localSheetId="36">#REF!</definedName>
    <definedName name="\C" localSheetId="46">#REF!</definedName>
    <definedName name="\C" localSheetId="54">#REF!</definedName>
    <definedName name="\C" localSheetId="55">#REF!</definedName>
    <definedName name="\C" localSheetId="56">#REF!</definedName>
    <definedName name="\C" localSheetId="57">#REF!</definedName>
    <definedName name="\C" localSheetId="61">#REF!</definedName>
    <definedName name="\C" localSheetId="62">'Tabla 38'!#REF!</definedName>
    <definedName name="\C" localSheetId="74">#REF!</definedName>
    <definedName name="\C" localSheetId="17">#REF!</definedName>
    <definedName name="\C" localSheetId="75">#REF!</definedName>
    <definedName name="\C" localSheetId="76">#REF!</definedName>
    <definedName name="\C" localSheetId="77">#REF!</definedName>
    <definedName name="\C" localSheetId="18">#REF!</definedName>
    <definedName name="\C" localSheetId="21">#REF!</definedName>
    <definedName name="\C" localSheetId="24">#REF!</definedName>
    <definedName name="\C">#REF!</definedName>
    <definedName name="\cc" localSheetId="82">#REF!</definedName>
    <definedName name="\cc" localSheetId="19">[2]Debt!#REF!</definedName>
    <definedName name="\cc" localSheetId="20">[2]Debt!#REF!</definedName>
    <definedName name="\cc" localSheetId="22">[2]Debt!#REF!</definedName>
    <definedName name="\cc" localSheetId="23">[2]Debt!#REF!</definedName>
    <definedName name="\cc" localSheetId="73">[2]Debt!#REF!</definedName>
    <definedName name="\cc" localSheetId="43">[2]Debt!#REF!</definedName>
    <definedName name="\cc" localSheetId="30">#REF!</definedName>
    <definedName name="\cc" localSheetId="34">#REF!</definedName>
    <definedName name="\cc" localSheetId="35">[2]Debt!#REF!</definedName>
    <definedName name="\cc" localSheetId="46">[2]Debt!#REF!</definedName>
    <definedName name="\cc" localSheetId="54">#REF!</definedName>
    <definedName name="\cc" localSheetId="61">[2]Debt!#REF!</definedName>
    <definedName name="\cc" localSheetId="74">[2]Debt!#REF!</definedName>
    <definedName name="\cc" localSheetId="75">[2]Debt!#REF!</definedName>
    <definedName name="\cc" localSheetId="76">[2]Debt!#REF!</definedName>
    <definedName name="\cc" localSheetId="77">[2]Debt!#REF!</definedName>
    <definedName name="\cc" localSheetId="18">[2]Debt!#REF!</definedName>
    <definedName name="\cc" localSheetId="21">[2]Debt!#REF!</definedName>
    <definedName name="\cc" localSheetId="24">[2]Debt!#REF!</definedName>
    <definedName name="\cc">[2]Debt!#REF!</definedName>
    <definedName name="\D" localSheetId="82">#REF!</definedName>
    <definedName name="\D" localSheetId="19">#REF!</definedName>
    <definedName name="\D" localSheetId="20">#REF!</definedName>
    <definedName name="\D" localSheetId="22">#REF!</definedName>
    <definedName name="\D" localSheetId="23">#REF!</definedName>
    <definedName name="\D" localSheetId="33">#REF!</definedName>
    <definedName name="\D" localSheetId="41">#REF!</definedName>
    <definedName name="\D" localSheetId="73">#REF!</definedName>
    <definedName name="\D" localSheetId="43">#REF!</definedName>
    <definedName name="\D" localSheetId="0">#REF!</definedName>
    <definedName name="\D" localSheetId="27">#REF!</definedName>
    <definedName name="\D" localSheetId="30">#REF!</definedName>
    <definedName name="\D" localSheetId="34">#REF!</definedName>
    <definedName name="\D" localSheetId="36">#REF!</definedName>
    <definedName name="\D" localSheetId="46">#REF!</definedName>
    <definedName name="\D" localSheetId="54">#REF!</definedName>
    <definedName name="\D" localSheetId="55">#REF!</definedName>
    <definedName name="\D" localSheetId="56">#REF!</definedName>
    <definedName name="\D" localSheetId="57">#REF!</definedName>
    <definedName name="\D" localSheetId="61">#REF!</definedName>
    <definedName name="\D" localSheetId="62">'Tabla 38'!#REF!</definedName>
    <definedName name="\D" localSheetId="74">#REF!</definedName>
    <definedName name="\D" localSheetId="17">#REF!</definedName>
    <definedName name="\D" localSheetId="75">#REF!</definedName>
    <definedName name="\D" localSheetId="76">#REF!</definedName>
    <definedName name="\D" localSheetId="77">#REF!</definedName>
    <definedName name="\D" localSheetId="18">#REF!</definedName>
    <definedName name="\D" localSheetId="21">#REF!</definedName>
    <definedName name="\D" localSheetId="24">#REF!</definedName>
    <definedName name="\D">#REF!</definedName>
    <definedName name="\E" localSheetId="82">#REF!</definedName>
    <definedName name="\E" localSheetId="22">#REF!</definedName>
    <definedName name="\E" localSheetId="33">#REF!</definedName>
    <definedName name="\E" localSheetId="41">#REF!</definedName>
    <definedName name="\E" localSheetId="73">#REF!</definedName>
    <definedName name="\E" localSheetId="43">#REF!</definedName>
    <definedName name="\E" localSheetId="0">#REF!</definedName>
    <definedName name="\E" localSheetId="27">#REF!</definedName>
    <definedName name="\E" localSheetId="30">#REF!</definedName>
    <definedName name="\E" localSheetId="34">#REF!</definedName>
    <definedName name="\E" localSheetId="36">#REF!</definedName>
    <definedName name="\E" localSheetId="46">#REF!</definedName>
    <definedName name="\E" localSheetId="54">#REF!</definedName>
    <definedName name="\E" localSheetId="55">#REF!</definedName>
    <definedName name="\E" localSheetId="56">#REF!</definedName>
    <definedName name="\E" localSheetId="57">#REF!</definedName>
    <definedName name="\E" localSheetId="61">#REF!</definedName>
    <definedName name="\E" localSheetId="62">'Tabla 38'!#REF!</definedName>
    <definedName name="\E" localSheetId="74">#REF!</definedName>
    <definedName name="\E" localSheetId="17">#REF!</definedName>
    <definedName name="\E" localSheetId="75">#REF!</definedName>
    <definedName name="\E" localSheetId="76">#REF!</definedName>
    <definedName name="\E" localSheetId="77">#REF!</definedName>
    <definedName name="\E">#REF!</definedName>
    <definedName name="\F" localSheetId="82">#REF!</definedName>
    <definedName name="\F" localSheetId="22">#REF!</definedName>
    <definedName name="\F" localSheetId="33">#REF!</definedName>
    <definedName name="\F" localSheetId="41">#REF!</definedName>
    <definedName name="\F" localSheetId="73">#REF!</definedName>
    <definedName name="\F" localSheetId="43">#REF!</definedName>
    <definedName name="\F" localSheetId="0">#REF!</definedName>
    <definedName name="\F" localSheetId="27">#REF!</definedName>
    <definedName name="\F" localSheetId="30">#REF!</definedName>
    <definedName name="\F" localSheetId="34">#REF!</definedName>
    <definedName name="\F" localSheetId="36">#REF!</definedName>
    <definedName name="\F" localSheetId="46">#REF!</definedName>
    <definedName name="\F" localSheetId="54">#REF!</definedName>
    <definedName name="\F" localSheetId="55">#REF!</definedName>
    <definedName name="\F" localSheetId="56">#REF!</definedName>
    <definedName name="\F" localSheetId="57">#REF!</definedName>
    <definedName name="\F" localSheetId="61">#REF!</definedName>
    <definedName name="\F" localSheetId="62">'Tabla 38'!#REF!</definedName>
    <definedName name="\F" localSheetId="74">#REF!</definedName>
    <definedName name="\F" localSheetId="17">#REF!</definedName>
    <definedName name="\F" localSheetId="75">#REF!</definedName>
    <definedName name="\F" localSheetId="76">#REF!</definedName>
    <definedName name="\F" localSheetId="77">#REF!</definedName>
    <definedName name="\F">#REF!</definedName>
    <definedName name="\G" localSheetId="82">#REF!</definedName>
    <definedName name="\G" localSheetId="22">#REF!</definedName>
    <definedName name="\G" localSheetId="33">#REF!</definedName>
    <definedName name="\G" localSheetId="41">#REF!</definedName>
    <definedName name="\G" localSheetId="73">#REF!</definedName>
    <definedName name="\G" localSheetId="43">#REF!</definedName>
    <definedName name="\G" localSheetId="0">#REF!</definedName>
    <definedName name="\G" localSheetId="27">#REF!</definedName>
    <definedName name="\G" localSheetId="30">#REF!</definedName>
    <definedName name="\G" localSheetId="34">#REF!</definedName>
    <definedName name="\G" localSheetId="36">#REF!</definedName>
    <definedName name="\G" localSheetId="46">#REF!</definedName>
    <definedName name="\G" localSheetId="54">#REF!</definedName>
    <definedName name="\G" localSheetId="55">#REF!</definedName>
    <definedName name="\G" localSheetId="56">#REF!</definedName>
    <definedName name="\G" localSheetId="57">#REF!</definedName>
    <definedName name="\G" localSheetId="61">#REF!</definedName>
    <definedName name="\G" localSheetId="62">'Tabla 38'!#REF!</definedName>
    <definedName name="\G" localSheetId="74">#REF!</definedName>
    <definedName name="\G" localSheetId="17">#REF!</definedName>
    <definedName name="\G" localSheetId="75">#REF!</definedName>
    <definedName name="\G" localSheetId="76">#REF!</definedName>
    <definedName name="\G" localSheetId="77">#REF!</definedName>
    <definedName name="\G">#REF!</definedName>
    <definedName name="\gg" localSheetId="82">#REF!</definedName>
    <definedName name="\gg" localSheetId="43">[2]Debt!#REF!</definedName>
    <definedName name="\gg" localSheetId="30">#REF!</definedName>
    <definedName name="\gg" localSheetId="34">#REF!</definedName>
    <definedName name="\gg" localSheetId="46">[2]Debt!#REF!</definedName>
    <definedName name="\gg" localSheetId="54">#REF!</definedName>
    <definedName name="\gg" localSheetId="61">[2]Debt!#REF!</definedName>
    <definedName name="\gg" localSheetId="74">[2]Debt!#REF!</definedName>
    <definedName name="\gg" localSheetId="75">#REF!</definedName>
    <definedName name="\gg" localSheetId="76">#REF!</definedName>
    <definedName name="\gg" localSheetId="77">#REF!</definedName>
    <definedName name="\gg">[2]Debt!#REF!</definedName>
    <definedName name="\H" localSheetId="82">#REF!</definedName>
    <definedName name="\H" localSheetId="19">#REF!</definedName>
    <definedName name="\H" localSheetId="20">#REF!</definedName>
    <definedName name="\H" localSheetId="22">#REF!</definedName>
    <definedName name="\H" localSheetId="23">#REF!</definedName>
    <definedName name="\H" localSheetId="33">#REF!</definedName>
    <definedName name="\H" localSheetId="41">#REF!</definedName>
    <definedName name="\H" localSheetId="73">#REF!</definedName>
    <definedName name="\H" localSheetId="43">#REF!</definedName>
    <definedName name="\H" localSheetId="0">#REF!</definedName>
    <definedName name="\H" localSheetId="27">#REF!</definedName>
    <definedName name="\H" localSheetId="30">#REF!</definedName>
    <definedName name="\H" localSheetId="34">#REF!</definedName>
    <definedName name="\H" localSheetId="36">#REF!</definedName>
    <definedName name="\H" localSheetId="46">#REF!</definedName>
    <definedName name="\H" localSheetId="54">#REF!</definedName>
    <definedName name="\H" localSheetId="55">#REF!</definedName>
    <definedName name="\H" localSheetId="56">#REF!</definedName>
    <definedName name="\H" localSheetId="57">#REF!</definedName>
    <definedName name="\H" localSheetId="61">#REF!</definedName>
    <definedName name="\H" localSheetId="62">'Tabla 38'!#REF!</definedName>
    <definedName name="\H" localSheetId="74">#REF!</definedName>
    <definedName name="\H" localSheetId="17">#REF!</definedName>
    <definedName name="\H" localSheetId="75">#REF!</definedName>
    <definedName name="\H" localSheetId="76">#REF!</definedName>
    <definedName name="\H" localSheetId="77">#REF!</definedName>
    <definedName name="\H" localSheetId="18">#REF!</definedName>
    <definedName name="\H" localSheetId="21">#REF!</definedName>
    <definedName name="\H" localSheetId="24">#REF!</definedName>
    <definedName name="\H">#REF!</definedName>
    <definedName name="\I" localSheetId="82">#REF!</definedName>
    <definedName name="\I" localSheetId="22">#REF!</definedName>
    <definedName name="\I" localSheetId="33">#REF!</definedName>
    <definedName name="\I" localSheetId="41">#REF!</definedName>
    <definedName name="\I" localSheetId="73">#REF!</definedName>
    <definedName name="\I" localSheetId="43">#REF!</definedName>
    <definedName name="\I" localSheetId="0">#REF!</definedName>
    <definedName name="\I" localSheetId="27">#REF!</definedName>
    <definedName name="\I" localSheetId="30">#REF!</definedName>
    <definedName name="\I" localSheetId="34">#REF!</definedName>
    <definedName name="\I" localSheetId="36">#REF!</definedName>
    <definedName name="\I" localSheetId="46">#REF!</definedName>
    <definedName name="\I" localSheetId="54">#REF!</definedName>
    <definedName name="\I" localSheetId="55">#REF!</definedName>
    <definedName name="\I" localSheetId="56">#REF!</definedName>
    <definedName name="\I" localSheetId="57">#REF!</definedName>
    <definedName name="\I" localSheetId="61">#REF!</definedName>
    <definedName name="\I" localSheetId="62">'Tabla 38'!#REF!</definedName>
    <definedName name="\I" localSheetId="74">#REF!</definedName>
    <definedName name="\I" localSheetId="17">#REF!</definedName>
    <definedName name="\I" localSheetId="75">#REF!</definedName>
    <definedName name="\I" localSheetId="76">#REF!</definedName>
    <definedName name="\I" localSheetId="77">#REF!</definedName>
    <definedName name="\I">#REF!</definedName>
    <definedName name="\J" localSheetId="82">#REF!</definedName>
    <definedName name="\J" localSheetId="22">#REF!</definedName>
    <definedName name="\J" localSheetId="33">#REF!</definedName>
    <definedName name="\J" localSheetId="41">#REF!</definedName>
    <definedName name="\J" localSheetId="73">#REF!</definedName>
    <definedName name="\J" localSheetId="43">#REF!</definedName>
    <definedName name="\J" localSheetId="0">#REF!</definedName>
    <definedName name="\J" localSheetId="27">#REF!</definedName>
    <definedName name="\J" localSheetId="30">#REF!</definedName>
    <definedName name="\J" localSheetId="34">#REF!</definedName>
    <definedName name="\J" localSheetId="36">#REF!</definedName>
    <definedName name="\J" localSheetId="46">#REF!</definedName>
    <definedName name="\J" localSheetId="54">#REF!</definedName>
    <definedName name="\J" localSheetId="55">#REF!</definedName>
    <definedName name="\J" localSheetId="56">#REF!</definedName>
    <definedName name="\J" localSheetId="57">#REF!</definedName>
    <definedName name="\J" localSheetId="61">#REF!</definedName>
    <definedName name="\J" localSheetId="62">'Tabla 38'!#REF!</definedName>
    <definedName name="\J" localSheetId="74">#REF!</definedName>
    <definedName name="\J" localSheetId="17">#REF!</definedName>
    <definedName name="\J" localSheetId="75">#REF!</definedName>
    <definedName name="\J" localSheetId="76">#REF!</definedName>
    <definedName name="\J" localSheetId="77">#REF!</definedName>
    <definedName name="\J">#REF!</definedName>
    <definedName name="\K" localSheetId="82">#REF!</definedName>
    <definedName name="\K" localSheetId="22">#REF!</definedName>
    <definedName name="\K" localSheetId="33">#REF!</definedName>
    <definedName name="\K" localSheetId="41">#REF!</definedName>
    <definedName name="\K" localSheetId="73">#REF!</definedName>
    <definedName name="\K" localSheetId="43">#REF!</definedName>
    <definedName name="\K" localSheetId="0">#REF!</definedName>
    <definedName name="\K" localSheetId="27">#REF!</definedName>
    <definedName name="\K" localSheetId="30">#REF!</definedName>
    <definedName name="\K" localSheetId="34">#REF!</definedName>
    <definedName name="\K" localSheetId="36">#REF!</definedName>
    <definedName name="\K" localSheetId="46">#REF!</definedName>
    <definedName name="\K" localSheetId="54">#REF!</definedName>
    <definedName name="\K" localSheetId="55">#REF!</definedName>
    <definedName name="\K" localSheetId="56">#REF!</definedName>
    <definedName name="\K" localSheetId="57">#REF!</definedName>
    <definedName name="\K" localSheetId="61">#REF!</definedName>
    <definedName name="\K" localSheetId="62">'Tabla 38'!#REF!</definedName>
    <definedName name="\K" localSheetId="74">#REF!</definedName>
    <definedName name="\K" localSheetId="17">#REF!</definedName>
    <definedName name="\K" localSheetId="75">#REF!</definedName>
    <definedName name="\K" localSheetId="76">#REF!</definedName>
    <definedName name="\K" localSheetId="77">#REF!</definedName>
    <definedName name="\K">#REF!</definedName>
    <definedName name="\kk" localSheetId="82">#REF!</definedName>
    <definedName name="\kk" localSheetId="43">[2]Debt!#REF!</definedName>
    <definedName name="\kk" localSheetId="30">#REF!</definedName>
    <definedName name="\kk" localSheetId="34">#REF!</definedName>
    <definedName name="\kk" localSheetId="46">[2]Debt!#REF!</definedName>
    <definedName name="\kk" localSheetId="54">#REF!</definedName>
    <definedName name="\kk" localSheetId="61">[2]Debt!#REF!</definedName>
    <definedName name="\kk" localSheetId="74">[2]Debt!#REF!</definedName>
    <definedName name="\kk" localSheetId="75">#REF!</definedName>
    <definedName name="\kk" localSheetId="76">#REF!</definedName>
    <definedName name="\kk" localSheetId="77">#REF!</definedName>
    <definedName name="\kk">[2]Debt!#REF!</definedName>
    <definedName name="\L" localSheetId="82">#REF!</definedName>
    <definedName name="\L" localSheetId="19">#REF!</definedName>
    <definedName name="\L" localSheetId="20">#REF!</definedName>
    <definedName name="\L" localSheetId="22">#REF!</definedName>
    <definedName name="\L" localSheetId="23">#REF!</definedName>
    <definedName name="\L" localSheetId="33">#REF!</definedName>
    <definedName name="\L" localSheetId="41">#REF!</definedName>
    <definedName name="\L" localSheetId="73">#REF!</definedName>
    <definedName name="\L" localSheetId="43">#REF!</definedName>
    <definedName name="\L" localSheetId="0">#REF!</definedName>
    <definedName name="\L" localSheetId="27">#REF!</definedName>
    <definedName name="\L" localSheetId="30">#REF!</definedName>
    <definedName name="\L" localSheetId="34">#REF!</definedName>
    <definedName name="\L" localSheetId="36">#REF!</definedName>
    <definedName name="\L" localSheetId="46">#REF!</definedName>
    <definedName name="\L" localSheetId="54">#REF!</definedName>
    <definedName name="\L" localSheetId="55">#REF!</definedName>
    <definedName name="\L" localSheetId="56">#REF!</definedName>
    <definedName name="\L" localSheetId="57">#REF!</definedName>
    <definedName name="\L" localSheetId="61">#REF!</definedName>
    <definedName name="\L" localSheetId="62">'Tabla 38'!#REF!</definedName>
    <definedName name="\L" localSheetId="74">#REF!</definedName>
    <definedName name="\L" localSheetId="17">#REF!</definedName>
    <definedName name="\L" localSheetId="75">#REF!</definedName>
    <definedName name="\L" localSheetId="76">#REF!</definedName>
    <definedName name="\L" localSheetId="77">#REF!</definedName>
    <definedName name="\L" localSheetId="18">#REF!</definedName>
    <definedName name="\L" localSheetId="21">#REF!</definedName>
    <definedName name="\L" localSheetId="24">#REF!</definedName>
    <definedName name="\L">#REF!</definedName>
    <definedName name="\M" localSheetId="82">#REF!</definedName>
    <definedName name="\M" localSheetId="22">#REF!</definedName>
    <definedName name="\M" localSheetId="33">#REF!</definedName>
    <definedName name="\M" localSheetId="41">#REF!</definedName>
    <definedName name="\M" localSheetId="73">#REF!</definedName>
    <definedName name="\M" localSheetId="43">#REF!</definedName>
    <definedName name="\M" localSheetId="0">#REF!</definedName>
    <definedName name="\M" localSheetId="27">#REF!</definedName>
    <definedName name="\M" localSheetId="30">#REF!</definedName>
    <definedName name="\M" localSheetId="34">#REF!</definedName>
    <definedName name="\M" localSheetId="36">#REF!</definedName>
    <definedName name="\M" localSheetId="46">#REF!</definedName>
    <definedName name="\M" localSheetId="54">#REF!</definedName>
    <definedName name="\M" localSheetId="55">#REF!</definedName>
    <definedName name="\M" localSheetId="56">#REF!</definedName>
    <definedName name="\M" localSheetId="57">#REF!</definedName>
    <definedName name="\M" localSheetId="61">#REF!</definedName>
    <definedName name="\M" localSheetId="62">'Tabla 38'!#REF!</definedName>
    <definedName name="\M" localSheetId="74">#REF!</definedName>
    <definedName name="\M" localSheetId="17">#REF!</definedName>
    <definedName name="\M" localSheetId="75">#REF!</definedName>
    <definedName name="\M" localSheetId="76">#REF!</definedName>
    <definedName name="\M" localSheetId="77">#REF!</definedName>
    <definedName name="\M">#REF!</definedName>
    <definedName name="\N" localSheetId="82">#REF!</definedName>
    <definedName name="\N" localSheetId="22">#REF!</definedName>
    <definedName name="\N" localSheetId="33">#REF!</definedName>
    <definedName name="\N" localSheetId="41">#REF!</definedName>
    <definedName name="\N" localSheetId="73">#REF!</definedName>
    <definedName name="\N" localSheetId="43">#REF!</definedName>
    <definedName name="\N" localSheetId="0">#REF!</definedName>
    <definedName name="\N" localSheetId="27">#REF!</definedName>
    <definedName name="\N" localSheetId="30">#REF!</definedName>
    <definedName name="\N" localSheetId="34">#REF!</definedName>
    <definedName name="\N" localSheetId="36">#REF!</definedName>
    <definedName name="\N" localSheetId="46">#REF!</definedName>
    <definedName name="\N" localSheetId="54">#REF!</definedName>
    <definedName name="\N" localSheetId="55">#REF!</definedName>
    <definedName name="\N" localSheetId="56">#REF!</definedName>
    <definedName name="\N" localSheetId="57">#REF!</definedName>
    <definedName name="\N" localSheetId="61">#REF!</definedName>
    <definedName name="\N" localSheetId="62">'Tabla 38'!#REF!</definedName>
    <definedName name="\N" localSheetId="74">#REF!</definedName>
    <definedName name="\N" localSheetId="17">#REF!</definedName>
    <definedName name="\N" localSheetId="75">#REF!</definedName>
    <definedName name="\N" localSheetId="76">#REF!</definedName>
    <definedName name="\N" localSheetId="77">#REF!</definedName>
    <definedName name="\N">#REF!</definedName>
    <definedName name="\Ñ" localSheetId="82">#REF!</definedName>
    <definedName name="\Ñ" localSheetId="22">#REF!</definedName>
    <definedName name="\Ñ" localSheetId="73">#REF!</definedName>
    <definedName name="\Ñ" localSheetId="43">#REF!</definedName>
    <definedName name="\Ñ" localSheetId="0">#REF!</definedName>
    <definedName name="\Ñ" localSheetId="27">#REF!</definedName>
    <definedName name="\Ñ" localSheetId="34">#REF!</definedName>
    <definedName name="\Ñ" localSheetId="36">#REF!</definedName>
    <definedName name="\Ñ" localSheetId="46">#REF!</definedName>
    <definedName name="\Ñ" localSheetId="54">#REF!</definedName>
    <definedName name="\Ñ" localSheetId="62">'Tabla 38'!#REF!</definedName>
    <definedName name="\Ñ" localSheetId="74">#REF!</definedName>
    <definedName name="\Ñ" localSheetId="17">#REF!</definedName>
    <definedName name="\Ñ" localSheetId="75">#REF!</definedName>
    <definedName name="\Ñ" localSheetId="76">#REF!</definedName>
    <definedName name="\Ñ" localSheetId="77">#REF!</definedName>
    <definedName name="\Ñ">#REF!</definedName>
    <definedName name="\O" localSheetId="82">#REF!</definedName>
    <definedName name="\O" localSheetId="22">#REF!</definedName>
    <definedName name="\O" localSheetId="33">#REF!</definedName>
    <definedName name="\O" localSheetId="41">#REF!</definedName>
    <definedName name="\O" localSheetId="73">#REF!</definedName>
    <definedName name="\O" localSheetId="43">#REF!</definedName>
    <definedName name="\O" localSheetId="0">#REF!</definedName>
    <definedName name="\O" localSheetId="27">#REF!</definedName>
    <definedName name="\O" localSheetId="30">#REF!</definedName>
    <definedName name="\O" localSheetId="34">#REF!</definedName>
    <definedName name="\O" localSheetId="36">#REF!</definedName>
    <definedName name="\O" localSheetId="46">#REF!</definedName>
    <definedName name="\O" localSheetId="54">#REF!</definedName>
    <definedName name="\O" localSheetId="55">#REF!</definedName>
    <definedName name="\O" localSheetId="56">#REF!</definedName>
    <definedName name="\O" localSheetId="57">#REF!</definedName>
    <definedName name="\O" localSheetId="61">#REF!</definedName>
    <definedName name="\O" localSheetId="62">'Tabla 38'!#REF!</definedName>
    <definedName name="\O" localSheetId="74">#REF!</definedName>
    <definedName name="\O" localSheetId="17">#REF!</definedName>
    <definedName name="\O" localSheetId="75">#REF!</definedName>
    <definedName name="\O" localSheetId="76">#REF!</definedName>
    <definedName name="\O" localSheetId="77">#REF!</definedName>
    <definedName name="\O">#REF!</definedName>
    <definedName name="\P" localSheetId="82">#REF!</definedName>
    <definedName name="\P" localSheetId="22">#REF!</definedName>
    <definedName name="\P" localSheetId="33">#REF!</definedName>
    <definedName name="\P" localSheetId="41">#REF!</definedName>
    <definedName name="\P" localSheetId="73">#REF!</definedName>
    <definedName name="\P" localSheetId="43">#REF!</definedName>
    <definedName name="\P" localSheetId="0">#REF!</definedName>
    <definedName name="\P" localSheetId="27">#REF!</definedName>
    <definedName name="\P" localSheetId="30">#REF!</definedName>
    <definedName name="\P" localSheetId="34">#REF!</definedName>
    <definedName name="\P" localSheetId="36">#REF!</definedName>
    <definedName name="\P" localSheetId="46">#REF!</definedName>
    <definedName name="\P" localSheetId="54">#REF!</definedName>
    <definedName name="\P" localSheetId="55">#REF!</definedName>
    <definedName name="\P" localSheetId="56">#REF!</definedName>
    <definedName name="\P" localSheetId="57">#REF!</definedName>
    <definedName name="\P" localSheetId="61">#REF!</definedName>
    <definedName name="\P" localSheetId="62">'Tabla 38'!#REF!</definedName>
    <definedName name="\P" localSheetId="74">#REF!</definedName>
    <definedName name="\P" localSheetId="17">#REF!</definedName>
    <definedName name="\P" localSheetId="75">#REF!</definedName>
    <definedName name="\P" localSheetId="76">#REF!</definedName>
    <definedName name="\P" localSheetId="77">#REF!</definedName>
    <definedName name="\P">#REF!</definedName>
    <definedName name="\Q" localSheetId="82">#REF!</definedName>
    <definedName name="\Q" localSheetId="22">#REF!</definedName>
    <definedName name="\Q" localSheetId="33">#REF!</definedName>
    <definedName name="\Q" localSheetId="41">#REF!</definedName>
    <definedName name="\Q" localSheetId="73">#REF!</definedName>
    <definedName name="\Q" localSheetId="43">#REF!</definedName>
    <definedName name="\Q" localSheetId="0">#REF!</definedName>
    <definedName name="\Q" localSheetId="27">#REF!</definedName>
    <definedName name="\Q" localSheetId="30">#REF!</definedName>
    <definedName name="\Q" localSheetId="34">#REF!</definedName>
    <definedName name="\Q" localSheetId="36">#REF!</definedName>
    <definedName name="\Q" localSheetId="46">#REF!</definedName>
    <definedName name="\Q" localSheetId="54">#REF!</definedName>
    <definedName name="\Q" localSheetId="55">#REF!</definedName>
    <definedName name="\Q" localSheetId="56">#REF!</definedName>
    <definedName name="\Q" localSheetId="57">#REF!</definedName>
    <definedName name="\Q" localSheetId="61">#REF!</definedName>
    <definedName name="\Q" localSheetId="62">'Tabla 38'!#REF!</definedName>
    <definedName name="\Q" localSheetId="74">#REF!</definedName>
    <definedName name="\Q" localSheetId="17">#REF!</definedName>
    <definedName name="\Q" localSheetId="75">#REF!</definedName>
    <definedName name="\Q" localSheetId="76">#REF!</definedName>
    <definedName name="\Q" localSheetId="77">#REF!</definedName>
    <definedName name="\Q">#REF!</definedName>
    <definedName name="\R" localSheetId="82">#REF!</definedName>
    <definedName name="\R" localSheetId="22">#REF!</definedName>
    <definedName name="\R" localSheetId="33">#REF!</definedName>
    <definedName name="\R" localSheetId="41">#REF!</definedName>
    <definedName name="\R" localSheetId="73">#REF!</definedName>
    <definedName name="\R" localSheetId="43">#REF!</definedName>
    <definedName name="\R" localSheetId="0">#REF!</definedName>
    <definedName name="\R" localSheetId="27">#REF!</definedName>
    <definedName name="\R" localSheetId="30">#REF!</definedName>
    <definedName name="\R" localSheetId="34">#REF!</definedName>
    <definedName name="\R" localSheetId="36">#REF!</definedName>
    <definedName name="\R" localSheetId="46">#REF!</definedName>
    <definedName name="\R" localSheetId="54">#REF!</definedName>
    <definedName name="\R" localSheetId="55">#REF!</definedName>
    <definedName name="\R" localSheetId="56">#REF!</definedName>
    <definedName name="\R" localSheetId="57">#REF!</definedName>
    <definedName name="\R" localSheetId="61">#REF!</definedName>
    <definedName name="\R" localSheetId="62">'Tabla 38'!#REF!</definedName>
    <definedName name="\R" localSheetId="74">#REF!</definedName>
    <definedName name="\R" localSheetId="17">#REF!</definedName>
    <definedName name="\R" localSheetId="75">#REF!</definedName>
    <definedName name="\R" localSheetId="76">#REF!</definedName>
    <definedName name="\R" localSheetId="77">#REF!</definedName>
    <definedName name="\R">#REF!</definedName>
    <definedName name="\S" localSheetId="82">#REF!</definedName>
    <definedName name="\S" localSheetId="22">#REF!</definedName>
    <definedName name="\S" localSheetId="33">#REF!</definedName>
    <definedName name="\S" localSheetId="41">#REF!</definedName>
    <definedName name="\S" localSheetId="73">#REF!</definedName>
    <definedName name="\S" localSheetId="43">#REF!</definedName>
    <definedName name="\S" localSheetId="0">#REF!</definedName>
    <definedName name="\S" localSheetId="27">#REF!</definedName>
    <definedName name="\S" localSheetId="30">#REF!</definedName>
    <definedName name="\S" localSheetId="34">#REF!</definedName>
    <definedName name="\S" localSheetId="36">#REF!</definedName>
    <definedName name="\S" localSheetId="46">#REF!</definedName>
    <definedName name="\S" localSheetId="54">#REF!</definedName>
    <definedName name="\S" localSheetId="55">#REF!</definedName>
    <definedName name="\S" localSheetId="56">#REF!</definedName>
    <definedName name="\S" localSheetId="57">#REF!</definedName>
    <definedName name="\S" localSheetId="61">#REF!</definedName>
    <definedName name="\S" localSheetId="62">'Tabla 38'!#REF!</definedName>
    <definedName name="\S" localSheetId="74">#REF!</definedName>
    <definedName name="\S" localSheetId="17">#REF!</definedName>
    <definedName name="\S" localSheetId="75">#REF!</definedName>
    <definedName name="\S" localSheetId="76">#REF!</definedName>
    <definedName name="\S" localSheetId="77">#REF!</definedName>
    <definedName name="\S">#REF!</definedName>
    <definedName name="\T" localSheetId="82">#REF!</definedName>
    <definedName name="\T" localSheetId="22">#REF!</definedName>
    <definedName name="\T" localSheetId="33">#REF!</definedName>
    <definedName name="\T" localSheetId="41">#REF!</definedName>
    <definedName name="\T" localSheetId="73">#REF!</definedName>
    <definedName name="\T" localSheetId="43">#REF!</definedName>
    <definedName name="\T" localSheetId="0">#REF!</definedName>
    <definedName name="\T" localSheetId="27">#REF!</definedName>
    <definedName name="\T" localSheetId="30">#REF!</definedName>
    <definedName name="\T" localSheetId="34">#REF!</definedName>
    <definedName name="\T" localSheetId="36">#REF!</definedName>
    <definedName name="\T" localSheetId="46">#REF!</definedName>
    <definedName name="\T" localSheetId="54">#REF!</definedName>
    <definedName name="\T" localSheetId="55">#REF!</definedName>
    <definedName name="\T" localSheetId="56">#REF!</definedName>
    <definedName name="\T" localSheetId="57">#REF!</definedName>
    <definedName name="\T" localSheetId="61">#REF!</definedName>
    <definedName name="\T" localSheetId="62">'Tabla 38'!#REF!</definedName>
    <definedName name="\T" localSheetId="74">#REF!</definedName>
    <definedName name="\T" localSheetId="17">#REF!</definedName>
    <definedName name="\T" localSheetId="75">#REF!</definedName>
    <definedName name="\T" localSheetId="76">#REF!</definedName>
    <definedName name="\T" localSheetId="77">#REF!</definedName>
    <definedName name="\T">#REF!</definedName>
    <definedName name="\T1" localSheetId="82">#REF!</definedName>
    <definedName name="\T1" localSheetId="22">#REF!</definedName>
    <definedName name="\T1" localSheetId="73">#REF!</definedName>
    <definedName name="\T1" localSheetId="43">#REF!</definedName>
    <definedName name="\T1" localSheetId="0">#REF!</definedName>
    <definedName name="\T1" localSheetId="27">#REF!</definedName>
    <definedName name="\T1" localSheetId="34">#REF!</definedName>
    <definedName name="\T1" localSheetId="36">#REF!</definedName>
    <definedName name="\T1" localSheetId="46">#REF!</definedName>
    <definedName name="\T1" localSheetId="54">#REF!</definedName>
    <definedName name="\T1" localSheetId="62">'Tabla 38'!#REF!</definedName>
    <definedName name="\T1" localSheetId="74">#REF!</definedName>
    <definedName name="\T1" localSheetId="17">#REF!</definedName>
    <definedName name="\T1" localSheetId="75">#REF!</definedName>
    <definedName name="\T1" localSheetId="76">#REF!</definedName>
    <definedName name="\T1" localSheetId="77">#REF!</definedName>
    <definedName name="\T1">#REF!</definedName>
    <definedName name="\T2" localSheetId="82">#REF!</definedName>
    <definedName name="\T2" localSheetId="73">[3]BOP!#REF!</definedName>
    <definedName name="\T2" localSheetId="30">#REF!</definedName>
    <definedName name="\T2" localSheetId="34">#REF!</definedName>
    <definedName name="\T2" localSheetId="35">[3]BOP!#REF!</definedName>
    <definedName name="\T2" localSheetId="46">[3]BOP!#REF!</definedName>
    <definedName name="\T2" localSheetId="54">[3]BOP!#REF!</definedName>
    <definedName name="\T2" localSheetId="61">#REF!</definedName>
    <definedName name="\T2" localSheetId="62">[3]BOP!#REF!</definedName>
    <definedName name="\T2" localSheetId="74">[3]BOP!#REF!</definedName>
    <definedName name="\T2" localSheetId="75">#REF!</definedName>
    <definedName name="\T2" localSheetId="76">#REF!</definedName>
    <definedName name="\T2" localSheetId="77">[3]BOP!#REF!</definedName>
    <definedName name="\T2">[3]BOP!#REF!</definedName>
    <definedName name="\tt" localSheetId="82">#REF!</definedName>
    <definedName name="\tt" localSheetId="30">#REF!</definedName>
    <definedName name="\tt" localSheetId="34">#REF!</definedName>
    <definedName name="\tt" localSheetId="46">[2]Debt!#REF!</definedName>
    <definedName name="\tt" localSheetId="54">#REF!</definedName>
    <definedName name="\tt" localSheetId="61">[2]Debt!#REF!</definedName>
    <definedName name="\tt" localSheetId="62">[2]Debt!#REF!</definedName>
    <definedName name="\tt" localSheetId="74">[2]Debt!#REF!</definedName>
    <definedName name="\tt" localSheetId="75">#REF!</definedName>
    <definedName name="\tt" localSheetId="76">#REF!</definedName>
    <definedName name="\tt" localSheetId="77">#REF!</definedName>
    <definedName name="\tt">[2]Debt!#REF!</definedName>
    <definedName name="\U" localSheetId="82">#REF!</definedName>
    <definedName name="\U" localSheetId="19">#REF!</definedName>
    <definedName name="\U" localSheetId="20">#REF!</definedName>
    <definedName name="\U" localSheetId="22">#REF!</definedName>
    <definedName name="\U" localSheetId="33">#REF!</definedName>
    <definedName name="\U" localSheetId="41">#REF!</definedName>
    <definedName name="\U" localSheetId="73">#REF!</definedName>
    <definedName name="\U" localSheetId="43">#REF!</definedName>
    <definedName name="\U" localSheetId="0">#REF!</definedName>
    <definedName name="\U" localSheetId="27">#REF!</definedName>
    <definedName name="\U" localSheetId="30">#REF!</definedName>
    <definedName name="\U" localSheetId="34">#REF!</definedName>
    <definedName name="\U" localSheetId="35">#REF!</definedName>
    <definedName name="\U" localSheetId="36">#REF!</definedName>
    <definedName name="\U" localSheetId="40">#REF!</definedName>
    <definedName name="\U" localSheetId="46">#REF!</definedName>
    <definedName name="\U" localSheetId="54">#REF!</definedName>
    <definedName name="\U" localSheetId="55">#REF!</definedName>
    <definedName name="\U" localSheetId="56">#REF!</definedName>
    <definedName name="\U" localSheetId="57">#REF!</definedName>
    <definedName name="\U" localSheetId="61">#REF!</definedName>
    <definedName name="\U" localSheetId="62">'Tabla 38'!#REF!</definedName>
    <definedName name="\U" localSheetId="15">#REF!</definedName>
    <definedName name="\U" localSheetId="74">#REF!</definedName>
    <definedName name="\U" localSheetId="17">#REF!</definedName>
    <definedName name="\U" localSheetId="75">#REF!</definedName>
    <definedName name="\U" localSheetId="76">#REF!</definedName>
    <definedName name="\U" localSheetId="77">#REF!</definedName>
    <definedName name="\U" localSheetId="18">#REF!</definedName>
    <definedName name="\U" localSheetId="21">#REF!</definedName>
    <definedName name="\U" localSheetId="24">#REF!</definedName>
    <definedName name="\U">#REF!</definedName>
    <definedName name="\V" localSheetId="82">#REF!</definedName>
    <definedName name="\V" localSheetId="22">#REF!</definedName>
    <definedName name="\V" localSheetId="33">#REF!</definedName>
    <definedName name="\V" localSheetId="41">#REF!</definedName>
    <definedName name="\V" localSheetId="73">#REF!</definedName>
    <definedName name="\V" localSheetId="43">#REF!</definedName>
    <definedName name="\V" localSheetId="0">#REF!</definedName>
    <definedName name="\V" localSheetId="27">#REF!</definedName>
    <definedName name="\V" localSheetId="30">#REF!</definedName>
    <definedName name="\V" localSheetId="34">#REF!</definedName>
    <definedName name="\V" localSheetId="35">#REF!</definedName>
    <definedName name="\V" localSheetId="36">#REF!</definedName>
    <definedName name="\V" localSheetId="46">#REF!</definedName>
    <definedName name="\V" localSheetId="54">#REF!</definedName>
    <definedName name="\V" localSheetId="55">#REF!</definedName>
    <definedName name="\V" localSheetId="56">#REF!</definedName>
    <definedName name="\V" localSheetId="57">#REF!</definedName>
    <definedName name="\V" localSheetId="61">#REF!</definedName>
    <definedName name="\V" localSheetId="62">'Tabla 38'!#REF!</definedName>
    <definedName name="\V" localSheetId="74">#REF!</definedName>
    <definedName name="\V" localSheetId="17">#REF!</definedName>
    <definedName name="\V" localSheetId="75">#REF!</definedName>
    <definedName name="\V" localSheetId="76">#REF!</definedName>
    <definedName name="\V" localSheetId="77">#REF!</definedName>
    <definedName name="\V">#REF!</definedName>
    <definedName name="\W" localSheetId="82">#REF!</definedName>
    <definedName name="\W" localSheetId="22">#REF!</definedName>
    <definedName name="\W" localSheetId="33">#REF!</definedName>
    <definedName name="\W" localSheetId="41">#REF!</definedName>
    <definedName name="\W" localSheetId="73">#REF!</definedName>
    <definedName name="\W" localSheetId="43">#REF!</definedName>
    <definedName name="\W" localSheetId="0">#REF!</definedName>
    <definedName name="\W" localSheetId="27">#REF!</definedName>
    <definedName name="\W" localSheetId="30">#REF!</definedName>
    <definedName name="\W" localSheetId="34">#REF!</definedName>
    <definedName name="\W" localSheetId="35">#REF!</definedName>
    <definedName name="\W" localSheetId="36">#REF!</definedName>
    <definedName name="\W" localSheetId="46">#REF!</definedName>
    <definedName name="\W" localSheetId="54">#REF!</definedName>
    <definedName name="\W" localSheetId="55">#REF!</definedName>
    <definedName name="\W" localSheetId="56">#REF!</definedName>
    <definedName name="\W" localSheetId="57">#REF!</definedName>
    <definedName name="\W" localSheetId="61">#REF!</definedName>
    <definedName name="\W" localSheetId="62">'Tabla 38'!#REF!</definedName>
    <definedName name="\W" localSheetId="74">#REF!</definedName>
    <definedName name="\W" localSheetId="17">#REF!</definedName>
    <definedName name="\W" localSheetId="75">#REF!</definedName>
    <definedName name="\W" localSheetId="76">#REF!</definedName>
    <definedName name="\W" localSheetId="77">#REF!</definedName>
    <definedName name="\W">#REF!</definedName>
    <definedName name="\X" localSheetId="82">#REF!</definedName>
    <definedName name="\X" localSheetId="22">#REF!</definedName>
    <definedName name="\X" localSheetId="33">#REF!</definedName>
    <definedName name="\X" localSheetId="41">#REF!</definedName>
    <definedName name="\X" localSheetId="73">#REF!</definedName>
    <definedName name="\X" localSheetId="43">#REF!</definedName>
    <definedName name="\X" localSheetId="0">#REF!</definedName>
    <definedName name="\X" localSheetId="27">#REF!</definedName>
    <definedName name="\X" localSheetId="30">#REF!</definedName>
    <definedName name="\X" localSheetId="34">#REF!</definedName>
    <definedName name="\X" localSheetId="36">#REF!</definedName>
    <definedName name="\X" localSheetId="46">#REF!</definedName>
    <definedName name="\X" localSheetId="54">#REF!</definedName>
    <definedName name="\X" localSheetId="55">#REF!</definedName>
    <definedName name="\X" localSheetId="56">#REF!</definedName>
    <definedName name="\X" localSheetId="57">#REF!</definedName>
    <definedName name="\X" localSheetId="61">#REF!</definedName>
    <definedName name="\X" localSheetId="62">'Tabla 38'!#REF!</definedName>
    <definedName name="\X" localSheetId="74">#REF!</definedName>
    <definedName name="\X" localSheetId="17">#REF!</definedName>
    <definedName name="\X" localSheetId="75">#REF!</definedName>
    <definedName name="\X" localSheetId="76">#REF!</definedName>
    <definedName name="\X" localSheetId="77">#REF!</definedName>
    <definedName name="\X">#REF!</definedName>
    <definedName name="\Y" localSheetId="82">#REF!</definedName>
    <definedName name="\Y" localSheetId="22">#REF!</definedName>
    <definedName name="\Y" localSheetId="33">#REF!</definedName>
    <definedName name="\Y" localSheetId="41">#REF!</definedName>
    <definedName name="\Y" localSheetId="73">#REF!</definedName>
    <definedName name="\Y" localSheetId="43">#REF!</definedName>
    <definedName name="\Y" localSheetId="0">#REF!</definedName>
    <definedName name="\Y" localSheetId="27">#REF!</definedName>
    <definedName name="\Y" localSheetId="30">#REF!</definedName>
    <definedName name="\Y" localSheetId="34">#REF!</definedName>
    <definedName name="\Y" localSheetId="36">#REF!</definedName>
    <definedName name="\Y" localSheetId="46">#REF!</definedName>
    <definedName name="\Y" localSheetId="54">#REF!</definedName>
    <definedName name="\Y" localSheetId="55">#REF!</definedName>
    <definedName name="\Y" localSheetId="56">#REF!</definedName>
    <definedName name="\Y" localSheetId="57">#REF!</definedName>
    <definedName name="\Y" localSheetId="61">#REF!</definedName>
    <definedName name="\Y" localSheetId="62">'Tabla 38'!#REF!</definedName>
    <definedName name="\Y" localSheetId="74">#REF!</definedName>
    <definedName name="\Y" localSheetId="17">#REF!</definedName>
    <definedName name="\Y" localSheetId="75">#REF!</definedName>
    <definedName name="\Y" localSheetId="76">#REF!</definedName>
    <definedName name="\Y" localSheetId="77">#REF!</definedName>
    <definedName name="\Y">#REF!</definedName>
    <definedName name="\Z" localSheetId="82">#REF!</definedName>
    <definedName name="\Z" localSheetId="22">#REF!</definedName>
    <definedName name="\Z" localSheetId="33">#REF!</definedName>
    <definedName name="\Z" localSheetId="41">#REF!</definedName>
    <definedName name="\Z" localSheetId="73">#REF!</definedName>
    <definedName name="\Z" localSheetId="43">#REF!</definedName>
    <definedName name="\Z" localSheetId="0">#REF!</definedName>
    <definedName name="\Z" localSheetId="27">#REF!</definedName>
    <definedName name="\Z" localSheetId="30">#REF!</definedName>
    <definedName name="\Z" localSheetId="34">#REF!</definedName>
    <definedName name="\Z" localSheetId="36">#REF!</definedName>
    <definedName name="\Z" localSheetId="46">#REF!</definedName>
    <definedName name="\Z" localSheetId="54">#REF!</definedName>
    <definedName name="\Z" localSheetId="55">#REF!</definedName>
    <definedName name="\Z" localSheetId="56">#REF!</definedName>
    <definedName name="\Z" localSheetId="57">#REF!</definedName>
    <definedName name="\Z" localSheetId="61">#REF!</definedName>
    <definedName name="\Z" localSheetId="62">'Tabla 38'!#REF!</definedName>
    <definedName name="\Z" localSheetId="74">#REF!</definedName>
    <definedName name="\Z" localSheetId="17">#REF!</definedName>
    <definedName name="\Z" localSheetId="75">#REF!</definedName>
    <definedName name="\Z" localSheetId="76">#REF!</definedName>
    <definedName name="\Z" localSheetId="77">#REF!</definedName>
    <definedName name="\Z">#REF!</definedName>
    <definedName name="_._IMPUESTOS_SOBRE_COMBUSTIBLES_Y_GAS_NATURAL" localSheetId="82">#REF!</definedName>
    <definedName name="_._IMPUESTOS_SOBRE_COMBUSTIBLES_Y_GAS_NATURAL" localSheetId="30">#REF!</definedName>
    <definedName name="_._IMPUESTOS_SOBRE_COMBUSTIBLES_Y_GAS_NATURAL" localSheetId="34">#REF!</definedName>
    <definedName name="_._IMPUESTOS_SOBRE_COMBUSTIBLES_Y_GAS_NATURAL" localSheetId="46">[4]C!$B$27:$N$27</definedName>
    <definedName name="_._IMPUESTOS_SOBRE_COMBUSTIBLES_Y_GAS_NATURAL" localSheetId="54">#REF!</definedName>
    <definedName name="_._IMPUESTOS_SOBRE_COMBUSTIBLES_Y_GAS_NATURAL" localSheetId="75">#REF!</definedName>
    <definedName name="_._IMPUESTOS_SOBRE_COMBUSTIBLES_Y_GAS_NATURAL" localSheetId="76">#REF!</definedName>
    <definedName name="_._IMPUESTOS_SOBRE_COMBUSTIBLES_Y_GAS_NATURAL" localSheetId="77">#REF!</definedName>
    <definedName name="_._IMPUESTOS_SOBRE_COMBUSTIBLES_Y_GAS_NATURAL">[4]C!$B$27:$N$27</definedName>
    <definedName name="_._IMPUESTOS_SOBRE_ENERGIA_ELECTRICA" localSheetId="82">#REF!</definedName>
    <definedName name="_._IMPUESTOS_SOBRE_ENERGIA_ELECTRICA" localSheetId="30">#REF!</definedName>
    <definedName name="_._IMPUESTOS_SOBRE_ENERGIA_ELECTRICA" localSheetId="34">#REF!</definedName>
    <definedName name="_._IMPUESTOS_SOBRE_ENERGIA_ELECTRICA" localSheetId="46">[4]C!$B$28:$N$28</definedName>
    <definedName name="_._IMPUESTOS_SOBRE_ENERGIA_ELECTRICA" localSheetId="54">#REF!</definedName>
    <definedName name="_._IMPUESTOS_SOBRE_ENERGIA_ELECTRICA" localSheetId="75">#REF!</definedName>
    <definedName name="_._IMPUESTOS_SOBRE_ENERGIA_ELECTRICA" localSheetId="76">#REF!</definedName>
    <definedName name="_._IMPUESTOS_SOBRE_ENERGIA_ELECTRICA" localSheetId="77">#REF!</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82">#REF!</definedName>
    <definedName name="____________asd1" localSheetId="30">#REF!</definedName>
    <definedName name="____________asd1" localSheetId="34">#REF!</definedName>
    <definedName name="____________asd1" localSheetId="35">[5]!____________asd1</definedName>
    <definedName name="____________asd1" localSheetId="46">[5]!____________asd1</definedName>
    <definedName name="____________asd1" localSheetId="54">#REF!</definedName>
    <definedName name="____________asd1" localSheetId="61">[5]!____________asd1</definedName>
    <definedName name="____________asd1" localSheetId="62">[5]!____________asd1</definedName>
    <definedName name="____________asd1" localSheetId="74">[5]!____________asd1</definedName>
    <definedName name="____________asd1" localSheetId="75">[5]!____________asd1</definedName>
    <definedName name="____________asd1" localSheetId="76">[5]!____________asd1</definedName>
    <definedName name="____________asd1" localSheetId="77">[5]!____________asd1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82">#REF!</definedName>
    <definedName name="____________tnt1" localSheetId="30">#REF!</definedName>
    <definedName name="____________tnt1" localSheetId="34">#REF!</definedName>
    <definedName name="____________tnt1" localSheetId="35">[5]!____________tnt1</definedName>
    <definedName name="____________tnt1" localSheetId="46">[5]!____________tnt1</definedName>
    <definedName name="____________tnt1" localSheetId="54">#REF!</definedName>
    <definedName name="____________tnt1" localSheetId="61">[5]!____________tnt1</definedName>
    <definedName name="____________tnt1" localSheetId="62">[5]!____________tnt1</definedName>
    <definedName name="____________tnt1" localSheetId="74">[5]!____________tnt1</definedName>
    <definedName name="____________tnt1" localSheetId="75">[5]!____________tnt1</definedName>
    <definedName name="____________tnt1" localSheetId="76">[5]!____________tnt1</definedName>
    <definedName name="____________tnt1" localSheetId="77">[5]!____________tnt1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82">#REF!</definedName>
    <definedName name="__________asd1" localSheetId="30">#REF!</definedName>
    <definedName name="__________asd1" localSheetId="34">#REF!</definedName>
    <definedName name="__________asd1" localSheetId="35">[5]!__________asd1</definedName>
    <definedName name="__________asd1" localSheetId="46">[5]!__________asd1</definedName>
    <definedName name="__________asd1" localSheetId="54">#REF!</definedName>
    <definedName name="__________asd1" localSheetId="61">[5]!__________asd1</definedName>
    <definedName name="__________asd1" localSheetId="62">[5]!__________asd1</definedName>
    <definedName name="__________asd1" localSheetId="74">[5]!__________asd1</definedName>
    <definedName name="__________asd1" localSheetId="75">[5]!__________asd1</definedName>
    <definedName name="__________asd1" localSheetId="76">[5]!__________asd1</definedName>
    <definedName name="__________asd1" localSheetId="77">[5]!__________asd1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82">#REF!</definedName>
    <definedName name="__________tnt1" localSheetId="30">#REF!</definedName>
    <definedName name="__________tnt1" localSheetId="34">#REF!</definedName>
    <definedName name="__________tnt1" localSheetId="35">[5]!__________tnt1</definedName>
    <definedName name="__________tnt1" localSheetId="46">[5]!__________tnt1</definedName>
    <definedName name="__________tnt1" localSheetId="54">#REF!</definedName>
    <definedName name="__________tnt1" localSheetId="61">[5]!__________tnt1</definedName>
    <definedName name="__________tnt1" localSheetId="62">[5]!__________tnt1</definedName>
    <definedName name="__________tnt1" localSheetId="74">[5]!__________tnt1</definedName>
    <definedName name="__________tnt1" localSheetId="75">[5]!__________tnt1</definedName>
    <definedName name="__________tnt1" localSheetId="76">[5]!__________tnt1</definedName>
    <definedName name="__________tnt1" localSheetId="77">[5]!__________tnt1</definedName>
    <definedName name="__________tnt1">[5]!__________tnt1</definedName>
    <definedName name="_________asd1" localSheetId="82">#REF!</definedName>
    <definedName name="_________asd1" localSheetId="30">#REF!</definedName>
    <definedName name="_________asd1" localSheetId="34">#REF!</definedName>
    <definedName name="_________asd1" localSheetId="35">[5]!_________asd1</definedName>
    <definedName name="_________asd1" localSheetId="46">[5]!_________asd1</definedName>
    <definedName name="_________asd1" localSheetId="54">#REF!</definedName>
    <definedName name="_________asd1" localSheetId="61">[5]!_________asd1</definedName>
    <definedName name="_________asd1" localSheetId="62">[5]!_________asd1</definedName>
    <definedName name="_________asd1" localSheetId="74">[5]!_________asd1</definedName>
    <definedName name="_________asd1" localSheetId="75">[5]!_________asd1</definedName>
    <definedName name="_________asd1" localSheetId="76">[5]!_________asd1</definedName>
    <definedName name="_________asd1" localSheetId="77">[5]!_________asd1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 localSheetId="82">#REF!</definedName>
    <definedName name="_________tAB4" localSheetId="30">#REF!</definedName>
    <definedName name="_________tAB4" localSheetId="34">#REF!</definedName>
    <definedName name="_________tAB4" localSheetId="46">'[6]shared data'!$A$1:$G$71</definedName>
    <definedName name="_________tAB4" localSheetId="54">'[6]shared data'!$A$1:$G$71</definedName>
    <definedName name="_________tAB4" localSheetId="75">#REF!</definedName>
    <definedName name="_________tAB4" localSheetId="76">#REF!</definedName>
    <definedName name="_________tAB4" localSheetId="77">#REF!</definedName>
    <definedName name="_________tAB4">'[6]shared data'!$A$1:$G$71</definedName>
    <definedName name="_________tnt1" localSheetId="82">#REF!</definedName>
    <definedName name="_________tnt1" localSheetId="30">#REF!</definedName>
    <definedName name="_________tnt1" localSheetId="34">#REF!</definedName>
    <definedName name="_________tnt1" localSheetId="35">[5]!_________tnt1</definedName>
    <definedName name="_________tnt1" localSheetId="46">[5]!_________tnt1</definedName>
    <definedName name="_________tnt1" localSheetId="54">#REF!</definedName>
    <definedName name="_________tnt1" localSheetId="61">[5]!_________tnt1</definedName>
    <definedName name="_________tnt1" localSheetId="62">[5]!_________tnt1</definedName>
    <definedName name="_________tnt1" localSheetId="74">[5]!_________tnt1</definedName>
    <definedName name="_________tnt1" localSheetId="75">[5]!_________tnt1</definedName>
    <definedName name="_________tnt1" localSheetId="76">[5]!_________tnt1</definedName>
    <definedName name="_________tnt1" localSheetId="77">[5]!_________tnt1</definedName>
    <definedName name="_________tnt1">[5]!_________tnt1</definedName>
    <definedName name="________asd1" localSheetId="82">#REF!</definedName>
    <definedName name="________asd1" localSheetId="30">#REF!</definedName>
    <definedName name="________asd1" localSheetId="34">#REF!</definedName>
    <definedName name="________asd1" localSheetId="35">[5]!________asd1</definedName>
    <definedName name="________asd1" localSheetId="46">[5]!________asd1</definedName>
    <definedName name="________asd1" localSheetId="54">#REF!</definedName>
    <definedName name="________asd1" localSheetId="61">[5]!________asd1</definedName>
    <definedName name="________asd1" localSheetId="62">[5]!________asd1</definedName>
    <definedName name="________asd1" localSheetId="74">[5]!________asd1</definedName>
    <definedName name="________asd1" localSheetId="75">[5]!________asd1</definedName>
    <definedName name="________asd1" localSheetId="76">[5]!________asd1</definedName>
    <definedName name="________asd1" localSheetId="77">[5]!________asd1</definedName>
    <definedName name="________asd1">[5]!________asd1</definedName>
    <definedName name="________ROS1">#N/A</definedName>
    <definedName name="________ROS2">#N/A</definedName>
    <definedName name="________ROS3">#N/A</definedName>
    <definedName name="________ROS4">#N/A</definedName>
    <definedName name="________tAB4" localSheetId="82">#REF!</definedName>
    <definedName name="________tAB4" localSheetId="30">#REF!</definedName>
    <definedName name="________tAB4" localSheetId="34">#REF!</definedName>
    <definedName name="________tAB4" localSheetId="46">'[6]shared data'!$A$1:$G$71</definedName>
    <definedName name="________tAB4" localSheetId="54">'[6]shared data'!$A$1:$G$71</definedName>
    <definedName name="________tAB4" localSheetId="75">#REF!</definedName>
    <definedName name="________tAB4" localSheetId="76">#REF!</definedName>
    <definedName name="________tAB4" localSheetId="77">#REF!</definedName>
    <definedName name="________tAB4">'[6]shared data'!$A$1:$G$71</definedName>
    <definedName name="________tnt1" localSheetId="82">#REF!</definedName>
    <definedName name="________tnt1" localSheetId="30">#REF!</definedName>
    <definedName name="________tnt1" localSheetId="34">#REF!</definedName>
    <definedName name="________tnt1" localSheetId="35">[5]!________tnt1</definedName>
    <definedName name="________tnt1" localSheetId="46">[5]!________tnt1</definedName>
    <definedName name="________tnt1" localSheetId="54">#REF!</definedName>
    <definedName name="________tnt1" localSheetId="61">[5]!________tnt1</definedName>
    <definedName name="________tnt1" localSheetId="62">[5]!________tnt1</definedName>
    <definedName name="________tnt1" localSheetId="74">[5]!________tnt1</definedName>
    <definedName name="________tnt1" localSheetId="75">[5]!________tnt1</definedName>
    <definedName name="________tnt1" localSheetId="76">[5]!________tnt1</definedName>
    <definedName name="________tnt1" localSheetId="77">[5]!________tnt1</definedName>
    <definedName name="________tnt1">[5]!________tnt1</definedName>
    <definedName name="_______asd1" localSheetId="82">#REF!</definedName>
    <definedName name="_______asd1" localSheetId="30">#REF!</definedName>
    <definedName name="_______asd1" localSheetId="34">#REF!</definedName>
    <definedName name="_______asd1" localSheetId="35">[5]!_______asd1</definedName>
    <definedName name="_______asd1" localSheetId="46">[5]!_______asd1</definedName>
    <definedName name="_______asd1" localSheetId="54">#REF!</definedName>
    <definedName name="_______asd1" localSheetId="61">[5]!_______asd1</definedName>
    <definedName name="_______asd1" localSheetId="62">[5]!_______asd1</definedName>
    <definedName name="_______asd1" localSheetId="74">[5]!_______asd1</definedName>
    <definedName name="_______asd1" localSheetId="75">[5]!_______asd1</definedName>
    <definedName name="_______asd1" localSheetId="76">[5]!_______asd1</definedName>
    <definedName name="_______asd1" localSheetId="77">[5]!_______asd1</definedName>
    <definedName name="_______asd1">[5]!_______asd1</definedName>
    <definedName name="_______FAL4" localSheetId="82">#REF!</definedName>
    <definedName name="_______FAL4" localSheetId="19">#REF!</definedName>
    <definedName name="_______FAL4" localSheetId="20">#REF!</definedName>
    <definedName name="_______FAL4" localSheetId="22">#REF!</definedName>
    <definedName name="_______FAL4" localSheetId="33">#REF!</definedName>
    <definedName name="_______FAL4" localSheetId="41">#REF!</definedName>
    <definedName name="_______FAL4" localSheetId="73">#REF!</definedName>
    <definedName name="_______FAL4" localSheetId="43">#REF!</definedName>
    <definedName name="_______FAL4" localSheetId="0">#REF!</definedName>
    <definedName name="_______FAL4" localSheetId="27">#REF!</definedName>
    <definedName name="_______FAL4" localSheetId="30">#REF!</definedName>
    <definedName name="_______FAL4" localSheetId="34">#REF!</definedName>
    <definedName name="_______FAL4" localSheetId="35">#REF!</definedName>
    <definedName name="_______FAL4" localSheetId="36">#REF!</definedName>
    <definedName name="_______FAL4" localSheetId="40">#REF!</definedName>
    <definedName name="_______FAL4" localSheetId="46">#REF!</definedName>
    <definedName name="_______FAL4" localSheetId="54">#REF!</definedName>
    <definedName name="_______FAL4" localSheetId="55">#REF!</definedName>
    <definedName name="_______FAL4" localSheetId="56">#REF!</definedName>
    <definedName name="_______FAL4" localSheetId="57">#REF!</definedName>
    <definedName name="_______FAL4" localSheetId="61">#REF!</definedName>
    <definedName name="_______FAL4" localSheetId="62">'Tabla 38'!#REF!</definedName>
    <definedName name="_______FAL4" localSheetId="15">#REF!</definedName>
    <definedName name="_______FAL4" localSheetId="74">#REF!</definedName>
    <definedName name="_______FAL4" localSheetId="17">#REF!</definedName>
    <definedName name="_______FAL4" localSheetId="75">#REF!</definedName>
    <definedName name="_______FAL4" localSheetId="76">#REF!</definedName>
    <definedName name="_______FAL4" localSheetId="77">#REF!</definedName>
    <definedName name="_______FAL4" localSheetId="18">#REF!</definedName>
    <definedName name="_______FAL4" localSheetId="21">#REF!</definedName>
    <definedName name="_______FAL4" localSheetId="24">#REF!</definedName>
    <definedName name="_______FAL4">#REF!</definedName>
    <definedName name="_______FAL6" localSheetId="82">#REF!</definedName>
    <definedName name="_______FAL6" localSheetId="22">#REF!</definedName>
    <definedName name="_______FAL6" localSheetId="33">#REF!</definedName>
    <definedName name="_______FAL6" localSheetId="41">#REF!</definedName>
    <definedName name="_______FAL6" localSheetId="73">#REF!</definedName>
    <definedName name="_______FAL6" localSheetId="43">#REF!</definedName>
    <definedName name="_______FAL6" localSheetId="0">#REF!</definedName>
    <definedName name="_______FAL6" localSheetId="27">#REF!</definedName>
    <definedName name="_______FAL6" localSheetId="30">#REF!</definedName>
    <definedName name="_______FAL6" localSheetId="34">#REF!</definedName>
    <definedName name="_______FAL6" localSheetId="35">#REF!</definedName>
    <definedName name="_______FAL6" localSheetId="36">#REF!</definedName>
    <definedName name="_______FAL6" localSheetId="46">#REF!</definedName>
    <definedName name="_______FAL6" localSheetId="54">#REF!</definedName>
    <definedName name="_______FAL6" localSheetId="55">#REF!</definedName>
    <definedName name="_______FAL6" localSheetId="56">#REF!</definedName>
    <definedName name="_______FAL6" localSheetId="57">#REF!</definedName>
    <definedName name="_______FAL6" localSheetId="61">#REF!</definedName>
    <definedName name="_______FAL6" localSheetId="62">'Tabla 38'!#REF!</definedName>
    <definedName name="_______FAL6" localSheetId="74">#REF!</definedName>
    <definedName name="_______FAL6" localSheetId="17">#REF!</definedName>
    <definedName name="_______FAL6" localSheetId="75">#REF!</definedName>
    <definedName name="_______FAL6" localSheetId="76">#REF!</definedName>
    <definedName name="_______FAL6" localSheetId="77">#REF!</definedName>
    <definedName name="_______FAL6">#REF!</definedName>
    <definedName name="_______FAL7" localSheetId="82">#REF!</definedName>
    <definedName name="_______FAL7" localSheetId="22">#REF!</definedName>
    <definedName name="_______FAL7" localSheetId="33">#REF!</definedName>
    <definedName name="_______FAL7" localSheetId="41">#REF!</definedName>
    <definedName name="_______FAL7" localSheetId="73">#REF!</definedName>
    <definedName name="_______FAL7" localSheetId="43">#REF!</definedName>
    <definedName name="_______FAL7" localSheetId="0">#REF!</definedName>
    <definedName name="_______FAL7" localSheetId="27">#REF!</definedName>
    <definedName name="_______FAL7" localSheetId="30">#REF!</definedName>
    <definedName name="_______FAL7" localSheetId="34">#REF!</definedName>
    <definedName name="_______FAL7" localSheetId="35">#REF!</definedName>
    <definedName name="_______FAL7" localSheetId="36">#REF!</definedName>
    <definedName name="_______FAL7" localSheetId="46">#REF!</definedName>
    <definedName name="_______FAL7" localSheetId="54">#REF!</definedName>
    <definedName name="_______FAL7" localSheetId="55">#REF!</definedName>
    <definedName name="_______FAL7" localSheetId="56">#REF!</definedName>
    <definedName name="_______FAL7" localSheetId="57">#REF!</definedName>
    <definedName name="_______FAL7" localSheetId="61">#REF!</definedName>
    <definedName name="_______FAL7" localSheetId="62">'Tabla 38'!#REF!</definedName>
    <definedName name="_______FAL7" localSheetId="74">#REF!</definedName>
    <definedName name="_______FAL7" localSheetId="17">#REF!</definedName>
    <definedName name="_______FAL7" localSheetId="75">#REF!</definedName>
    <definedName name="_______FAL7" localSheetId="76">#REF!</definedName>
    <definedName name="_______FAL7" localSheetId="77">#REF!</definedName>
    <definedName name="_______FAL7">#REF!</definedName>
    <definedName name="_______ROS1">#N/A</definedName>
    <definedName name="_______ROS2">#N/A</definedName>
    <definedName name="_______ROS3">#N/A</definedName>
    <definedName name="_______ROS4">#N/A</definedName>
    <definedName name="_______tAB4" localSheetId="82">#REF!</definedName>
    <definedName name="_______tAB4" localSheetId="30">#REF!</definedName>
    <definedName name="_______tAB4" localSheetId="34">#REF!</definedName>
    <definedName name="_______tAB4" localSheetId="46">'[6]shared data'!$A$1:$G$71</definedName>
    <definedName name="_______tAB4" localSheetId="54">'[6]shared data'!$A$1:$G$71</definedName>
    <definedName name="_______tAB4" localSheetId="75">#REF!</definedName>
    <definedName name="_______tAB4" localSheetId="76">#REF!</definedName>
    <definedName name="_______tAB4" localSheetId="77">#REF!</definedName>
    <definedName name="_______tAB4">'[6]shared data'!$A$1:$G$71</definedName>
    <definedName name="_______tnt1" localSheetId="82">#REF!</definedName>
    <definedName name="_______tnt1" localSheetId="30">#REF!</definedName>
    <definedName name="_______tnt1" localSheetId="34">#REF!</definedName>
    <definedName name="_______tnt1" localSheetId="35">[5]!_______tnt1</definedName>
    <definedName name="_______tnt1" localSheetId="46">[5]!_______tnt1</definedName>
    <definedName name="_______tnt1" localSheetId="54">#REF!</definedName>
    <definedName name="_______tnt1" localSheetId="61">[5]!_______tnt1</definedName>
    <definedName name="_______tnt1" localSheetId="62">[5]!_______tnt1</definedName>
    <definedName name="_______tnt1" localSheetId="74">[5]!_______tnt1</definedName>
    <definedName name="_______tnt1" localSheetId="75">[5]!_______tnt1</definedName>
    <definedName name="_______tnt1" localSheetId="76">[5]!_______tnt1</definedName>
    <definedName name="_______tnt1" localSheetId="77">[5]!_______tnt1</definedName>
    <definedName name="_______tnt1">[5]!_______tnt1</definedName>
    <definedName name="______asd1" localSheetId="82">#REF!</definedName>
    <definedName name="______asd1" localSheetId="30">#REF!</definedName>
    <definedName name="______asd1" localSheetId="34">#REF!</definedName>
    <definedName name="______asd1" localSheetId="35">[5]!______asd1</definedName>
    <definedName name="______asd1" localSheetId="46">[5]!______asd1</definedName>
    <definedName name="______asd1" localSheetId="54">#REF!</definedName>
    <definedName name="______asd1" localSheetId="61">[5]!______asd1</definedName>
    <definedName name="______asd1" localSheetId="62">[5]!______asd1</definedName>
    <definedName name="______asd1" localSheetId="74">[5]!______asd1</definedName>
    <definedName name="______asd1" localSheetId="75">[5]!______asd1</definedName>
    <definedName name="______asd1" localSheetId="76">[5]!______asd1</definedName>
    <definedName name="______asd1" localSheetId="77">[5]!______asd1</definedName>
    <definedName name="______asd1">[5]!______asd1</definedName>
    <definedName name="______AUS1" localSheetId="82">#REF!</definedName>
    <definedName name="______AUS1" localSheetId="19">#REF!</definedName>
    <definedName name="______AUS1" localSheetId="20">#REF!</definedName>
    <definedName name="______AUS1" localSheetId="22">#REF!</definedName>
    <definedName name="______AUS1" localSheetId="33">#REF!</definedName>
    <definedName name="______AUS1" localSheetId="41">#REF!</definedName>
    <definedName name="______AUS1" localSheetId="73">#REF!</definedName>
    <definedName name="______AUS1" localSheetId="43">#REF!</definedName>
    <definedName name="______AUS1" localSheetId="0">#REF!</definedName>
    <definedName name="______AUS1" localSheetId="27">#REF!</definedName>
    <definedName name="______AUS1" localSheetId="30">#REF!</definedName>
    <definedName name="______AUS1" localSheetId="34">#REF!</definedName>
    <definedName name="______AUS1" localSheetId="35">#REF!</definedName>
    <definedName name="______AUS1" localSheetId="36">#REF!</definedName>
    <definedName name="______AUS1" localSheetId="40">#REF!</definedName>
    <definedName name="______AUS1" localSheetId="46">#REF!</definedName>
    <definedName name="______AUS1" localSheetId="54">#REF!</definedName>
    <definedName name="______AUS1" localSheetId="55">#REF!</definedName>
    <definedName name="______AUS1" localSheetId="56">#REF!</definedName>
    <definedName name="______AUS1" localSheetId="57">#REF!</definedName>
    <definedName name="______AUS1" localSheetId="61">#REF!</definedName>
    <definedName name="______AUS1" localSheetId="62">'Tabla 38'!#REF!</definedName>
    <definedName name="______AUS1" localSheetId="15">#REF!</definedName>
    <definedName name="______AUS1" localSheetId="74">#REF!</definedName>
    <definedName name="______AUS1" localSheetId="17">#REF!</definedName>
    <definedName name="______AUS1" localSheetId="75">#REF!</definedName>
    <definedName name="______AUS1" localSheetId="76">#REF!</definedName>
    <definedName name="______AUS1" localSheetId="77">#REF!</definedName>
    <definedName name="______AUS1" localSheetId="18">#REF!</definedName>
    <definedName name="______AUS1" localSheetId="21">#REF!</definedName>
    <definedName name="______AUS1" localSheetId="24">#REF!</definedName>
    <definedName name="______AUS1">#REF!</definedName>
    <definedName name="______DEG1" localSheetId="82">#REF!</definedName>
    <definedName name="______DEG1" localSheetId="22">#REF!</definedName>
    <definedName name="______DEG1" localSheetId="33">#REF!</definedName>
    <definedName name="______DEG1" localSheetId="41">#REF!</definedName>
    <definedName name="______DEG1" localSheetId="73">#REF!</definedName>
    <definedName name="______DEG1" localSheetId="43">#REF!</definedName>
    <definedName name="______DEG1" localSheetId="0">#REF!</definedName>
    <definedName name="______DEG1" localSheetId="27">#REF!</definedName>
    <definedName name="______DEG1" localSheetId="30">#REF!</definedName>
    <definedName name="______DEG1" localSheetId="34">#REF!</definedName>
    <definedName name="______DEG1" localSheetId="35">#REF!</definedName>
    <definedName name="______DEG1" localSheetId="36">#REF!</definedName>
    <definedName name="______DEG1" localSheetId="46">#REF!</definedName>
    <definedName name="______DEG1" localSheetId="54">#REF!</definedName>
    <definedName name="______DEG1" localSheetId="55">#REF!</definedName>
    <definedName name="______DEG1" localSheetId="56">#REF!</definedName>
    <definedName name="______DEG1" localSheetId="57">#REF!</definedName>
    <definedName name="______DEG1" localSheetId="61">#REF!</definedName>
    <definedName name="______DEG1" localSheetId="62">'Tabla 38'!#REF!</definedName>
    <definedName name="______DEG1" localSheetId="74">#REF!</definedName>
    <definedName name="______DEG1" localSheetId="17">#REF!</definedName>
    <definedName name="______DEG1" localSheetId="75">#REF!</definedName>
    <definedName name="______DEG1" localSheetId="76">#REF!</definedName>
    <definedName name="______DEG1" localSheetId="77">#REF!</definedName>
    <definedName name="______DEG1">#REF!</definedName>
    <definedName name="______DKR1" localSheetId="82">#REF!</definedName>
    <definedName name="______DKR1" localSheetId="22">#REF!</definedName>
    <definedName name="______DKR1" localSheetId="33">#REF!</definedName>
    <definedName name="______DKR1" localSheetId="41">#REF!</definedName>
    <definedName name="______DKR1" localSheetId="73">#REF!</definedName>
    <definedName name="______DKR1" localSheetId="43">#REF!</definedName>
    <definedName name="______DKR1" localSheetId="0">#REF!</definedName>
    <definedName name="______DKR1" localSheetId="27">#REF!</definedName>
    <definedName name="______DKR1" localSheetId="30">#REF!</definedName>
    <definedName name="______DKR1" localSheetId="34">#REF!</definedName>
    <definedName name="______DKR1" localSheetId="35">#REF!</definedName>
    <definedName name="______DKR1" localSheetId="36">#REF!</definedName>
    <definedName name="______DKR1" localSheetId="46">#REF!</definedName>
    <definedName name="______DKR1" localSheetId="54">#REF!</definedName>
    <definedName name="______DKR1" localSheetId="55">#REF!</definedName>
    <definedName name="______DKR1" localSheetId="56">#REF!</definedName>
    <definedName name="______DKR1" localSheetId="57">#REF!</definedName>
    <definedName name="______DKR1" localSheetId="61">#REF!</definedName>
    <definedName name="______DKR1" localSheetId="62">'Tabla 38'!#REF!</definedName>
    <definedName name="______DKR1" localSheetId="74">#REF!</definedName>
    <definedName name="______DKR1" localSheetId="17">#REF!</definedName>
    <definedName name="______DKR1" localSheetId="75">#REF!</definedName>
    <definedName name="______DKR1" localSheetId="76">#REF!</definedName>
    <definedName name="______DKR1" localSheetId="77">#REF!</definedName>
    <definedName name="______DKR1">#REF!</definedName>
    <definedName name="______ECU1" localSheetId="82">#REF!</definedName>
    <definedName name="______ECU1" localSheetId="22">#REF!</definedName>
    <definedName name="______ECU1" localSheetId="33">#REF!</definedName>
    <definedName name="______ECU1" localSheetId="41">#REF!</definedName>
    <definedName name="______ECU1" localSheetId="73">#REF!</definedName>
    <definedName name="______ECU1" localSheetId="43">#REF!</definedName>
    <definedName name="______ECU1" localSheetId="0">#REF!</definedName>
    <definedName name="______ECU1" localSheetId="27">#REF!</definedName>
    <definedName name="______ECU1" localSheetId="30">#REF!</definedName>
    <definedName name="______ECU1" localSheetId="34">#REF!</definedName>
    <definedName name="______ECU1" localSheetId="36">#REF!</definedName>
    <definedName name="______ECU1" localSheetId="46">#REF!</definedName>
    <definedName name="______ECU1" localSheetId="54">#REF!</definedName>
    <definedName name="______ECU1" localSheetId="55">#REF!</definedName>
    <definedName name="______ECU1" localSheetId="56">#REF!</definedName>
    <definedName name="______ECU1" localSheetId="57">#REF!</definedName>
    <definedName name="______ECU1" localSheetId="61">#REF!</definedName>
    <definedName name="______ECU1" localSheetId="62">'Tabla 38'!#REF!</definedName>
    <definedName name="______ECU1" localSheetId="74">#REF!</definedName>
    <definedName name="______ECU1" localSheetId="17">#REF!</definedName>
    <definedName name="______ECU1" localSheetId="75">#REF!</definedName>
    <definedName name="______ECU1" localSheetId="76">#REF!</definedName>
    <definedName name="______ECU1" localSheetId="77">#REF!</definedName>
    <definedName name="______ECU1">#REF!</definedName>
    <definedName name="______ESC1" localSheetId="82">#REF!</definedName>
    <definedName name="______ESC1" localSheetId="22">#REF!</definedName>
    <definedName name="______ESC1" localSheetId="33">#REF!</definedName>
    <definedName name="______ESC1" localSheetId="41">#REF!</definedName>
    <definedName name="______ESC1" localSheetId="73">#REF!</definedName>
    <definedName name="______ESC1" localSheetId="43">#REF!</definedName>
    <definedName name="______ESC1" localSheetId="0">#REF!</definedName>
    <definedName name="______ESC1" localSheetId="27">#REF!</definedName>
    <definedName name="______ESC1" localSheetId="30">#REF!</definedName>
    <definedName name="______ESC1" localSheetId="34">#REF!</definedName>
    <definedName name="______ESC1" localSheetId="36">#REF!</definedName>
    <definedName name="______ESC1" localSheetId="46">#REF!</definedName>
    <definedName name="______ESC1" localSheetId="54">#REF!</definedName>
    <definedName name="______ESC1" localSheetId="55">#REF!</definedName>
    <definedName name="______ESC1" localSheetId="56">#REF!</definedName>
    <definedName name="______ESC1" localSheetId="57">#REF!</definedName>
    <definedName name="______ESC1" localSheetId="61">#REF!</definedName>
    <definedName name="______ESC1" localSheetId="62">'Tabla 38'!#REF!</definedName>
    <definedName name="______ESC1" localSheetId="74">#REF!</definedName>
    <definedName name="______ESC1" localSheetId="17">#REF!</definedName>
    <definedName name="______ESC1" localSheetId="75">#REF!</definedName>
    <definedName name="______ESC1" localSheetId="76">#REF!</definedName>
    <definedName name="______ESC1" localSheetId="77">#REF!</definedName>
    <definedName name="______ESC1">#REF!</definedName>
    <definedName name="______FAL2" localSheetId="82">#REF!</definedName>
    <definedName name="______FAL2" localSheetId="22">#REF!</definedName>
    <definedName name="______FAL2" localSheetId="33">#REF!</definedName>
    <definedName name="______FAL2" localSheetId="41">#REF!</definedName>
    <definedName name="______FAL2" localSheetId="73">#REF!</definedName>
    <definedName name="______FAL2" localSheetId="43">#REF!</definedName>
    <definedName name="______FAL2" localSheetId="0">#REF!</definedName>
    <definedName name="______FAL2" localSheetId="27">#REF!</definedName>
    <definedName name="______FAL2" localSheetId="30">#REF!</definedName>
    <definedName name="______FAL2" localSheetId="34">#REF!</definedName>
    <definedName name="______FAL2" localSheetId="36">#REF!</definedName>
    <definedName name="______FAL2" localSheetId="46">#REF!</definedName>
    <definedName name="______FAL2" localSheetId="54">#REF!</definedName>
    <definedName name="______FAL2" localSheetId="55">#REF!</definedName>
    <definedName name="______FAL2" localSheetId="56">#REF!</definedName>
    <definedName name="______FAL2" localSheetId="57">#REF!</definedName>
    <definedName name="______FAL2" localSheetId="61">#REF!</definedName>
    <definedName name="______FAL2" localSheetId="62">'Tabla 38'!#REF!</definedName>
    <definedName name="______FAL2" localSheetId="74">#REF!</definedName>
    <definedName name="______FAL2" localSheetId="17">#REF!</definedName>
    <definedName name="______FAL2" localSheetId="75">#REF!</definedName>
    <definedName name="______FAL2" localSheetId="76">#REF!</definedName>
    <definedName name="______FAL2" localSheetId="77">#REF!</definedName>
    <definedName name="______FAL2">#REF!</definedName>
    <definedName name="______FAL3" localSheetId="82">#REF!</definedName>
    <definedName name="______FAL3" localSheetId="22">#REF!</definedName>
    <definedName name="______FAL3" localSheetId="33">#REF!</definedName>
    <definedName name="______FAL3" localSheetId="41">#REF!</definedName>
    <definedName name="______FAL3" localSheetId="73">#REF!</definedName>
    <definedName name="______FAL3" localSheetId="43">#REF!</definedName>
    <definedName name="______FAL3" localSheetId="0">#REF!</definedName>
    <definedName name="______FAL3" localSheetId="27">#REF!</definedName>
    <definedName name="______FAL3" localSheetId="30">#REF!</definedName>
    <definedName name="______FAL3" localSheetId="34">#REF!</definedName>
    <definedName name="______FAL3" localSheetId="36">#REF!</definedName>
    <definedName name="______FAL3" localSheetId="46">#REF!</definedName>
    <definedName name="______FAL3" localSheetId="54">#REF!</definedName>
    <definedName name="______FAL3" localSheetId="55">#REF!</definedName>
    <definedName name="______FAL3" localSheetId="56">#REF!</definedName>
    <definedName name="______FAL3" localSheetId="57">#REF!</definedName>
    <definedName name="______FAL3" localSheetId="61">#REF!</definedName>
    <definedName name="______FAL3" localSheetId="62">'Tabla 38'!#REF!</definedName>
    <definedName name="______FAL3" localSheetId="74">#REF!</definedName>
    <definedName name="______FAL3" localSheetId="17">#REF!</definedName>
    <definedName name="______FAL3" localSheetId="75">#REF!</definedName>
    <definedName name="______FAL3" localSheetId="76">#REF!</definedName>
    <definedName name="______FAL3" localSheetId="77">#REF!</definedName>
    <definedName name="______FAL3">#REF!</definedName>
    <definedName name="______FAL4" localSheetId="82">#REF!</definedName>
    <definedName name="______FAL4" localSheetId="22">#REF!</definedName>
    <definedName name="______FAL4" localSheetId="33">#REF!</definedName>
    <definedName name="______FAL4" localSheetId="41">#REF!</definedName>
    <definedName name="______FAL4" localSheetId="73">#REF!</definedName>
    <definedName name="______FAL4" localSheetId="43">#REF!</definedName>
    <definedName name="______FAL4" localSheetId="0">#REF!</definedName>
    <definedName name="______FAL4" localSheetId="27">#REF!</definedName>
    <definedName name="______FAL4" localSheetId="30">#REF!</definedName>
    <definedName name="______FAL4" localSheetId="34">#REF!</definedName>
    <definedName name="______FAL4" localSheetId="36">#REF!</definedName>
    <definedName name="______FAL4" localSheetId="46">#REF!</definedName>
    <definedName name="______FAL4" localSheetId="54">#REF!</definedName>
    <definedName name="______FAL4" localSheetId="55">#REF!</definedName>
    <definedName name="______FAL4" localSheetId="56">#REF!</definedName>
    <definedName name="______FAL4" localSheetId="57">#REF!</definedName>
    <definedName name="______FAL4" localSheetId="61">#REF!</definedName>
    <definedName name="______FAL4" localSheetId="62">'Tabla 38'!#REF!</definedName>
    <definedName name="______FAL4" localSheetId="74">#REF!</definedName>
    <definedName name="______FAL4" localSheetId="17">#REF!</definedName>
    <definedName name="______FAL4" localSheetId="75">#REF!</definedName>
    <definedName name="______FAL4" localSheetId="76">#REF!</definedName>
    <definedName name="______FAL4" localSheetId="77">#REF!</definedName>
    <definedName name="______FAL4">#REF!</definedName>
    <definedName name="______FAL5" localSheetId="82">#REF!</definedName>
    <definedName name="______FAL5" localSheetId="22">#REF!</definedName>
    <definedName name="______FAL5" localSheetId="33">#REF!</definedName>
    <definedName name="______FAL5" localSheetId="41">#REF!</definedName>
    <definedName name="______FAL5" localSheetId="73">#REF!</definedName>
    <definedName name="______FAL5" localSheetId="43">#REF!</definedName>
    <definedName name="______FAL5" localSheetId="0">#REF!</definedName>
    <definedName name="______FAL5" localSheetId="27">#REF!</definedName>
    <definedName name="______FAL5" localSheetId="30">#REF!</definedName>
    <definedName name="______FAL5" localSheetId="34">#REF!</definedName>
    <definedName name="______FAL5" localSheetId="36">#REF!</definedName>
    <definedName name="______FAL5" localSheetId="46">#REF!</definedName>
    <definedName name="______FAL5" localSheetId="54">#REF!</definedName>
    <definedName name="______FAL5" localSheetId="55">#REF!</definedName>
    <definedName name="______FAL5" localSheetId="56">#REF!</definedName>
    <definedName name="______FAL5" localSheetId="57">#REF!</definedName>
    <definedName name="______FAL5" localSheetId="61">#REF!</definedName>
    <definedName name="______FAL5" localSheetId="62">'Tabla 38'!#REF!</definedName>
    <definedName name="______FAL5" localSheetId="74">#REF!</definedName>
    <definedName name="______FAL5" localSheetId="17">#REF!</definedName>
    <definedName name="______FAL5" localSheetId="75">#REF!</definedName>
    <definedName name="______FAL5" localSheetId="76">#REF!</definedName>
    <definedName name="______FAL5" localSheetId="77">#REF!</definedName>
    <definedName name="______FAL5">#REF!</definedName>
    <definedName name="______FAL6" localSheetId="82">#REF!</definedName>
    <definedName name="______FAL6" localSheetId="22">#REF!</definedName>
    <definedName name="______FAL6" localSheetId="33">#REF!</definedName>
    <definedName name="______FAL6" localSheetId="41">#REF!</definedName>
    <definedName name="______FAL6" localSheetId="73">#REF!</definedName>
    <definedName name="______FAL6" localSheetId="43">#REF!</definedName>
    <definedName name="______FAL6" localSheetId="0">#REF!</definedName>
    <definedName name="______FAL6" localSheetId="27">#REF!</definedName>
    <definedName name="______FAL6" localSheetId="30">#REF!</definedName>
    <definedName name="______FAL6" localSheetId="34">#REF!</definedName>
    <definedName name="______FAL6" localSheetId="36">#REF!</definedName>
    <definedName name="______FAL6" localSheetId="46">#REF!</definedName>
    <definedName name="______FAL6" localSheetId="54">#REF!</definedName>
    <definedName name="______FAL6" localSheetId="55">#REF!</definedName>
    <definedName name="______FAL6" localSheetId="56">#REF!</definedName>
    <definedName name="______FAL6" localSheetId="57">#REF!</definedName>
    <definedName name="______FAL6" localSheetId="61">#REF!</definedName>
    <definedName name="______FAL6" localSheetId="62">'Tabla 38'!#REF!</definedName>
    <definedName name="______FAL6" localSheetId="74">#REF!</definedName>
    <definedName name="______FAL6" localSheetId="17">#REF!</definedName>
    <definedName name="______FAL6" localSheetId="75">#REF!</definedName>
    <definedName name="______FAL6" localSheetId="76">#REF!</definedName>
    <definedName name="______FAL6" localSheetId="77">#REF!</definedName>
    <definedName name="______FAL6">#REF!</definedName>
    <definedName name="______FAL7" localSheetId="82">#REF!</definedName>
    <definedName name="______FAL7" localSheetId="22">#REF!</definedName>
    <definedName name="______FAL7" localSheetId="33">#REF!</definedName>
    <definedName name="______FAL7" localSheetId="41">#REF!</definedName>
    <definedName name="______FAL7" localSheetId="73">#REF!</definedName>
    <definedName name="______FAL7" localSheetId="43">#REF!</definedName>
    <definedName name="______FAL7" localSheetId="0">#REF!</definedName>
    <definedName name="______FAL7" localSheetId="27">#REF!</definedName>
    <definedName name="______FAL7" localSheetId="30">#REF!</definedName>
    <definedName name="______FAL7" localSheetId="34">#REF!</definedName>
    <definedName name="______FAL7" localSheetId="36">#REF!</definedName>
    <definedName name="______FAL7" localSheetId="46">#REF!</definedName>
    <definedName name="______FAL7" localSheetId="54">#REF!</definedName>
    <definedName name="______FAL7" localSheetId="55">#REF!</definedName>
    <definedName name="______FAL7" localSheetId="56">#REF!</definedName>
    <definedName name="______FAL7" localSheetId="57">#REF!</definedName>
    <definedName name="______FAL7" localSheetId="61">#REF!</definedName>
    <definedName name="______FAL7" localSheetId="62">'Tabla 38'!#REF!</definedName>
    <definedName name="______FAL7" localSheetId="74">#REF!</definedName>
    <definedName name="______FAL7" localSheetId="17">#REF!</definedName>
    <definedName name="______FAL7" localSheetId="75">#REF!</definedName>
    <definedName name="______FAL7" localSheetId="76">#REF!</definedName>
    <definedName name="______FAL7" localSheetId="77">#REF!</definedName>
    <definedName name="______FAL7">#REF!</definedName>
    <definedName name="______FMK1" localSheetId="82">#REF!</definedName>
    <definedName name="______FMK1" localSheetId="22">#REF!</definedName>
    <definedName name="______FMK1" localSheetId="33">#REF!</definedName>
    <definedName name="______FMK1" localSheetId="41">#REF!</definedName>
    <definedName name="______FMK1" localSheetId="73">#REF!</definedName>
    <definedName name="______FMK1" localSheetId="43">#REF!</definedName>
    <definedName name="______FMK1" localSheetId="0">#REF!</definedName>
    <definedName name="______FMK1" localSheetId="27">#REF!</definedName>
    <definedName name="______FMK1" localSheetId="30">#REF!</definedName>
    <definedName name="______FMK1" localSheetId="34">#REF!</definedName>
    <definedName name="______FMK1" localSheetId="36">#REF!</definedName>
    <definedName name="______FMK1" localSheetId="46">#REF!</definedName>
    <definedName name="______FMK1" localSheetId="54">#REF!</definedName>
    <definedName name="______FMK1" localSheetId="55">#REF!</definedName>
    <definedName name="______FMK1" localSheetId="56">#REF!</definedName>
    <definedName name="______FMK1" localSheetId="57">#REF!</definedName>
    <definedName name="______FMK1" localSheetId="61">#REF!</definedName>
    <definedName name="______FMK1" localSheetId="62">'Tabla 38'!#REF!</definedName>
    <definedName name="______FMK1" localSheetId="74">#REF!</definedName>
    <definedName name="______FMK1" localSheetId="17">#REF!</definedName>
    <definedName name="______FMK1" localSheetId="75">#REF!</definedName>
    <definedName name="______FMK1" localSheetId="76">#REF!</definedName>
    <definedName name="______FMK1" localSheetId="77">#REF!</definedName>
    <definedName name="______FMK1">#REF!</definedName>
    <definedName name="______IKR1" localSheetId="82">#REF!</definedName>
    <definedName name="______IKR1" localSheetId="22">#REF!</definedName>
    <definedName name="______IKR1" localSheetId="33">#REF!</definedName>
    <definedName name="______IKR1" localSheetId="41">#REF!</definedName>
    <definedName name="______IKR1" localSheetId="73">#REF!</definedName>
    <definedName name="______IKR1" localSheetId="43">#REF!</definedName>
    <definedName name="______IKR1" localSheetId="0">#REF!</definedName>
    <definedName name="______IKR1" localSheetId="27">#REF!</definedName>
    <definedName name="______IKR1" localSheetId="30">#REF!</definedName>
    <definedName name="______IKR1" localSheetId="34">#REF!</definedName>
    <definedName name="______IKR1" localSheetId="36">#REF!</definedName>
    <definedName name="______IKR1" localSheetId="46">#REF!</definedName>
    <definedName name="______IKR1" localSheetId="54">#REF!</definedName>
    <definedName name="______IKR1" localSheetId="55">#REF!</definedName>
    <definedName name="______IKR1" localSheetId="56">#REF!</definedName>
    <definedName name="______IKR1" localSheetId="57">#REF!</definedName>
    <definedName name="______IKR1" localSheetId="61">#REF!</definedName>
    <definedName name="______IKR1" localSheetId="62">'Tabla 38'!#REF!</definedName>
    <definedName name="______IKR1" localSheetId="74">#REF!</definedName>
    <definedName name="______IKR1" localSheetId="17">#REF!</definedName>
    <definedName name="______IKR1" localSheetId="75">#REF!</definedName>
    <definedName name="______IKR1" localSheetId="76">#REF!</definedName>
    <definedName name="______IKR1" localSheetId="77">#REF!</definedName>
    <definedName name="______IKR1">#REF!</definedName>
    <definedName name="______IRP1" localSheetId="82">#REF!</definedName>
    <definedName name="______IRP1" localSheetId="22">#REF!</definedName>
    <definedName name="______IRP1" localSheetId="33">#REF!</definedName>
    <definedName name="______IRP1" localSheetId="41">#REF!</definedName>
    <definedName name="______IRP1" localSheetId="73">#REF!</definedName>
    <definedName name="______IRP1" localSheetId="43">#REF!</definedName>
    <definedName name="______IRP1" localSheetId="0">#REF!</definedName>
    <definedName name="______IRP1" localSheetId="27">#REF!</definedName>
    <definedName name="______IRP1" localSheetId="30">#REF!</definedName>
    <definedName name="______IRP1" localSheetId="34">#REF!</definedName>
    <definedName name="______IRP1" localSheetId="36">#REF!</definedName>
    <definedName name="______IRP1" localSheetId="46">#REF!</definedName>
    <definedName name="______IRP1" localSheetId="54">#REF!</definedName>
    <definedName name="______IRP1" localSheetId="55">#REF!</definedName>
    <definedName name="______IRP1" localSheetId="56">#REF!</definedName>
    <definedName name="______IRP1" localSheetId="57">#REF!</definedName>
    <definedName name="______IRP1" localSheetId="61">#REF!</definedName>
    <definedName name="______IRP1" localSheetId="62">'Tabla 38'!#REF!</definedName>
    <definedName name="______IRP1" localSheetId="74">#REF!</definedName>
    <definedName name="______IRP1" localSheetId="17">#REF!</definedName>
    <definedName name="______IRP1" localSheetId="75">#REF!</definedName>
    <definedName name="______IRP1" localSheetId="76">#REF!</definedName>
    <definedName name="______IRP1" localSheetId="77">#REF!</definedName>
    <definedName name="______IRP1">#REF!</definedName>
    <definedName name="______LIT1" localSheetId="82">#REF!</definedName>
    <definedName name="______LIT1" localSheetId="22">#REF!</definedName>
    <definedName name="______LIT1" localSheetId="33">#REF!</definedName>
    <definedName name="______LIT1" localSheetId="41">#REF!</definedName>
    <definedName name="______LIT1" localSheetId="73">#REF!</definedName>
    <definedName name="______LIT1" localSheetId="43">#REF!</definedName>
    <definedName name="______LIT1" localSheetId="0">#REF!</definedName>
    <definedName name="______LIT1" localSheetId="27">#REF!</definedName>
    <definedName name="______LIT1" localSheetId="30">#REF!</definedName>
    <definedName name="______LIT1" localSheetId="34">#REF!</definedName>
    <definedName name="______LIT1" localSheetId="36">#REF!</definedName>
    <definedName name="______LIT1" localSheetId="46">#REF!</definedName>
    <definedName name="______LIT1" localSheetId="54">#REF!</definedName>
    <definedName name="______LIT1" localSheetId="55">#REF!</definedName>
    <definedName name="______LIT1" localSheetId="56">#REF!</definedName>
    <definedName name="______LIT1" localSheetId="57">#REF!</definedName>
    <definedName name="______LIT1" localSheetId="61">#REF!</definedName>
    <definedName name="______LIT1" localSheetId="62">'Tabla 38'!#REF!</definedName>
    <definedName name="______LIT1" localSheetId="74">#REF!</definedName>
    <definedName name="______LIT1" localSheetId="17">#REF!</definedName>
    <definedName name="______LIT1" localSheetId="75">#REF!</definedName>
    <definedName name="______LIT1" localSheetId="76">#REF!</definedName>
    <definedName name="______LIT1" localSheetId="77">#REF!</definedName>
    <definedName name="______LIT1">#REF!</definedName>
    <definedName name="_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2">#REF!</definedName>
    <definedName name="______MEX1" localSheetId="19">#REF!</definedName>
    <definedName name="______MEX1" localSheetId="20">#REF!</definedName>
    <definedName name="______MEX1" localSheetId="22">#REF!</definedName>
    <definedName name="______MEX1" localSheetId="33">#REF!</definedName>
    <definedName name="______MEX1" localSheetId="41">#REF!</definedName>
    <definedName name="______MEX1" localSheetId="73">#REF!</definedName>
    <definedName name="______MEX1" localSheetId="43">#REF!</definedName>
    <definedName name="______MEX1" localSheetId="0">#REF!</definedName>
    <definedName name="______MEX1" localSheetId="27">#REF!</definedName>
    <definedName name="______MEX1" localSheetId="30">#REF!</definedName>
    <definedName name="______MEX1" localSheetId="34">#REF!</definedName>
    <definedName name="______MEX1" localSheetId="35">#REF!</definedName>
    <definedName name="______MEX1" localSheetId="36">#REF!</definedName>
    <definedName name="______MEX1" localSheetId="40">#REF!</definedName>
    <definedName name="______MEX1" localSheetId="46">#REF!</definedName>
    <definedName name="______MEX1" localSheetId="54">#REF!</definedName>
    <definedName name="______MEX1" localSheetId="55">#REF!</definedName>
    <definedName name="______MEX1" localSheetId="56">#REF!</definedName>
    <definedName name="______MEX1" localSheetId="57">#REF!</definedName>
    <definedName name="______MEX1" localSheetId="61">#REF!</definedName>
    <definedName name="______MEX1" localSheetId="62">'Tabla 38'!#REF!</definedName>
    <definedName name="______MEX1" localSheetId="15">#REF!</definedName>
    <definedName name="______MEX1" localSheetId="74">#REF!</definedName>
    <definedName name="______MEX1" localSheetId="17">#REF!</definedName>
    <definedName name="______MEX1" localSheetId="75">#REF!</definedName>
    <definedName name="______MEX1" localSheetId="76">#REF!</definedName>
    <definedName name="______MEX1" localSheetId="77">#REF!</definedName>
    <definedName name="______MEX1" localSheetId="18">#REF!</definedName>
    <definedName name="______MEX1" localSheetId="21">#REF!</definedName>
    <definedName name="______MEX1" localSheetId="24">#REF!</definedName>
    <definedName name="______MEX1">#REF!</definedName>
    <definedName name="______PTA1" localSheetId="82">#REF!</definedName>
    <definedName name="______PTA1" localSheetId="22">#REF!</definedName>
    <definedName name="______PTA1" localSheetId="33">#REF!</definedName>
    <definedName name="______PTA1" localSheetId="41">#REF!</definedName>
    <definedName name="______PTA1" localSheetId="73">#REF!</definedName>
    <definedName name="______PTA1" localSheetId="43">#REF!</definedName>
    <definedName name="______PTA1" localSheetId="0">#REF!</definedName>
    <definedName name="______PTA1" localSheetId="27">#REF!</definedName>
    <definedName name="______PTA1" localSheetId="30">#REF!</definedName>
    <definedName name="______PTA1" localSheetId="34">#REF!</definedName>
    <definedName name="______PTA1" localSheetId="35">#REF!</definedName>
    <definedName name="______PTA1" localSheetId="36">#REF!</definedName>
    <definedName name="______PTA1" localSheetId="46">#REF!</definedName>
    <definedName name="______PTA1" localSheetId="54">#REF!</definedName>
    <definedName name="______PTA1" localSheetId="55">#REF!</definedName>
    <definedName name="______PTA1" localSheetId="56">#REF!</definedName>
    <definedName name="______PTA1" localSheetId="57">#REF!</definedName>
    <definedName name="______PTA1" localSheetId="61">#REF!</definedName>
    <definedName name="______PTA1" localSheetId="62">'Tabla 38'!#REF!</definedName>
    <definedName name="______PTA1" localSheetId="74">#REF!</definedName>
    <definedName name="______PTA1" localSheetId="17">#REF!</definedName>
    <definedName name="______PTA1" localSheetId="75">#REF!</definedName>
    <definedName name="______PTA1" localSheetId="76">#REF!</definedName>
    <definedName name="______PTA1" localSheetId="77">#REF!</definedName>
    <definedName name="______PTA1">#REF!</definedName>
    <definedName name="______ROS1">#N/A</definedName>
    <definedName name="______ROS2">#N/A</definedName>
    <definedName name="______ROS3">#N/A</definedName>
    <definedName name="______ROS4">#N/A</definedName>
    <definedName name="______SAR1" localSheetId="82">#REF!</definedName>
    <definedName name="______SAR1" localSheetId="19">#REF!</definedName>
    <definedName name="______SAR1" localSheetId="20">#REF!</definedName>
    <definedName name="______SAR1" localSheetId="22">#REF!</definedName>
    <definedName name="______SAR1" localSheetId="33">#REF!</definedName>
    <definedName name="______SAR1" localSheetId="41">#REF!</definedName>
    <definedName name="______SAR1" localSheetId="73">#REF!</definedName>
    <definedName name="______SAR1" localSheetId="43">#REF!</definedName>
    <definedName name="______SAR1" localSheetId="0">#REF!</definedName>
    <definedName name="______SAR1" localSheetId="27">#REF!</definedName>
    <definedName name="______SAR1" localSheetId="30">#REF!</definedName>
    <definedName name="______SAR1" localSheetId="34">#REF!</definedName>
    <definedName name="______SAR1" localSheetId="35">#REF!</definedName>
    <definedName name="______SAR1" localSheetId="36">#REF!</definedName>
    <definedName name="______SAR1" localSheetId="40">#REF!</definedName>
    <definedName name="______SAR1" localSheetId="46">#REF!</definedName>
    <definedName name="______SAR1" localSheetId="54">#REF!</definedName>
    <definedName name="______SAR1" localSheetId="55">#REF!</definedName>
    <definedName name="______SAR1" localSheetId="56">#REF!</definedName>
    <definedName name="______SAR1" localSheetId="57">#REF!</definedName>
    <definedName name="______SAR1" localSheetId="61">#REF!</definedName>
    <definedName name="______SAR1" localSheetId="62">'Tabla 38'!#REF!</definedName>
    <definedName name="______SAR1" localSheetId="15">#REF!</definedName>
    <definedName name="______SAR1" localSheetId="74">#REF!</definedName>
    <definedName name="______SAR1" localSheetId="17">#REF!</definedName>
    <definedName name="______SAR1" localSheetId="75">#REF!</definedName>
    <definedName name="______SAR1" localSheetId="76">#REF!</definedName>
    <definedName name="______SAR1" localSheetId="77">#REF!</definedName>
    <definedName name="______SAR1" localSheetId="18">#REF!</definedName>
    <definedName name="______SAR1" localSheetId="21">#REF!</definedName>
    <definedName name="______SAR1" localSheetId="24">#REF!</definedName>
    <definedName name="______SAR1">#REF!</definedName>
    <definedName name="______SRT11" localSheetId="80" hidden="1">{"Minpmon",#N/A,FALSE,"Monthinput"}</definedName>
    <definedName name="______SRT11" localSheetId="82" hidden="1">{"Minpmon",#N/A,FALSE,"Monthinput"}</definedName>
    <definedName name="______SRT11" localSheetId="19" hidden="1">{"Minpmon",#N/A,FALSE,"Monthinput"}</definedName>
    <definedName name="______SRT11" localSheetId="20" hidden="1">{"Minpmon",#N/A,FALSE,"Monthinput"}</definedName>
    <definedName name="______SRT11" localSheetId="22" hidden="1">{"Minpmon",#N/A,FALSE,"Monthinput"}</definedName>
    <definedName name="______SRT11" localSheetId="23" hidden="1">{"Minpmon",#N/A,FALSE,"Monthinput"}</definedName>
    <definedName name="______SRT11" localSheetId="33" hidden="1">{"Minpmon",#N/A,FALSE,"Monthinput"}</definedName>
    <definedName name="______SRT11" localSheetId="41" hidden="1">{"Minpmon",#N/A,FALSE,"Monthinput"}</definedName>
    <definedName name="______SRT11" localSheetId="73" hidden="1">{"Minpmon",#N/A,FALSE,"Monthinput"}</definedName>
    <definedName name="______SRT11" localSheetId="43" hidden="1">{"Minpmon",#N/A,FALSE,"Monthinput"}</definedName>
    <definedName name="______SRT11" localSheetId="0" hidden="1">{"Minpmon",#N/A,FALSE,"Monthinput"}</definedName>
    <definedName name="______SRT11" localSheetId="27" hidden="1">{"Minpmon",#N/A,FALSE,"Monthinput"}</definedName>
    <definedName name="______SRT11" localSheetId="30" hidden="1">{"Minpmon",#N/A,FALSE,"Monthinput"}</definedName>
    <definedName name="______SRT11" localSheetId="34" hidden="1">{"Minpmon",#N/A,FALSE,"Monthinput"}</definedName>
    <definedName name="______SRT11" localSheetId="35" hidden="1">{"Minpmon",#N/A,FALSE,"Monthinput"}</definedName>
    <definedName name="______SRT11" localSheetId="36" hidden="1">{"Minpmon",#N/A,FALSE,"Monthinput"}</definedName>
    <definedName name="______SRT11" localSheetId="37" hidden="1">{"Minpmon",#N/A,FALSE,"Monthinput"}</definedName>
    <definedName name="______SRT11" localSheetId="38" hidden="1">{"Minpmon",#N/A,FALSE,"Monthinput"}</definedName>
    <definedName name="______SRT11" localSheetId="39" hidden="1">{"Minpmon",#N/A,FALSE,"Monthinput"}</definedName>
    <definedName name="______SRT11" localSheetId="2" hidden="1">{"Minpmon",#N/A,FALSE,"Monthinput"}</definedName>
    <definedName name="______SRT11" localSheetId="40" hidden="1">{"Minpmon",#N/A,FALSE,"Monthinput"}</definedName>
    <definedName name="______SRT11" localSheetId="42" hidden="1">{"Minpmon",#N/A,FALSE,"Monthinput"}</definedName>
    <definedName name="______SRT11" localSheetId="46" hidden="1">{"Minpmon",#N/A,FALSE,"Monthinput"}</definedName>
    <definedName name="______SRT11" localSheetId="54" hidden="1">{"Minpmon",#N/A,FALSE,"Monthinput"}</definedName>
    <definedName name="______SRT11" localSheetId="55" hidden="1">{"Minpmon",#N/A,FALSE,"Monthinput"}</definedName>
    <definedName name="______SRT11" localSheetId="56" hidden="1">{"Minpmon",#N/A,FALSE,"Monthinput"}</definedName>
    <definedName name="______SRT11" localSheetId="57" hidden="1">{"Minpmon",#N/A,FALSE,"Monthinput"}</definedName>
    <definedName name="______SRT11" localSheetId="58" hidden="1">{"Minpmon",#N/A,FALSE,"Monthinput"}</definedName>
    <definedName name="______SRT11" localSheetId="59" hidden="1">{"Minpmon",#N/A,FALSE,"Monthinput"}</definedName>
    <definedName name="______SRT11" localSheetId="60" hidden="1">{"Minpmon",#N/A,FALSE,"Monthinput"}</definedName>
    <definedName name="______SRT11" localSheetId="61" hidden="1">{"Minpmon",#N/A,FALSE,"Monthinput"}</definedName>
    <definedName name="______SRT11" localSheetId="62" hidden="1">{"Minpmon",#N/A,FALSE,"Monthinput"}</definedName>
    <definedName name="______SRT11" localSheetId="15" hidden="1">{"Minpmon",#N/A,FALSE,"Monthinput"}</definedName>
    <definedName name="______SRT11" localSheetId="74" hidden="1">{"Minpmon",#N/A,FALSE,"Monthinput"}</definedName>
    <definedName name="______SRT11" localSheetId="17" hidden="1">{"Minpmon",#N/A,FALSE,"Monthinput"}</definedName>
    <definedName name="______SRT11" localSheetId="75" hidden="1">{"Minpmon",#N/A,FALSE,"Monthinput"}</definedName>
    <definedName name="______SRT11" localSheetId="76" hidden="1">{"Minpmon",#N/A,FALSE,"Monthinput"}</definedName>
    <definedName name="______SRT11" localSheetId="77" hidden="1">{"Minpmon",#N/A,FALSE,"Monthinput"}</definedName>
    <definedName name="______SRT11" localSheetId="78" hidden="1">{"Minpmon",#N/A,FALSE,"Monthinput"}</definedName>
    <definedName name="______SRT11" localSheetId="18" hidden="1">{"Minpmon",#N/A,FALSE,"Monthinput"}</definedName>
    <definedName name="______SRT11" localSheetId="21" hidden="1">{"Minpmon",#N/A,FALSE,"Monthinput"}</definedName>
    <definedName name="______SRT11" localSheetId="24" hidden="1">{"Minpmon",#N/A,FALSE,"Monthinput"}</definedName>
    <definedName name="______SRT11" hidden="1">{"Minpmon",#N/A,FALSE,"Monthinput"}</definedName>
    <definedName name="______tAB4" localSheetId="82">#REF!</definedName>
    <definedName name="______tAB4" localSheetId="30">#REF!</definedName>
    <definedName name="______tAB4" localSheetId="34">#REF!</definedName>
    <definedName name="______tAB4" localSheetId="46">'[6]shared data'!$A$1:$G$71</definedName>
    <definedName name="______tAB4" localSheetId="54">'[6]shared data'!$A$1:$G$71</definedName>
    <definedName name="______tAB4" localSheetId="75">#REF!</definedName>
    <definedName name="______tAB4" localSheetId="76">#REF!</definedName>
    <definedName name="______tAB4" localSheetId="77">#REF!</definedName>
    <definedName name="______tAB4">'[6]shared data'!$A$1:$G$71</definedName>
    <definedName name="______tnt1" localSheetId="82">#REF!</definedName>
    <definedName name="______tnt1" localSheetId="30">#REF!</definedName>
    <definedName name="______tnt1" localSheetId="34">#REF!</definedName>
    <definedName name="______tnt1" localSheetId="35">[5]!______tnt1</definedName>
    <definedName name="______tnt1" localSheetId="46">[5]!______tnt1</definedName>
    <definedName name="______tnt1" localSheetId="54">#REF!</definedName>
    <definedName name="______tnt1" localSheetId="61">[5]!______tnt1</definedName>
    <definedName name="______tnt1" localSheetId="62">[5]!______tnt1</definedName>
    <definedName name="______tnt1" localSheetId="74">[5]!______tnt1</definedName>
    <definedName name="______tnt1" localSheetId="75">[5]!______tnt1</definedName>
    <definedName name="______tnt1" localSheetId="76">[5]!______tnt1</definedName>
    <definedName name="______tnt1" localSheetId="77">[5]!______tnt1</definedName>
    <definedName name="______tnt1">[5]!______tnt1</definedName>
    <definedName name="_____asd1">#N/A</definedName>
    <definedName name="_____AUS1" localSheetId="82">#REF!</definedName>
    <definedName name="_____AUS1" localSheetId="19">#REF!</definedName>
    <definedName name="_____AUS1" localSheetId="20">#REF!</definedName>
    <definedName name="_____AUS1" localSheetId="22">#REF!</definedName>
    <definedName name="_____AUS1" localSheetId="33">#REF!</definedName>
    <definedName name="_____AUS1" localSheetId="41">#REF!</definedName>
    <definedName name="_____AUS1" localSheetId="73">#REF!</definedName>
    <definedName name="_____AUS1" localSheetId="43">#REF!</definedName>
    <definedName name="_____AUS1" localSheetId="0">#REF!</definedName>
    <definedName name="_____AUS1" localSheetId="27">#REF!</definedName>
    <definedName name="_____AUS1" localSheetId="30">#REF!</definedName>
    <definedName name="_____AUS1" localSheetId="34">#REF!</definedName>
    <definedName name="_____AUS1" localSheetId="35">#REF!</definedName>
    <definedName name="_____AUS1" localSheetId="36">#REF!</definedName>
    <definedName name="_____AUS1" localSheetId="40">#REF!</definedName>
    <definedName name="_____AUS1" localSheetId="46">#REF!</definedName>
    <definedName name="_____AUS1" localSheetId="54">#REF!</definedName>
    <definedName name="_____AUS1" localSheetId="55">#REF!</definedName>
    <definedName name="_____AUS1" localSheetId="56">#REF!</definedName>
    <definedName name="_____AUS1" localSheetId="57">#REF!</definedName>
    <definedName name="_____AUS1" localSheetId="61">#REF!</definedName>
    <definedName name="_____AUS1" localSheetId="62">'Tabla 38'!#REF!</definedName>
    <definedName name="_____AUS1" localSheetId="15">#REF!</definedName>
    <definedName name="_____AUS1" localSheetId="74">#REF!</definedName>
    <definedName name="_____AUS1" localSheetId="17">#REF!</definedName>
    <definedName name="_____AUS1" localSheetId="75">#REF!</definedName>
    <definedName name="_____AUS1" localSheetId="76">#REF!</definedName>
    <definedName name="_____AUS1" localSheetId="77">#REF!</definedName>
    <definedName name="_____AUS1" localSheetId="18">#REF!</definedName>
    <definedName name="_____AUS1" localSheetId="21">#REF!</definedName>
    <definedName name="_____AUS1" localSheetId="24">#REF!</definedName>
    <definedName name="_____AUS1">#REF!</definedName>
    <definedName name="_____DEG1" localSheetId="82">#REF!</definedName>
    <definedName name="_____DEG1" localSheetId="22">#REF!</definedName>
    <definedName name="_____DEG1" localSheetId="33">#REF!</definedName>
    <definedName name="_____DEG1" localSheetId="41">#REF!</definedName>
    <definedName name="_____DEG1" localSheetId="73">#REF!</definedName>
    <definedName name="_____DEG1" localSheetId="43">#REF!</definedName>
    <definedName name="_____DEG1" localSheetId="0">#REF!</definedName>
    <definedName name="_____DEG1" localSheetId="27">#REF!</definedName>
    <definedName name="_____DEG1" localSheetId="30">#REF!</definedName>
    <definedName name="_____DEG1" localSheetId="34">#REF!</definedName>
    <definedName name="_____DEG1" localSheetId="35">#REF!</definedName>
    <definedName name="_____DEG1" localSheetId="36">#REF!</definedName>
    <definedName name="_____DEG1" localSheetId="46">#REF!</definedName>
    <definedName name="_____DEG1" localSheetId="54">#REF!</definedName>
    <definedName name="_____DEG1" localSheetId="55">#REF!</definedName>
    <definedName name="_____DEG1" localSheetId="56">#REF!</definedName>
    <definedName name="_____DEG1" localSheetId="57">#REF!</definedName>
    <definedName name="_____DEG1" localSheetId="61">#REF!</definedName>
    <definedName name="_____DEG1" localSheetId="62">'Tabla 38'!#REF!</definedName>
    <definedName name="_____DEG1" localSheetId="74">#REF!</definedName>
    <definedName name="_____DEG1" localSheetId="17">#REF!</definedName>
    <definedName name="_____DEG1" localSheetId="75">#REF!</definedName>
    <definedName name="_____DEG1" localSheetId="76">#REF!</definedName>
    <definedName name="_____DEG1" localSheetId="77">#REF!</definedName>
    <definedName name="_____DEG1">#REF!</definedName>
    <definedName name="_____DKR1" localSheetId="82">#REF!</definedName>
    <definedName name="_____DKR1" localSheetId="22">#REF!</definedName>
    <definedName name="_____DKR1" localSheetId="33">#REF!</definedName>
    <definedName name="_____DKR1" localSheetId="41">#REF!</definedName>
    <definedName name="_____DKR1" localSheetId="73">#REF!</definedName>
    <definedName name="_____DKR1" localSheetId="43">#REF!</definedName>
    <definedName name="_____DKR1" localSheetId="0">#REF!</definedName>
    <definedName name="_____DKR1" localSheetId="27">#REF!</definedName>
    <definedName name="_____DKR1" localSheetId="30">#REF!</definedName>
    <definedName name="_____DKR1" localSheetId="34">#REF!</definedName>
    <definedName name="_____DKR1" localSheetId="35">#REF!</definedName>
    <definedName name="_____DKR1" localSheetId="36">#REF!</definedName>
    <definedName name="_____DKR1" localSheetId="46">#REF!</definedName>
    <definedName name="_____DKR1" localSheetId="54">#REF!</definedName>
    <definedName name="_____DKR1" localSheetId="55">#REF!</definedName>
    <definedName name="_____DKR1" localSheetId="56">#REF!</definedName>
    <definedName name="_____DKR1" localSheetId="57">#REF!</definedName>
    <definedName name="_____DKR1" localSheetId="61">#REF!</definedName>
    <definedName name="_____DKR1" localSheetId="62">'Tabla 38'!#REF!</definedName>
    <definedName name="_____DKR1" localSheetId="74">#REF!</definedName>
    <definedName name="_____DKR1" localSheetId="17">#REF!</definedName>
    <definedName name="_____DKR1" localSheetId="75">#REF!</definedName>
    <definedName name="_____DKR1" localSheetId="76">#REF!</definedName>
    <definedName name="_____DKR1" localSheetId="77">#REF!</definedName>
    <definedName name="_____DKR1">#REF!</definedName>
    <definedName name="_____ECU1" localSheetId="82">#REF!</definedName>
    <definedName name="_____ECU1" localSheetId="22">#REF!</definedName>
    <definedName name="_____ECU1" localSheetId="33">#REF!</definedName>
    <definedName name="_____ECU1" localSheetId="41">#REF!</definedName>
    <definedName name="_____ECU1" localSheetId="73">#REF!</definedName>
    <definedName name="_____ECU1" localSheetId="43">#REF!</definedName>
    <definedName name="_____ECU1" localSheetId="0">#REF!</definedName>
    <definedName name="_____ECU1" localSheetId="27">#REF!</definedName>
    <definedName name="_____ECU1" localSheetId="30">#REF!</definedName>
    <definedName name="_____ECU1" localSheetId="34">#REF!</definedName>
    <definedName name="_____ECU1" localSheetId="36">#REF!</definedName>
    <definedName name="_____ECU1" localSheetId="46">#REF!</definedName>
    <definedName name="_____ECU1" localSheetId="54">#REF!</definedName>
    <definedName name="_____ECU1" localSheetId="55">#REF!</definedName>
    <definedName name="_____ECU1" localSheetId="56">#REF!</definedName>
    <definedName name="_____ECU1" localSheetId="57">#REF!</definedName>
    <definedName name="_____ECU1" localSheetId="61">#REF!</definedName>
    <definedName name="_____ECU1" localSheetId="62">'Tabla 38'!#REF!</definedName>
    <definedName name="_____ECU1" localSheetId="74">#REF!</definedName>
    <definedName name="_____ECU1" localSheetId="17">#REF!</definedName>
    <definedName name="_____ECU1" localSheetId="75">#REF!</definedName>
    <definedName name="_____ECU1" localSheetId="76">#REF!</definedName>
    <definedName name="_____ECU1" localSheetId="77">#REF!</definedName>
    <definedName name="_____ECU1">#REF!</definedName>
    <definedName name="_____ESC1" localSheetId="82">#REF!</definedName>
    <definedName name="_____ESC1" localSheetId="22">#REF!</definedName>
    <definedName name="_____ESC1" localSheetId="33">#REF!</definedName>
    <definedName name="_____ESC1" localSheetId="41">#REF!</definedName>
    <definedName name="_____ESC1" localSheetId="73">#REF!</definedName>
    <definedName name="_____ESC1" localSheetId="43">#REF!</definedName>
    <definedName name="_____ESC1" localSheetId="0">#REF!</definedName>
    <definedName name="_____ESC1" localSheetId="27">#REF!</definedName>
    <definedName name="_____ESC1" localSheetId="30">#REF!</definedName>
    <definedName name="_____ESC1" localSheetId="34">#REF!</definedName>
    <definedName name="_____ESC1" localSheetId="36">#REF!</definedName>
    <definedName name="_____ESC1" localSheetId="46">#REF!</definedName>
    <definedName name="_____ESC1" localSheetId="54">#REF!</definedName>
    <definedName name="_____ESC1" localSheetId="55">#REF!</definedName>
    <definedName name="_____ESC1" localSheetId="56">#REF!</definedName>
    <definedName name="_____ESC1" localSheetId="57">#REF!</definedName>
    <definedName name="_____ESC1" localSheetId="61">#REF!</definedName>
    <definedName name="_____ESC1" localSheetId="62">'Tabla 38'!#REF!</definedName>
    <definedName name="_____ESC1" localSheetId="74">#REF!</definedName>
    <definedName name="_____ESC1" localSheetId="17">#REF!</definedName>
    <definedName name="_____ESC1" localSheetId="75">#REF!</definedName>
    <definedName name="_____ESC1" localSheetId="76">#REF!</definedName>
    <definedName name="_____ESC1" localSheetId="77">#REF!</definedName>
    <definedName name="_____ESC1">#REF!</definedName>
    <definedName name="_____FAL2" localSheetId="82">#REF!</definedName>
    <definedName name="_____FAL2" localSheetId="22">#REF!</definedName>
    <definedName name="_____FAL2" localSheetId="33">#REF!</definedName>
    <definedName name="_____FAL2" localSheetId="41">#REF!</definedName>
    <definedName name="_____FAL2" localSheetId="73">#REF!</definedName>
    <definedName name="_____FAL2" localSheetId="43">#REF!</definedName>
    <definedName name="_____FAL2" localSheetId="0">#REF!</definedName>
    <definedName name="_____FAL2" localSheetId="27">#REF!</definedName>
    <definedName name="_____FAL2" localSheetId="30">#REF!</definedName>
    <definedName name="_____FAL2" localSheetId="34">#REF!</definedName>
    <definedName name="_____FAL2" localSheetId="36">#REF!</definedName>
    <definedName name="_____FAL2" localSheetId="46">#REF!</definedName>
    <definedName name="_____FAL2" localSheetId="54">#REF!</definedName>
    <definedName name="_____FAL2" localSheetId="55">#REF!</definedName>
    <definedName name="_____FAL2" localSheetId="56">#REF!</definedName>
    <definedName name="_____FAL2" localSheetId="57">#REF!</definedName>
    <definedName name="_____FAL2" localSheetId="61">#REF!</definedName>
    <definedName name="_____FAL2" localSheetId="62">'Tabla 38'!#REF!</definedName>
    <definedName name="_____FAL2" localSheetId="74">#REF!</definedName>
    <definedName name="_____FAL2" localSheetId="17">#REF!</definedName>
    <definedName name="_____FAL2" localSheetId="75">#REF!</definedName>
    <definedName name="_____FAL2" localSheetId="76">#REF!</definedName>
    <definedName name="_____FAL2" localSheetId="77">#REF!</definedName>
    <definedName name="_____FAL2">#REF!</definedName>
    <definedName name="_____FAL3" localSheetId="82">#REF!</definedName>
    <definedName name="_____FAL3" localSheetId="22">#REF!</definedName>
    <definedName name="_____FAL3" localSheetId="33">#REF!</definedName>
    <definedName name="_____FAL3" localSheetId="41">#REF!</definedName>
    <definedName name="_____FAL3" localSheetId="73">#REF!</definedName>
    <definedName name="_____FAL3" localSheetId="43">#REF!</definedName>
    <definedName name="_____FAL3" localSheetId="0">#REF!</definedName>
    <definedName name="_____FAL3" localSheetId="27">#REF!</definedName>
    <definedName name="_____FAL3" localSheetId="30">#REF!</definedName>
    <definedName name="_____FAL3" localSheetId="34">#REF!</definedName>
    <definedName name="_____FAL3" localSheetId="36">#REF!</definedName>
    <definedName name="_____FAL3" localSheetId="46">#REF!</definedName>
    <definedName name="_____FAL3" localSheetId="54">#REF!</definedName>
    <definedName name="_____FAL3" localSheetId="55">#REF!</definedName>
    <definedName name="_____FAL3" localSheetId="56">#REF!</definedName>
    <definedName name="_____FAL3" localSheetId="57">#REF!</definedName>
    <definedName name="_____FAL3" localSheetId="61">#REF!</definedName>
    <definedName name="_____FAL3" localSheetId="62">'Tabla 38'!#REF!</definedName>
    <definedName name="_____FAL3" localSheetId="74">#REF!</definedName>
    <definedName name="_____FAL3" localSheetId="17">#REF!</definedName>
    <definedName name="_____FAL3" localSheetId="75">#REF!</definedName>
    <definedName name="_____FAL3" localSheetId="76">#REF!</definedName>
    <definedName name="_____FAL3" localSheetId="77">#REF!</definedName>
    <definedName name="_____FAL3">#REF!</definedName>
    <definedName name="_____FAL4" localSheetId="82">#REF!</definedName>
    <definedName name="_____FAL4" localSheetId="22">#REF!</definedName>
    <definedName name="_____FAL4" localSheetId="33">#REF!</definedName>
    <definedName name="_____FAL4" localSheetId="41">#REF!</definedName>
    <definedName name="_____FAL4" localSheetId="73">#REF!</definedName>
    <definedName name="_____FAL4" localSheetId="43">#REF!</definedName>
    <definedName name="_____FAL4" localSheetId="0">#REF!</definedName>
    <definedName name="_____FAL4" localSheetId="27">#REF!</definedName>
    <definedName name="_____FAL4" localSheetId="30">#REF!</definedName>
    <definedName name="_____FAL4" localSheetId="34">#REF!</definedName>
    <definedName name="_____FAL4" localSheetId="36">#REF!</definedName>
    <definedName name="_____FAL4" localSheetId="46">#REF!</definedName>
    <definedName name="_____FAL4" localSheetId="54">#REF!</definedName>
    <definedName name="_____FAL4" localSheetId="55">#REF!</definedName>
    <definedName name="_____FAL4" localSheetId="56">#REF!</definedName>
    <definedName name="_____FAL4" localSheetId="57">#REF!</definedName>
    <definedName name="_____FAL4" localSheetId="61">#REF!</definedName>
    <definedName name="_____FAL4" localSheetId="62">'Tabla 38'!#REF!</definedName>
    <definedName name="_____FAL4" localSheetId="74">#REF!</definedName>
    <definedName name="_____FAL4" localSheetId="17">#REF!</definedName>
    <definedName name="_____FAL4" localSheetId="75">#REF!</definedName>
    <definedName name="_____FAL4" localSheetId="76">#REF!</definedName>
    <definedName name="_____FAL4" localSheetId="77">#REF!</definedName>
    <definedName name="_____FAL4">#REF!</definedName>
    <definedName name="_____FAL5" localSheetId="82">#REF!</definedName>
    <definedName name="_____FAL5" localSheetId="22">#REF!</definedName>
    <definedName name="_____FAL5" localSheetId="33">#REF!</definedName>
    <definedName name="_____FAL5" localSheetId="41">#REF!</definedName>
    <definedName name="_____FAL5" localSheetId="73">#REF!</definedName>
    <definedName name="_____FAL5" localSheetId="43">#REF!</definedName>
    <definedName name="_____FAL5" localSheetId="0">#REF!</definedName>
    <definedName name="_____FAL5" localSheetId="27">#REF!</definedName>
    <definedName name="_____FAL5" localSheetId="30">#REF!</definedName>
    <definedName name="_____FAL5" localSheetId="34">#REF!</definedName>
    <definedName name="_____FAL5" localSheetId="36">#REF!</definedName>
    <definedName name="_____FAL5" localSheetId="46">#REF!</definedName>
    <definedName name="_____FAL5" localSheetId="54">#REF!</definedName>
    <definedName name="_____FAL5" localSheetId="55">#REF!</definedName>
    <definedName name="_____FAL5" localSheetId="56">#REF!</definedName>
    <definedName name="_____FAL5" localSheetId="57">#REF!</definedName>
    <definedName name="_____FAL5" localSheetId="61">#REF!</definedName>
    <definedName name="_____FAL5" localSheetId="62">'Tabla 38'!#REF!</definedName>
    <definedName name="_____FAL5" localSheetId="74">#REF!</definedName>
    <definedName name="_____FAL5" localSheetId="17">#REF!</definedName>
    <definedName name="_____FAL5" localSheetId="75">#REF!</definedName>
    <definedName name="_____FAL5" localSheetId="76">#REF!</definedName>
    <definedName name="_____FAL5" localSheetId="77">#REF!</definedName>
    <definedName name="_____FAL5">#REF!</definedName>
    <definedName name="_____FAL6" localSheetId="82">#REF!</definedName>
    <definedName name="_____FAL6" localSheetId="22">#REF!</definedName>
    <definedName name="_____FAL6" localSheetId="33">#REF!</definedName>
    <definedName name="_____FAL6" localSheetId="41">#REF!</definedName>
    <definedName name="_____FAL6" localSheetId="73">#REF!</definedName>
    <definedName name="_____FAL6" localSheetId="43">#REF!</definedName>
    <definedName name="_____FAL6" localSheetId="0">#REF!</definedName>
    <definedName name="_____FAL6" localSheetId="27">#REF!</definedName>
    <definedName name="_____FAL6" localSheetId="30">#REF!</definedName>
    <definedName name="_____FAL6" localSheetId="34">#REF!</definedName>
    <definedName name="_____FAL6" localSheetId="36">#REF!</definedName>
    <definedName name="_____FAL6" localSheetId="46">#REF!</definedName>
    <definedName name="_____FAL6" localSheetId="54">#REF!</definedName>
    <definedName name="_____FAL6" localSheetId="55">#REF!</definedName>
    <definedName name="_____FAL6" localSheetId="56">#REF!</definedName>
    <definedName name="_____FAL6" localSheetId="57">#REF!</definedName>
    <definedName name="_____FAL6" localSheetId="61">#REF!</definedName>
    <definedName name="_____FAL6" localSheetId="62">'Tabla 38'!#REF!</definedName>
    <definedName name="_____FAL6" localSheetId="74">#REF!</definedName>
    <definedName name="_____FAL6" localSheetId="17">#REF!</definedName>
    <definedName name="_____FAL6" localSheetId="75">#REF!</definedName>
    <definedName name="_____FAL6" localSheetId="76">#REF!</definedName>
    <definedName name="_____FAL6" localSheetId="77">#REF!</definedName>
    <definedName name="_____FAL6">#REF!</definedName>
    <definedName name="_____FAL7" localSheetId="82">#REF!</definedName>
    <definedName name="_____FAL7" localSheetId="22">#REF!</definedName>
    <definedName name="_____FAL7" localSheetId="33">#REF!</definedName>
    <definedName name="_____FAL7" localSheetId="41">#REF!</definedName>
    <definedName name="_____FAL7" localSheetId="73">#REF!</definedName>
    <definedName name="_____FAL7" localSheetId="43">#REF!</definedName>
    <definedName name="_____FAL7" localSheetId="0">#REF!</definedName>
    <definedName name="_____FAL7" localSheetId="27">#REF!</definedName>
    <definedName name="_____FAL7" localSheetId="30">#REF!</definedName>
    <definedName name="_____FAL7" localSheetId="34">#REF!</definedName>
    <definedName name="_____FAL7" localSheetId="36">#REF!</definedName>
    <definedName name="_____FAL7" localSheetId="46">#REF!</definedName>
    <definedName name="_____FAL7" localSheetId="54">#REF!</definedName>
    <definedName name="_____FAL7" localSheetId="55">#REF!</definedName>
    <definedName name="_____FAL7" localSheetId="56">#REF!</definedName>
    <definedName name="_____FAL7" localSheetId="57">#REF!</definedName>
    <definedName name="_____FAL7" localSheetId="61">#REF!</definedName>
    <definedName name="_____FAL7" localSheetId="62">'Tabla 38'!#REF!</definedName>
    <definedName name="_____FAL7" localSheetId="74">#REF!</definedName>
    <definedName name="_____FAL7" localSheetId="17">#REF!</definedName>
    <definedName name="_____FAL7" localSheetId="75">#REF!</definedName>
    <definedName name="_____FAL7" localSheetId="76">#REF!</definedName>
    <definedName name="_____FAL7" localSheetId="77">#REF!</definedName>
    <definedName name="_____FAL7">#REF!</definedName>
    <definedName name="_____FMK1" localSheetId="82">#REF!</definedName>
    <definedName name="_____FMK1" localSheetId="22">#REF!</definedName>
    <definedName name="_____FMK1" localSheetId="33">#REF!</definedName>
    <definedName name="_____FMK1" localSheetId="41">#REF!</definedName>
    <definedName name="_____FMK1" localSheetId="73">#REF!</definedName>
    <definedName name="_____FMK1" localSheetId="43">#REF!</definedName>
    <definedName name="_____FMK1" localSheetId="0">#REF!</definedName>
    <definedName name="_____FMK1" localSheetId="27">#REF!</definedName>
    <definedName name="_____FMK1" localSheetId="30">#REF!</definedName>
    <definedName name="_____FMK1" localSheetId="34">#REF!</definedName>
    <definedName name="_____FMK1" localSheetId="36">#REF!</definedName>
    <definedName name="_____FMK1" localSheetId="46">#REF!</definedName>
    <definedName name="_____FMK1" localSheetId="54">#REF!</definedName>
    <definedName name="_____FMK1" localSheetId="55">#REF!</definedName>
    <definedName name="_____FMK1" localSheetId="56">#REF!</definedName>
    <definedName name="_____FMK1" localSheetId="57">#REF!</definedName>
    <definedName name="_____FMK1" localSheetId="61">#REF!</definedName>
    <definedName name="_____FMK1" localSheetId="62">'Tabla 38'!#REF!</definedName>
    <definedName name="_____FMK1" localSheetId="74">#REF!</definedName>
    <definedName name="_____FMK1" localSheetId="17">#REF!</definedName>
    <definedName name="_____FMK1" localSheetId="75">#REF!</definedName>
    <definedName name="_____FMK1" localSheetId="76">#REF!</definedName>
    <definedName name="_____FMK1" localSheetId="77">#REF!</definedName>
    <definedName name="_____FMK1">#REF!</definedName>
    <definedName name="_____IKR1" localSheetId="82">#REF!</definedName>
    <definedName name="_____IKR1" localSheetId="22">#REF!</definedName>
    <definedName name="_____IKR1" localSheetId="33">#REF!</definedName>
    <definedName name="_____IKR1" localSheetId="41">#REF!</definedName>
    <definedName name="_____IKR1" localSheetId="73">#REF!</definedName>
    <definedName name="_____IKR1" localSheetId="43">#REF!</definedName>
    <definedName name="_____IKR1" localSheetId="0">#REF!</definedName>
    <definedName name="_____IKR1" localSheetId="27">#REF!</definedName>
    <definedName name="_____IKR1" localSheetId="30">#REF!</definedName>
    <definedName name="_____IKR1" localSheetId="34">#REF!</definedName>
    <definedName name="_____IKR1" localSheetId="36">#REF!</definedName>
    <definedName name="_____IKR1" localSheetId="46">#REF!</definedName>
    <definedName name="_____IKR1" localSheetId="54">#REF!</definedName>
    <definedName name="_____IKR1" localSheetId="55">#REF!</definedName>
    <definedName name="_____IKR1" localSheetId="56">#REF!</definedName>
    <definedName name="_____IKR1" localSheetId="57">#REF!</definedName>
    <definedName name="_____IKR1" localSheetId="61">#REF!</definedName>
    <definedName name="_____IKR1" localSheetId="62">'Tabla 38'!#REF!</definedName>
    <definedName name="_____IKR1" localSheetId="74">#REF!</definedName>
    <definedName name="_____IKR1" localSheetId="17">#REF!</definedName>
    <definedName name="_____IKR1" localSheetId="75">#REF!</definedName>
    <definedName name="_____IKR1" localSheetId="76">#REF!</definedName>
    <definedName name="_____IKR1" localSheetId="77">#REF!</definedName>
    <definedName name="_____IKR1">#REF!</definedName>
    <definedName name="_____IRP1" localSheetId="82">#REF!</definedName>
    <definedName name="_____IRP1" localSheetId="22">#REF!</definedName>
    <definedName name="_____IRP1" localSheetId="33">#REF!</definedName>
    <definedName name="_____IRP1" localSheetId="41">#REF!</definedName>
    <definedName name="_____IRP1" localSheetId="73">#REF!</definedName>
    <definedName name="_____IRP1" localSheetId="43">#REF!</definedName>
    <definedName name="_____IRP1" localSheetId="0">#REF!</definedName>
    <definedName name="_____IRP1" localSheetId="27">#REF!</definedName>
    <definedName name="_____IRP1" localSheetId="30">#REF!</definedName>
    <definedName name="_____IRP1" localSheetId="34">#REF!</definedName>
    <definedName name="_____IRP1" localSheetId="36">#REF!</definedName>
    <definedName name="_____IRP1" localSheetId="46">#REF!</definedName>
    <definedName name="_____IRP1" localSheetId="54">#REF!</definedName>
    <definedName name="_____IRP1" localSheetId="55">#REF!</definedName>
    <definedName name="_____IRP1" localSheetId="56">#REF!</definedName>
    <definedName name="_____IRP1" localSheetId="57">#REF!</definedName>
    <definedName name="_____IRP1" localSheetId="61">#REF!</definedName>
    <definedName name="_____IRP1" localSheetId="62">'Tabla 38'!#REF!</definedName>
    <definedName name="_____IRP1" localSheetId="74">#REF!</definedName>
    <definedName name="_____IRP1" localSheetId="17">#REF!</definedName>
    <definedName name="_____IRP1" localSheetId="75">#REF!</definedName>
    <definedName name="_____IRP1" localSheetId="76">#REF!</definedName>
    <definedName name="_____IRP1" localSheetId="77">#REF!</definedName>
    <definedName name="_____IRP1">#REF!</definedName>
    <definedName name="_____LIT1" localSheetId="82">#REF!</definedName>
    <definedName name="_____LIT1" localSheetId="22">#REF!</definedName>
    <definedName name="_____LIT1" localSheetId="33">#REF!</definedName>
    <definedName name="_____LIT1" localSheetId="41">#REF!</definedName>
    <definedName name="_____LIT1" localSheetId="73">#REF!</definedName>
    <definedName name="_____LIT1" localSheetId="43">#REF!</definedName>
    <definedName name="_____LIT1" localSheetId="0">#REF!</definedName>
    <definedName name="_____LIT1" localSheetId="27">#REF!</definedName>
    <definedName name="_____LIT1" localSheetId="30">#REF!</definedName>
    <definedName name="_____LIT1" localSheetId="34">#REF!</definedName>
    <definedName name="_____LIT1" localSheetId="36">#REF!</definedName>
    <definedName name="_____LIT1" localSheetId="46">#REF!</definedName>
    <definedName name="_____LIT1" localSheetId="54">#REF!</definedName>
    <definedName name="_____LIT1" localSheetId="55">#REF!</definedName>
    <definedName name="_____LIT1" localSheetId="56">#REF!</definedName>
    <definedName name="_____LIT1" localSheetId="57">#REF!</definedName>
    <definedName name="_____LIT1" localSheetId="61">#REF!</definedName>
    <definedName name="_____LIT1" localSheetId="62">'Tabla 38'!#REF!</definedName>
    <definedName name="_____LIT1" localSheetId="74">#REF!</definedName>
    <definedName name="_____LIT1" localSheetId="17">#REF!</definedName>
    <definedName name="_____LIT1" localSheetId="75">#REF!</definedName>
    <definedName name="_____LIT1" localSheetId="76">#REF!</definedName>
    <definedName name="_____LIT1" localSheetId="77">#REF!</definedName>
    <definedName name="_____LIT1">#REF!</definedName>
    <definedName name="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2">#REF!</definedName>
    <definedName name="_____MEX1" localSheetId="19">#REF!</definedName>
    <definedName name="_____MEX1" localSheetId="20">#REF!</definedName>
    <definedName name="_____MEX1" localSheetId="22">#REF!</definedName>
    <definedName name="_____MEX1" localSheetId="33">#REF!</definedName>
    <definedName name="_____MEX1" localSheetId="41">#REF!</definedName>
    <definedName name="_____MEX1" localSheetId="73">#REF!</definedName>
    <definedName name="_____MEX1" localSheetId="43">#REF!</definedName>
    <definedName name="_____MEX1" localSheetId="0">#REF!</definedName>
    <definedName name="_____MEX1" localSheetId="27">#REF!</definedName>
    <definedName name="_____MEX1" localSheetId="30">#REF!</definedName>
    <definedName name="_____MEX1" localSheetId="34">#REF!</definedName>
    <definedName name="_____MEX1" localSheetId="35">#REF!</definedName>
    <definedName name="_____MEX1" localSheetId="36">#REF!</definedName>
    <definedName name="_____MEX1" localSheetId="40">#REF!</definedName>
    <definedName name="_____MEX1" localSheetId="46">#REF!</definedName>
    <definedName name="_____MEX1" localSheetId="54">#REF!</definedName>
    <definedName name="_____MEX1" localSheetId="55">#REF!</definedName>
    <definedName name="_____MEX1" localSheetId="56">#REF!</definedName>
    <definedName name="_____MEX1" localSheetId="57">#REF!</definedName>
    <definedName name="_____MEX1" localSheetId="61">#REF!</definedName>
    <definedName name="_____MEX1" localSheetId="62">'Tabla 38'!#REF!</definedName>
    <definedName name="_____MEX1" localSheetId="15">#REF!</definedName>
    <definedName name="_____MEX1" localSheetId="74">#REF!</definedName>
    <definedName name="_____MEX1" localSheetId="17">#REF!</definedName>
    <definedName name="_____MEX1" localSheetId="75">#REF!</definedName>
    <definedName name="_____MEX1" localSheetId="76">#REF!</definedName>
    <definedName name="_____MEX1" localSheetId="77">#REF!</definedName>
    <definedName name="_____MEX1" localSheetId="18">#REF!</definedName>
    <definedName name="_____MEX1" localSheetId="21">#REF!</definedName>
    <definedName name="_____MEX1" localSheetId="24">#REF!</definedName>
    <definedName name="_____MEX1">#REF!</definedName>
    <definedName name="_____PTA1" localSheetId="82">#REF!</definedName>
    <definedName name="_____PTA1" localSheetId="22">#REF!</definedName>
    <definedName name="_____PTA1" localSheetId="33">#REF!</definedName>
    <definedName name="_____PTA1" localSheetId="41">#REF!</definedName>
    <definedName name="_____PTA1" localSheetId="73">#REF!</definedName>
    <definedName name="_____PTA1" localSheetId="43">#REF!</definedName>
    <definedName name="_____PTA1" localSheetId="0">#REF!</definedName>
    <definedName name="_____PTA1" localSheetId="27">#REF!</definedName>
    <definedName name="_____PTA1" localSheetId="30">#REF!</definedName>
    <definedName name="_____PTA1" localSheetId="34">#REF!</definedName>
    <definedName name="_____PTA1" localSheetId="35">#REF!</definedName>
    <definedName name="_____PTA1" localSheetId="36">#REF!</definedName>
    <definedName name="_____PTA1" localSheetId="46">#REF!</definedName>
    <definedName name="_____PTA1" localSheetId="54">#REF!</definedName>
    <definedName name="_____PTA1" localSheetId="55">#REF!</definedName>
    <definedName name="_____PTA1" localSheetId="56">#REF!</definedName>
    <definedName name="_____PTA1" localSheetId="57">#REF!</definedName>
    <definedName name="_____PTA1" localSheetId="61">#REF!</definedName>
    <definedName name="_____PTA1" localSheetId="62">'Tabla 38'!#REF!</definedName>
    <definedName name="_____PTA1" localSheetId="74">#REF!</definedName>
    <definedName name="_____PTA1" localSheetId="17">#REF!</definedName>
    <definedName name="_____PTA1" localSheetId="75">#REF!</definedName>
    <definedName name="_____PTA1" localSheetId="76">#REF!</definedName>
    <definedName name="_____PTA1" localSheetId="77">#REF!</definedName>
    <definedName name="_____PTA1">#REF!</definedName>
    <definedName name="_____ROS1">#N/A</definedName>
    <definedName name="_____ROS2">#N/A</definedName>
    <definedName name="_____ROS3">#N/A</definedName>
    <definedName name="_____ROS4">#N/A</definedName>
    <definedName name="_____SAR1" localSheetId="82">#REF!</definedName>
    <definedName name="_____SAR1" localSheetId="19">#REF!</definedName>
    <definedName name="_____SAR1" localSheetId="20">#REF!</definedName>
    <definedName name="_____SAR1" localSheetId="22">#REF!</definedName>
    <definedName name="_____SAR1" localSheetId="33">#REF!</definedName>
    <definedName name="_____SAR1" localSheetId="41">#REF!</definedName>
    <definedName name="_____SAR1" localSheetId="73">#REF!</definedName>
    <definedName name="_____SAR1" localSheetId="43">#REF!</definedName>
    <definedName name="_____SAR1" localSheetId="0">#REF!</definedName>
    <definedName name="_____SAR1" localSheetId="27">#REF!</definedName>
    <definedName name="_____SAR1" localSheetId="30">#REF!</definedName>
    <definedName name="_____SAR1" localSheetId="34">#REF!</definedName>
    <definedName name="_____SAR1" localSheetId="35">#REF!</definedName>
    <definedName name="_____SAR1" localSheetId="36">#REF!</definedName>
    <definedName name="_____SAR1" localSheetId="40">#REF!</definedName>
    <definedName name="_____SAR1" localSheetId="46">#REF!</definedName>
    <definedName name="_____SAR1" localSheetId="54">#REF!</definedName>
    <definedName name="_____SAR1" localSheetId="55">#REF!</definedName>
    <definedName name="_____SAR1" localSheetId="56">#REF!</definedName>
    <definedName name="_____SAR1" localSheetId="57">#REF!</definedName>
    <definedName name="_____SAR1" localSheetId="61">#REF!</definedName>
    <definedName name="_____SAR1" localSheetId="62">'Tabla 38'!#REF!</definedName>
    <definedName name="_____SAR1" localSheetId="15">#REF!</definedName>
    <definedName name="_____SAR1" localSheetId="74">#REF!</definedName>
    <definedName name="_____SAR1" localSheetId="17">#REF!</definedName>
    <definedName name="_____SAR1" localSheetId="75">#REF!</definedName>
    <definedName name="_____SAR1" localSheetId="76">#REF!</definedName>
    <definedName name="_____SAR1" localSheetId="77">#REF!</definedName>
    <definedName name="_____SAR1" localSheetId="18">#REF!</definedName>
    <definedName name="_____SAR1" localSheetId="21">#REF!</definedName>
    <definedName name="_____SAR1" localSheetId="24">#REF!</definedName>
    <definedName name="_____SAR1">#REF!</definedName>
    <definedName name="_____SRT11" localSheetId="80" hidden="1">{"Minpmon",#N/A,FALSE,"Monthinput"}</definedName>
    <definedName name="_____SRT11" localSheetId="82" hidden="1">{"Minpmon",#N/A,FALSE,"Monthinput"}</definedName>
    <definedName name="_____SRT11" localSheetId="19" hidden="1">{"Minpmon",#N/A,FALSE,"Monthinput"}</definedName>
    <definedName name="_____SRT11" localSheetId="20" hidden="1">{"Minpmon",#N/A,FALSE,"Monthinput"}</definedName>
    <definedName name="_____SRT11" localSheetId="22" hidden="1">{"Minpmon",#N/A,FALSE,"Monthinput"}</definedName>
    <definedName name="_____SRT11" localSheetId="23" hidden="1">{"Minpmon",#N/A,FALSE,"Monthinput"}</definedName>
    <definedName name="_____SRT11" localSheetId="33" hidden="1">{"Minpmon",#N/A,FALSE,"Monthinput"}</definedName>
    <definedName name="_____SRT11" localSheetId="41" hidden="1">{"Minpmon",#N/A,FALSE,"Monthinput"}</definedName>
    <definedName name="_____SRT11" localSheetId="73" hidden="1">{"Minpmon",#N/A,FALSE,"Monthinput"}</definedName>
    <definedName name="_____SRT11" localSheetId="43" hidden="1">{"Minpmon",#N/A,FALSE,"Monthinput"}</definedName>
    <definedName name="_____SRT11" localSheetId="0" hidden="1">{"Minpmon",#N/A,FALSE,"Monthinput"}</definedName>
    <definedName name="_____SRT11" localSheetId="27" hidden="1">{"Minpmon",#N/A,FALSE,"Monthinput"}</definedName>
    <definedName name="_____SRT11" localSheetId="30" hidden="1">{"Minpmon",#N/A,FALSE,"Monthinput"}</definedName>
    <definedName name="_____SRT11" localSheetId="34" hidden="1">{"Minpmon",#N/A,FALSE,"Monthinput"}</definedName>
    <definedName name="_____SRT11" localSheetId="35" hidden="1">{"Minpmon",#N/A,FALSE,"Monthinput"}</definedName>
    <definedName name="_____SRT11" localSheetId="36" hidden="1">{"Minpmon",#N/A,FALSE,"Monthinput"}</definedName>
    <definedName name="_____SRT11" localSheetId="37" hidden="1">{"Minpmon",#N/A,FALSE,"Monthinput"}</definedName>
    <definedName name="_____SRT11" localSheetId="38" hidden="1">{"Minpmon",#N/A,FALSE,"Monthinput"}</definedName>
    <definedName name="_____SRT11" localSheetId="39" hidden="1">{"Minpmon",#N/A,FALSE,"Monthinput"}</definedName>
    <definedName name="_____SRT11" localSheetId="2" hidden="1">{"Minpmon",#N/A,FALSE,"Monthinput"}</definedName>
    <definedName name="_____SRT11" localSheetId="40" hidden="1">{"Minpmon",#N/A,FALSE,"Monthinput"}</definedName>
    <definedName name="_____SRT11" localSheetId="42" hidden="1">{"Minpmon",#N/A,FALSE,"Monthinput"}</definedName>
    <definedName name="_____SRT11" localSheetId="46" hidden="1">{"Minpmon",#N/A,FALSE,"Monthinput"}</definedName>
    <definedName name="_____SRT11" localSheetId="54" hidden="1">{"Minpmon",#N/A,FALSE,"Monthinput"}</definedName>
    <definedName name="_____SRT11" localSheetId="55" hidden="1">{"Minpmon",#N/A,FALSE,"Monthinput"}</definedName>
    <definedName name="_____SRT11" localSheetId="56" hidden="1">{"Minpmon",#N/A,FALSE,"Monthinput"}</definedName>
    <definedName name="_____SRT11" localSheetId="57" hidden="1">{"Minpmon",#N/A,FALSE,"Monthinput"}</definedName>
    <definedName name="_____SRT11" localSheetId="58" hidden="1">{"Minpmon",#N/A,FALSE,"Monthinput"}</definedName>
    <definedName name="_____SRT11" localSheetId="59" hidden="1">{"Minpmon",#N/A,FALSE,"Monthinput"}</definedName>
    <definedName name="_____SRT11" localSheetId="60" hidden="1">{"Minpmon",#N/A,FALSE,"Monthinput"}</definedName>
    <definedName name="_____SRT11" localSheetId="61" hidden="1">{"Minpmon",#N/A,FALSE,"Monthinput"}</definedName>
    <definedName name="_____SRT11" localSheetId="62" hidden="1">{"Minpmon",#N/A,FALSE,"Monthinput"}</definedName>
    <definedName name="_____SRT11" localSheetId="15" hidden="1">{"Minpmon",#N/A,FALSE,"Monthinput"}</definedName>
    <definedName name="_____SRT11" localSheetId="74" hidden="1">{"Minpmon",#N/A,FALSE,"Monthinput"}</definedName>
    <definedName name="_____SRT11" localSheetId="17" hidden="1">{"Minpmon",#N/A,FALSE,"Monthinput"}</definedName>
    <definedName name="_____SRT11" localSheetId="75" hidden="1">{"Minpmon",#N/A,FALSE,"Monthinput"}</definedName>
    <definedName name="_____SRT11" localSheetId="76" hidden="1">{"Minpmon",#N/A,FALSE,"Monthinput"}</definedName>
    <definedName name="_____SRT11" localSheetId="77" hidden="1">{"Minpmon",#N/A,FALSE,"Monthinput"}</definedName>
    <definedName name="_____SRT11" localSheetId="78" hidden="1">{"Minpmon",#N/A,FALSE,"Monthinput"}</definedName>
    <definedName name="_____SRT11" localSheetId="18" hidden="1">{"Minpmon",#N/A,FALSE,"Monthinput"}</definedName>
    <definedName name="_____SRT11" localSheetId="21" hidden="1">{"Minpmon",#N/A,FALSE,"Monthinput"}</definedName>
    <definedName name="_____SRT11" localSheetId="24" hidden="1">{"Minpmon",#N/A,FALSE,"Monthinput"}</definedName>
    <definedName name="_____SRT11" hidden="1">{"Minpmon",#N/A,FALSE,"Monthinput"}</definedName>
    <definedName name="_____tAB4" localSheetId="82">#REF!</definedName>
    <definedName name="_____tAB4" localSheetId="30">#REF!</definedName>
    <definedName name="_____tAB4" localSheetId="34">#REF!</definedName>
    <definedName name="_____tAB4" localSheetId="46">'[6]shared data'!$A$1:$G$71</definedName>
    <definedName name="_____tAB4" localSheetId="54">'[6]shared data'!$A$1:$G$71</definedName>
    <definedName name="_____tAB4" localSheetId="75">#REF!</definedName>
    <definedName name="_____tAB4" localSheetId="76">#REF!</definedName>
    <definedName name="_____tAB4" localSheetId="77">#REF!</definedName>
    <definedName name="_____tAB4">'[6]shared data'!$A$1:$G$71</definedName>
    <definedName name="_____tnt1">#N/A</definedName>
    <definedName name="_____TOT58" localSheetId="82">#REF!</definedName>
    <definedName name="_____TOT58" localSheetId="19">[7]GROWTH!#REF!</definedName>
    <definedName name="_____TOT58" localSheetId="20">[7]GROWTH!#REF!</definedName>
    <definedName name="_____TOT58" localSheetId="22">[7]GROWTH!#REF!</definedName>
    <definedName name="_____TOT58" localSheetId="23">[7]GROWTH!#REF!</definedName>
    <definedName name="_____TOT58" localSheetId="73">[7]GROWTH!#REF!</definedName>
    <definedName name="_____TOT58" localSheetId="43">[7]GROWTH!#REF!</definedName>
    <definedName name="_____TOT58" localSheetId="30">#REF!</definedName>
    <definedName name="_____TOT58" localSheetId="34">#REF!</definedName>
    <definedName name="_____TOT58" localSheetId="35">[7]GROWTH!#REF!</definedName>
    <definedName name="_____TOT58" localSheetId="46">[7]GROWTH!#REF!</definedName>
    <definedName name="_____TOT58" localSheetId="54">[7]GROWTH!#REF!</definedName>
    <definedName name="_____TOT58" localSheetId="55">#REF!</definedName>
    <definedName name="_____TOT58" localSheetId="61">#REF!</definedName>
    <definedName name="_____TOT58" localSheetId="62">[7]GROWTH!#REF!</definedName>
    <definedName name="_____TOT58" localSheetId="74">[7]GROWTH!#REF!</definedName>
    <definedName name="_____TOT58" localSheetId="75">[7]GROWTH!#REF!</definedName>
    <definedName name="_____TOT58" localSheetId="76">[7]GROWTH!#REF!</definedName>
    <definedName name="_____TOT58" localSheetId="77">[7]GROWTH!#REF!</definedName>
    <definedName name="_____TOT58" localSheetId="18">[7]GROWTH!#REF!</definedName>
    <definedName name="_____TOT58" localSheetId="21">[7]GROWTH!#REF!</definedName>
    <definedName name="_____TOT58" localSheetId="24">[7]GROWTH!#REF!</definedName>
    <definedName name="_____TOT58">[7]GROWTH!#REF!</definedName>
    <definedName name="____asd1">#N/A</definedName>
    <definedName name="____AUS1" localSheetId="82">#REF!</definedName>
    <definedName name="____AUS1" localSheetId="19">#REF!</definedName>
    <definedName name="____AUS1" localSheetId="20">#REF!</definedName>
    <definedName name="____AUS1" localSheetId="22">#REF!</definedName>
    <definedName name="____AUS1" localSheetId="33">#REF!</definedName>
    <definedName name="____AUS1" localSheetId="41">#REF!</definedName>
    <definedName name="____AUS1" localSheetId="73">#REF!</definedName>
    <definedName name="____AUS1" localSheetId="43">#REF!</definedName>
    <definedName name="____AUS1" localSheetId="0">#REF!</definedName>
    <definedName name="____AUS1" localSheetId="27">#REF!</definedName>
    <definedName name="____AUS1" localSheetId="30">#REF!</definedName>
    <definedName name="____AUS1" localSheetId="34">#REF!</definedName>
    <definedName name="____AUS1" localSheetId="35">#REF!</definedName>
    <definedName name="____AUS1" localSheetId="36">#REF!</definedName>
    <definedName name="____AUS1" localSheetId="40">#REF!</definedName>
    <definedName name="____AUS1" localSheetId="46">#REF!</definedName>
    <definedName name="____AUS1" localSheetId="54">#REF!</definedName>
    <definedName name="____AUS1" localSheetId="55">#REF!</definedName>
    <definedName name="____AUS1" localSheetId="56">#REF!</definedName>
    <definedName name="____AUS1" localSheetId="57">#REF!</definedName>
    <definedName name="____AUS1" localSheetId="61">#REF!</definedName>
    <definedName name="____AUS1" localSheetId="62">'Tabla 38'!#REF!</definedName>
    <definedName name="____AUS1" localSheetId="15">#REF!</definedName>
    <definedName name="____AUS1" localSheetId="74">#REF!</definedName>
    <definedName name="____AUS1" localSheetId="17">#REF!</definedName>
    <definedName name="____AUS1" localSheetId="75">#REF!</definedName>
    <definedName name="____AUS1" localSheetId="76">#REF!</definedName>
    <definedName name="____AUS1" localSheetId="77">#REF!</definedName>
    <definedName name="____AUS1" localSheetId="18">#REF!</definedName>
    <definedName name="____AUS1" localSheetId="21">#REF!</definedName>
    <definedName name="____AUS1" localSheetId="24">#REF!</definedName>
    <definedName name="____AUS1">#REF!</definedName>
    <definedName name="____DEG1" localSheetId="82">#REF!</definedName>
    <definedName name="____DEG1" localSheetId="22">#REF!</definedName>
    <definedName name="____DEG1" localSheetId="33">#REF!</definedName>
    <definedName name="____DEG1" localSheetId="41">#REF!</definedName>
    <definedName name="____DEG1" localSheetId="73">#REF!</definedName>
    <definedName name="____DEG1" localSheetId="43">#REF!</definedName>
    <definedName name="____DEG1" localSheetId="0">#REF!</definedName>
    <definedName name="____DEG1" localSheetId="27">#REF!</definedName>
    <definedName name="____DEG1" localSheetId="30">#REF!</definedName>
    <definedName name="____DEG1" localSheetId="34">#REF!</definedName>
    <definedName name="____DEG1" localSheetId="35">#REF!</definedName>
    <definedName name="____DEG1" localSheetId="36">#REF!</definedName>
    <definedName name="____DEG1" localSheetId="46">#REF!</definedName>
    <definedName name="____DEG1" localSheetId="54">#REF!</definedName>
    <definedName name="____DEG1" localSheetId="55">#REF!</definedName>
    <definedName name="____DEG1" localSheetId="56">#REF!</definedName>
    <definedName name="____DEG1" localSheetId="57">#REF!</definedName>
    <definedName name="____DEG1" localSheetId="61">#REF!</definedName>
    <definedName name="____DEG1" localSheetId="62">'Tabla 38'!#REF!</definedName>
    <definedName name="____DEG1" localSheetId="74">#REF!</definedName>
    <definedName name="____DEG1" localSheetId="17">#REF!</definedName>
    <definedName name="____DEG1" localSheetId="75">#REF!</definedName>
    <definedName name="____DEG1" localSheetId="76">#REF!</definedName>
    <definedName name="____DEG1" localSheetId="77">#REF!</definedName>
    <definedName name="____DEG1">#REF!</definedName>
    <definedName name="____DKR1" localSheetId="82">#REF!</definedName>
    <definedName name="____DKR1" localSheetId="22">#REF!</definedName>
    <definedName name="____DKR1" localSheetId="33">#REF!</definedName>
    <definedName name="____DKR1" localSheetId="41">#REF!</definedName>
    <definedName name="____DKR1" localSheetId="73">#REF!</definedName>
    <definedName name="____DKR1" localSheetId="43">#REF!</definedName>
    <definedName name="____DKR1" localSheetId="0">#REF!</definedName>
    <definedName name="____DKR1" localSheetId="27">#REF!</definedName>
    <definedName name="____DKR1" localSheetId="30">#REF!</definedName>
    <definedName name="____DKR1" localSheetId="34">#REF!</definedName>
    <definedName name="____DKR1" localSheetId="35">#REF!</definedName>
    <definedName name="____DKR1" localSheetId="36">#REF!</definedName>
    <definedName name="____DKR1" localSheetId="46">#REF!</definedName>
    <definedName name="____DKR1" localSheetId="54">#REF!</definedName>
    <definedName name="____DKR1" localSheetId="55">#REF!</definedName>
    <definedName name="____DKR1" localSheetId="56">#REF!</definedName>
    <definedName name="____DKR1" localSheetId="57">#REF!</definedName>
    <definedName name="____DKR1" localSheetId="61">#REF!</definedName>
    <definedName name="____DKR1" localSheetId="62">'Tabla 38'!#REF!</definedName>
    <definedName name="____DKR1" localSheetId="74">#REF!</definedName>
    <definedName name="____DKR1" localSheetId="17">#REF!</definedName>
    <definedName name="____DKR1" localSheetId="75">#REF!</definedName>
    <definedName name="____DKR1" localSheetId="76">#REF!</definedName>
    <definedName name="____DKR1" localSheetId="77">#REF!</definedName>
    <definedName name="____DKR1">#REF!</definedName>
    <definedName name="____ECU1" localSheetId="82">#REF!</definedName>
    <definedName name="____ECU1" localSheetId="22">#REF!</definedName>
    <definedName name="____ECU1" localSheetId="33">#REF!</definedName>
    <definedName name="____ECU1" localSheetId="41">#REF!</definedName>
    <definedName name="____ECU1" localSheetId="73">#REF!</definedName>
    <definedName name="____ECU1" localSheetId="43">#REF!</definedName>
    <definedName name="____ECU1" localSheetId="0">#REF!</definedName>
    <definedName name="____ECU1" localSheetId="27">#REF!</definedName>
    <definedName name="____ECU1" localSheetId="30">#REF!</definedName>
    <definedName name="____ECU1" localSheetId="34">#REF!</definedName>
    <definedName name="____ECU1" localSheetId="36">#REF!</definedName>
    <definedName name="____ECU1" localSheetId="46">#REF!</definedName>
    <definedName name="____ECU1" localSheetId="54">#REF!</definedName>
    <definedName name="____ECU1" localSheetId="55">#REF!</definedName>
    <definedName name="____ECU1" localSheetId="56">#REF!</definedName>
    <definedName name="____ECU1" localSheetId="57">#REF!</definedName>
    <definedName name="____ECU1" localSheetId="61">#REF!</definedName>
    <definedName name="____ECU1" localSheetId="62">'Tabla 38'!#REF!</definedName>
    <definedName name="____ECU1" localSheetId="74">#REF!</definedName>
    <definedName name="____ECU1" localSheetId="17">#REF!</definedName>
    <definedName name="____ECU1" localSheetId="75">#REF!</definedName>
    <definedName name="____ECU1" localSheetId="76">#REF!</definedName>
    <definedName name="____ECU1" localSheetId="77">#REF!</definedName>
    <definedName name="____ECU1">#REF!</definedName>
    <definedName name="____ESC1" localSheetId="82">#REF!</definedName>
    <definedName name="____ESC1" localSheetId="22">#REF!</definedName>
    <definedName name="____ESC1" localSheetId="33">#REF!</definedName>
    <definedName name="____ESC1" localSheetId="41">#REF!</definedName>
    <definedName name="____ESC1" localSheetId="73">#REF!</definedName>
    <definedName name="____ESC1" localSheetId="43">#REF!</definedName>
    <definedName name="____ESC1" localSheetId="0">#REF!</definedName>
    <definedName name="____ESC1" localSheetId="27">#REF!</definedName>
    <definedName name="____ESC1" localSheetId="30">#REF!</definedName>
    <definedName name="____ESC1" localSheetId="34">#REF!</definedName>
    <definedName name="____ESC1" localSheetId="36">#REF!</definedName>
    <definedName name="____ESC1" localSheetId="46">#REF!</definedName>
    <definedName name="____ESC1" localSheetId="54">#REF!</definedName>
    <definedName name="____ESC1" localSheetId="55">#REF!</definedName>
    <definedName name="____ESC1" localSheetId="56">#REF!</definedName>
    <definedName name="____ESC1" localSheetId="57">#REF!</definedName>
    <definedName name="____ESC1" localSheetId="61">#REF!</definedName>
    <definedName name="____ESC1" localSheetId="62">'Tabla 38'!#REF!</definedName>
    <definedName name="____ESC1" localSheetId="74">#REF!</definedName>
    <definedName name="____ESC1" localSheetId="17">#REF!</definedName>
    <definedName name="____ESC1" localSheetId="75">#REF!</definedName>
    <definedName name="____ESC1" localSheetId="76">#REF!</definedName>
    <definedName name="____ESC1" localSheetId="77">#REF!</definedName>
    <definedName name="____ESC1">#REF!</definedName>
    <definedName name="____FAL2" localSheetId="82">#REF!</definedName>
    <definedName name="____FAL2" localSheetId="22">#REF!</definedName>
    <definedName name="____FAL2" localSheetId="33">#REF!</definedName>
    <definedName name="____FAL2" localSheetId="41">#REF!</definedName>
    <definedName name="____FAL2" localSheetId="73">#REF!</definedName>
    <definedName name="____FAL2" localSheetId="43">#REF!</definedName>
    <definedName name="____FAL2" localSheetId="0">#REF!</definedName>
    <definedName name="____FAL2" localSheetId="27">#REF!</definedName>
    <definedName name="____FAL2" localSheetId="30">#REF!</definedName>
    <definedName name="____FAL2" localSheetId="34">#REF!</definedName>
    <definedName name="____FAL2" localSheetId="36">#REF!</definedName>
    <definedName name="____FAL2" localSheetId="46">#REF!</definedName>
    <definedName name="____FAL2" localSheetId="54">#REF!</definedName>
    <definedName name="____FAL2" localSheetId="55">#REF!</definedName>
    <definedName name="____FAL2" localSheetId="56">#REF!</definedName>
    <definedName name="____FAL2" localSheetId="57">#REF!</definedName>
    <definedName name="____FAL2" localSheetId="61">#REF!</definedName>
    <definedName name="____FAL2" localSheetId="62">'Tabla 38'!#REF!</definedName>
    <definedName name="____FAL2" localSheetId="74">#REF!</definedName>
    <definedName name="____FAL2" localSheetId="17">#REF!</definedName>
    <definedName name="____FAL2" localSheetId="75">#REF!</definedName>
    <definedName name="____FAL2" localSheetId="76">#REF!</definedName>
    <definedName name="____FAL2" localSheetId="77">#REF!</definedName>
    <definedName name="____FAL2">#REF!</definedName>
    <definedName name="____FAL3" localSheetId="82">#REF!</definedName>
    <definedName name="____FAL3" localSheetId="22">#REF!</definedName>
    <definedName name="____FAL3" localSheetId="33">#REF!</definedName>
    <definedName name="____FAL3" localSheetId="41">#REF!</definedName>
    <definedName name="____FAL3" localSheetId="73">#REF!</definedName>
    <definedName name="____FAL3" localSheetId="43">#REF!</definedName>
    <definedName name="____FAL3" localSheetId="0">#REF!</definedName>
    <definedName name="____FAL3" localSheetId="27">#REF!</definedName>
    <definedName name="____FAL3" localSheetId="30">#REF!</definedName>
    <definedName name="____FAL3" localSheetId="34">#REF!</definedName>
    <definedName name="____FAL3" localSheetId="36">#REF!</definedName>
    <definedName name="____FAL3" localSheetId="46">#REF!</definedName>
    <definedName name="____FAL3" localSheetId="54">#REF!</definedName>
    <definedName name="____FAL3" localSheetId="55">#REF!</definedName>
    <definedName name="____FAL3" localSheetId="56">#REF!</definedName>
    <definedName name="____FAL3" localSheetId="57">#REF!</definedName>
    <definedName name="____FAL3" localSheetId="61">#REF!</definedName>
    <definedName name="____FAL3" localSheetId="62">'Tabla 38'!#REF!</definedName>
    <definedName name="____FAL3" localSheetId="74">#REF!</definedName>
    <definedName name="____FAL3" localSheetId="17">#REF!</definedName>
    <definedName name="____FAL3" localSheetId="75">#REF!</definedName>
    <definedName name="____FAL3" localSheetId="76">#REF!</definedName>
    <definedName name="____FAL3" localSheetId="77">#REF!</definedName>
    <definedName name="____FAL3">#REF!</definedName>
    <definedName name="____FAL4" localSheetId="82">#REF!</definedName>
    <definedName name="____FAL4" localSheetId="22">#REF!</definedName>
    <definedName name="____FAL4" localSheetId="33">#REF!</definedName>
    <definedName name="____FAL4" localSheetId="41">#REF!</definedName>
    <definedName name="____FAL4" localSheetId="73">#REF!</definedName>
    <definedName name="____FAL4" localSheetId="43">#REF!</definedName>
    <definedName name="____FAL4" localSheetId="0">#REF!</definedName>
    <definedName name="____FAL4" localSheetId="27">#REF!</definedName>
    <definedName name="____FAL4" localSheetId="30">#REF!</definedName>
    <definedName name="____FAL4" localSheetId="34">#REF!</definedName>
    <definedName name="____FAL4" localSheetId="36">#REF!</definedName>
    <definedName name="____FAL4" localSheetId="46">#REF!</definedName>
    <definedName name="____FAL4" localSheetId="54">#REF!</definedName>
    <definedName name="____FAL4" localSheetId="55">#REF!</definedName>
    <definedName name="____FAL4" localSheetId="56">#REF!</definedName>
    <definedName name="____FAL4" localSheetId="57">#REF!</definedName>
    <definedName name="____FAL4" localSheetId="61">#REF!</definedName>
    <definedName name="____FAL4" localSheetId="62">'Tabla 38'!#REF!</definedName>
    <definedName name="____FAL4" localSheetId="74">#REF!</definedName>
    <definedName name="____FAL4" localSheetId="17">#REF!</definedName>
    <definedName name="____FAL4" localSheetId="75">#REF!</definedName>
    <definedName name="____FAL4" localSheetId="76">#REF!</definedName>
    <definedName name="____FAL4" localSheetId="77">#REF!</definedName>
    <definedName name="____FAL4">#REF!</definedName>
    <definedName name="____FAL5" localSheetId="82">#REF!</definedName>
    <definedName name="____FAL5" localSheetId="22">#REF!</definedName>
    <definedName name="____FAL5" localSheetId="33">#REF!</definedName>
    <definedName name="____FAL5" localSheetId="41">#REF!</definedName>
    <definedName name="____FAL5" localSheetId="73">#REF!</definedName>
    <definedName name="____FAL5" localSheetId="43">#REF!</definedName>
    <definedName name="____FAL5" localSheetId="0">#REF!</definedName>
    <definedName name="____FAL5" localSheetId="27">#REF!</definedName>
    <definedName name="____FAL5" localSheetId="30">#REF!</definedName>
    <definedName name="____FAL5" localSheetId="34">#REF!</definedName>
    <definedName name="____FAL5" localSheetId="36">#REF!</definedName>
    <definedName name="____FAL5" localSheetId="46">#REF!</definedName>
    <definedName name="____FAL5" localSheetId="54">#REF!</definedName>
    <definedName name="____FAL5" localSheetId="55">#REF!</definedName>
    <definedName name="____FAL5" localSheetId="56">#REF!</definedName>
    <definedName name="____FAL5" localSheetId="57">#REF!</definedName>
    <definedName name="____FAL5" localSheetId="61">#REF!</definedName>
    <definedName name="____FAL5" localSheetId="62">'Tabla 38'!#REF!</definedName>
    <definedName name="____FAL5" localSheetId="74">#REF!</definedName>
    <definedName name="____FAL5" localSheetId="17">#REF!</definedName>
    <definedName name="____FAL5" localSheetId="75">#REF!</definedName>
    <definedName name="____FAL5" localSheetId="76">#REF!</definedName>
    <definedName name="____FAL5" localSheetId="77">#REF!</definedName>
    <definedName name="____FAL5">#REF!</definedName>
    <definedName name="____FAL6" localSheetId="82">#REF!</definedName>
    <definedName name="____FAL6" localSheetId="22">#REF!</definedName>
    <definedName name="____FAL6" localSheetId="33">#REF!</definedName>
    <definedName name="____FAL6" localSheetId="41">#REF!</definedName>
    <definedName name="____FAL6" localSheetId="73">#REF!</definedName>
    <definedName name="____FAL6" localSheetId="43">#REF!</definedName>
    <definedName name="____FAL6" localSheetId="0">#REF!</definedName>
    <definedName name="____FAL6" localSheetId="27">#REF!</definedName>
    <definedName name="____FAL6" localSheetId="30">#REF!</definedName>
    <definedName name="____FAL6" localSheetId="34">#REF!</definedName>
    <definedName name="____FAL6" localSheetId="36">#REF!</definedName>
    <definedName name="____FAL6" localSheetId="46">#REF!</definedName>
    <definedName name="____FAL6" localSheetId="54">#REF!</definedName>
    <definedName name="____FAL6" localSheetId="55">#REF!</definedName>
    <definedName name="____FAL6" localSheetId="56">#REF!</definedName>
    <definedName name="____FAL6" localSheetId="57">#REF!</definedName>
    <definedName name="____FAL6" localSheetId="61">#REF!</definedName>
    <definedName name="____FAL6" localSheetId="62">'Tabla 38'!#REF!</definedName>
    <definedName name="____FAL6" localSheetId="74">#REF!</definedName>
    <definedName name="____FAL6" localSheetId="17">#REF!</definedName>
    <definedName name="____FAL6" localSheetId="75">#REF!</definedName>
    <definedName name="____FAL6" localSheetId="76">#REF!</definedName>
    <definedName name="____FAL6" localSheetId="77">#REF!</definedName>
    <definedName name="____FAL6">#REF!</definedName>
    <definedName name="____FAL7" localSheetId="82">#REF!</definedName>
    <definedName name="____FAL7" localSheetId="22">#REF!</definedName>
    <definedName name="____FAL7" localSheetId="33">#REF!</definedName>
    <definedName name="____FAL7" localSheetId="41">#REF!</definedName>
    <definedName name="____FAL7" localSheetId="73">#REF!</definedName>
    <definedName name="____FAL7" localSheetId="43">#REF!</definedName>
    <definedName name="____FAL7" localSheetId="0">#REF!</definedName>
    <definedName name="____FAL7" localSheetId="27">#REF!</definedName>
    <definedName name="____FAL7" localSheetId="30">#REF!</definedName>
    <definedName name="____FAL7" localSheetId="34">#REF!</definedName>
    <definedName name="____FAL7" localSheetId="36">#REF!</definedName>
    <definedName name="____FAL7" localSheetId="46">#REF!</definedName>
    <definedName name="____FAL7" localSheetId="54">#REF!</definedName>
    <definedName name="____FAL7" localSheetId="55">#REF!</definedName>
    <definedName name="____FAL7" localSheetId="56">#REF!</definedName>
    <definedName name="____FAL7" localSheetId="57">#REF!</definedName>
    <definedName name="____FAL7" localSheetId="61">#REF!</definedName>
    <definedName name="____FAL7" localSheetId="62">'Tabla 38'!#REF!</definedName>
    <definedName name="____FAL7" localSheetId="74">#REF!</definedName>
    <definedName name="____FAL7" localSheetId="17">#REF!</definedName>
    <definedName name="____FAL7" localSheetId="75">#REF!</definedName>
    <definedName name="____FAL7" localSheetId="76">#REF!</definedName>
    <definedName name="____FAL7" localSheetId="77">#REF!</definedName>
    <definedName name="____FAL7">#REF!</definedName>
    <definedName name="____FMK1" localSheetId="82">#REF!</definedName>
    <definedName name="____FMK1" localSheetId="22">#REF!</definedName>
    <definedName name="____FMK1" localSheetId="33">#REF!</definedName>
    <definedName name="____FMK1" localSheetId="41">#REF!</definedName>
    <definedName name="____FMK1" localSheetId="73">#REF!</definedName>
    <definedName name="____FMK1" localSheetId="43">#REF!</definedName>
    <definedName name="____FMK1" localSheetId="0">#REF!</definedName>
    <definedName name="____FMK1" localSheetId="27">#REF!</definedName>
    <definedName name="____FMK1" localSheetId="30">#REF!</definedName>
    <definedName name="____FMK1" localSheetId="34">#REF!</definedName>
    <definedName name="____FMK1" localSheetId="36">#REF!</definedName>
    <definedName name="____FMK1" localSheetId="46">#REF!</definedName>
    <definedName name="____FMK1" localSheetId="54">#REF!</definedName>
    <definedName name="____FMK1" localSheetId="55">#REF!</definedName>
    <definedName name="____FMK1" localSheetId="56">#REF!</definedName>
    <definedName name="____FMK1" localSheetId="57">#REF!</definedName>
    <definedName name="____FMK1" localSheetId="61">#REF!</definedName>
    <definedName name="____FMK1" localSheetId="62">'Tabla 38'!#REF!</definedName>
    <definedName name="____FMK1" localSheetId="74">#REF!</definedName>
    <definedName name="____FMK1" localSheetId="17">#REF!</definedName>
    <definedName name="____FMK1" localSheetId="75">#REF!</definedName>
    <definedName name="____FMK1" localSheetId="76">#REF!</definedName>
    <definedName name="____FMK1" localSheetId="77">#REF!</definedName>
    <definedName name="____FMK1">#REF!</definedName>
    <definedName name="____IKR1" localSheetId="82">#REF!</definedName>
    <definedName name="____IKR1" localSheetId="22">#REF!</definedName>
    <definedName name="____IKR1" localSheetId="33">#REF!</definedName>
    <definedName name="____IKR1" localSheetId="41">#REF!</definedName>
    <definedName name="____IKR1" localSheetId="73">#REF!</definedName>
    <definedName name="____IKR1" localSheetId="43">#REF!</definedName>
    <definedName name="____IKR1" localSheetId="0">#REF!</definedName>
    <definedName name="____IKR1" localSheetId="27">#REF!</definedName>
    <definedName name="____IKR1" localSheetId="30">#REF!</definedName>
    <definedName name="____IKR1" localSheetId="34">#REF!</definedName>
    <definedName name="____IKR1" localSheetId="36">#REF!</definedName>
    <definedName name="____IKR1" localSheetId="46">#REF!</definedName>
    <definedName name="____IKR1" localSheetId="54">#REF!</definedName>
    <definedName name="____IKR1" localSheetId="55">#REF!</definedName>
    <definedName name="____IKR1" localSheetId="56">#REF!</definedName>
    <definedName name="____IKR1" localSheetId="57">#REF!</definedName>
    <definedName name="____IKR1" localSheetId="61">#REF!</definedName>
    <definedName name="____IKR1" localSheetId="62">'Tabla 38'!#REF!</definedName>
    <definedName name="____IKR1" localSheetId="74">#REF!</definedName>
    <definedName name="____IKR1" localSheetId="17">#REF!</definedName>
    <definedName name="____IKR1" localSheetId="75">#REF!</definedName>
    <definedName name="____IKR1" localSheetId="76">#REF!</definedName>
    <definedName name="____IKR1" localSheetId="77">#REF!</definedName>
    <definedName name="____IKR1">#REF!</definedName>
    <definedName name="____IRP1" localSheetId="82">#REF!</definedName>
    <definedName name="____IRP1" localSheetId="22">#REF!</definedName>
    <definedName name="____IRP1" localSheetId="33">#REF!</definedName>
    <definedName name="____IRP1" localSheetId="41">#REF!</definedName>
    <definedName name="____IRP1" localSheetId="73">#REF!</definedName>
    <definedName name="____IRP1" localSheetId="43">#REF!</definedName>
    <definedName name="____IRP1" localSheetId="0">#REF!</definedName>
    <definedName name="____IRP1" localSheetId="27">#REF!</definedName>
    <definedName name="____IRP1" localSheetId="30">#REF!</definedName>
    <definedName name="____IRP1" localSheetId="34">#REF!</definedName>
    <definedName name="____IRP1" localSheetId="36">#REF!</definedName>
    <definedName name="____IRP1" localSheetId="46">#REF!</definedName>
    <definedName name="____IRP1" localSheetId="54">#REF!</definedName>
    <definedName name="____IRP1" localSheetId="55">#REF!</definedName>
    <definedName name="____IRP1" localSheetId="56">#REF!</definedName>
    <definedName name="____IRP1" localSheetId="57">#REF!</definedName>
    <definedName name="____IRP1" localSheetId="61">#REF!</definedName>
    <definedName name="____IRP1" localSheetId="62">'Tabla 38'!#REF!</definedName>
    <definedName name="____IRP1" localSheetId="74">#REF!</definedName>
    <definedName name="____IRP1" localSheetId="17">#REF!</definedName>
    <definedName name="____IRP1" localSheetId="75">#REF!</definedName>
    <definedName name="____IRP1" localSheetId="76">#REF!</definedName>
    <definedName name="____IRP1" localSheetId="77">#REF!</definedName>
    <definedName name="____IRP1">#REF!</definedName>
    <definedName name="____LIT1" localSheetId="82">#REF!</definedName>
    <definedName name="____LIT1" localSheetId="22">#REF!</definedName>
    <definedName name="____LIT1" localSheetId="33">#REF!</definedName>
    <definedName name="____LIT1" localSheetId="41">#REF!</definedName>
    <definedName name="____LIT1" localSheetId="73">#REF!</definedName>
    <definedName name="____LIT1" localSheetId="43">#REF!</definedName>
    <definedName name="____LIT1" localSheetId="0">#REF!</definedName>
    <definedName name="____LIT1" localSheetId="27">#REF!</definedName>
    <definedName name="____LIT1" localSheetId="30">#REF!</definedName>
    <definedName name="____LIT1" localSheetId="34">#REF!</definedName>
    <definedName name="____LIT1" localSheetId="36">#REF!</definedName>
    <definedName name="____LIT1" localSheetId="46">#REF!</definedName>
    <definedName name="____LIT1" localSheetId="54">#REF!</definedName>
    <definedName name="____LIT1" localSheetId="55">#REF!</definedName>
    <definedName name="____LIT1" localSheetId="56">#REF!</definedName>
    <definedName name="____LIT1" localSheetId="57">#REF!</definedName>
    <definedName name="____LIT1" localSheetId="61">#REF!</definedName>
    <definedName name="____LIT1" localSheetId="62">'Tabla 38'!#REF!</definedName>
    <definedName name="____LIT1" localSheetId="74">#REF!</definedName>
    <definedName name="____LIT1" localSheetId="17">#REF!</definedName>
    <definedName name="____LIT1" localSheetId="75">#REF!</definedName>
    <definedName name="____LIT1" localSheetId="76">#REF!</definedName>
    <definedName name="____LIT1" localSheetId="77">#REF!</definedName>
    <definedName name="____LIT1">#REF!</definedName>
    <definedName name="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2">#REF!</definedName>
    <definedName name="____MEX1" localSheetId="19">#REF!</definedName>
    <definedName name="____MEX1" localSheetId="20">#REF!</definedName>
    <definedName name="____MEX1" localSheetId="22">#REF!</definedName>
    <definedName name="____MEX1" localSheetId="33">#REF!</definedName>
    <definedName name="____MEX1" localSheetId="41">#REF!</definedName>
    <definedName name="____MEX1" localSheetId="73">#REF!</definedName>
    <definedName name="____MEX1" localSheetId="43">#REF!</definedName>
    <definedName name="____MEX1" localSheetId="0">#REF!</definedName>
    <definedName name="____MEX1" localSheetId="27">#REF!</definedName>
    <definedName name="____MEX1" localSheetId="30">#REF!</definedName>
    <definedName name="____MEX1" localSheetId="34">#REF!</definedName>
    <definedName name="____MEX1" localSheetId="35">#REF!</definedName>
    <definedName name="____MEX1" localSheetId="36">#REF!</definedName>
    <definedName name="____MEX1" localSheetId="40">#REF!</definedName>
    <definedName name="____MEX1" localSheetId="46">#REF!</definedName>
    <definedName name="____MEX1" localSheetId="54">#REF!</definedName>
    <definedName name="____MEX1" localSheetId="55">#REF!</definedName>
    <definedName name="____MEX1" localSheetId="56">#REF!</definedName>
    <definedName name="____MEX1" localSheetId="57">#REF!</definedName>
    <definedName name="____MEX1" localSheetId="61">#REF!</definedName>
    <definedName name="____MEX1" localSheetId="62">'Tabla 38'!#REF!</definedName>
    <definedName name="____MEX1" localSheetId="15">#REF!</definedName>
    <definedName name="____MEX1" localSheetId="74">#REF!</definedName>
    <definedName name="____MEX1" localSheetId="17">#REF!</definedName>
    <definedName name="____MEX1" localSheetId="75">#REF!</definedName>
    <definedName name="____MEX1" localSheetId="76">#REF!</definedName>
    <definedName name="____MEX1" localSheetId="77">#REF!</definedName>
    <definedName name="____MEX1" localSheetId="18">#REF!</definedName>
    <definedName name="____MEX1" localSheetId="21">#REF!</definedName>
    <definedName name="____MEX1" localSheetId="24">#REF!</definedName>
    <definedName name="____MEX1">#REF!</definedName>
    <definedName name="____PTA1" localSheetId="82">#REF!</definedName>
    <definedName name="____PTA1" localSheetId="22">#REF!</definedName>
    <definedName name="____PTA1" localSheetId="33">#REF!</definedName>
    <definedName name="____PTA1" localSheetId="41">#REF!</definedName>
    <definedName name="____PTA1" localSheetId="73">#REF!</definedName>
    <definedName name="____PTA1" localSheetId="43">#REF!</definedName>
    <definedName name="____PTA1" localSheetId="0">#REF!</definedName>
    <definedName name="____PTA1" localSheetId="27">#REF!</definedName>
    <definedName name="____PTA1" localSheetId="30">#REF!</definedName>
    <definedName name="____PTA1" localSheetId="34">#REF!</definedName>
    <definedName name="____PTA1" localSheetId="35">#REF!</definedName>
    <definedName name="____PTA1" localSheetId="36">#REF!</definedName>
    <definedName name="____PTA1" localSheetId="46">#REF!</definedName>
    <definedName name="____PTA1" localSheetId="54">#REF!</definedName>
    <definedName name="____PTA1" localSheetId="55">#REF!</definedName>
    <definedName name="____PTA1" localSheetId="56">#REF!</definedName>
    <definedName name="____PTA1" localSheetId="57">#REF!</definedName>
    <definedName name="____PTA1" localSheetId="61">#REF!</definedName>
    <definedName name="____PTA1" localSheetId="62">'Tabla 38'!#REF!</definedName>
    <definedName name="____PTA1" localSheetId="74">#REF!</definedName>
    <definedName name="____PTA1" localSheetId="17">#REF!</definedName>
    <definedName name="____PTA1" localSheetId="75">#REF!</definedName>
    <definedName name="____PTA1" localSheetId="76">#REF!</definedName>
    <definedName name="____PTA1" localSheetId="77">#REF!</definedName>
    <definedName name="____PTA1">#REF!</definedName>
    <definedName name="____ROS1">#N/A</definedName>
    <definedName name="____ROS2">#N/A</definedName>
    <definedName name="____ROS3">#N/A</definedName>
    <definedName name="____ROS4">#N/A</definedName>
    <definedName name="____SAR1" localSheetId="82">#REF!</definedName>
    <definedName name="____SAR1" localSheetId="19">#REF!</definedName>
    <definedName name="____SAR1" localSheetId="20">#REF!</definedName>
    <definedName name="____SAR1" localSheetId="22">#REF!</definedName>
    <definedName name="____SAR1" localSheetId="33">#REF!</definedName>
    <definedName name="____SAR1" localSheetId="41">#REF!</definedName>
    <definedName name="____SAR1" localSheetId="73">#REF!</definedName>
    <definedName name="____SAR1" localSheetId="43">#REF!</definedName>
    <definedName name="____SAR1" localSheetId="0">#REF!</definedName>
    <definedName name="____SAR1" localSheetId="27">#REF!</definedName>
    <definedName name="____SAR1" localSheetId="30">#REF!</definedName>
    <definedName name="____SAR1" localSheetId="34">#REF!</definedName>
    <definedName name="____SAR1" localSheetId="35">#REF!</definedName>
    <definedName name="____SAR1" localSheetId="36">#REF!</definedName>
    <definedName name="____SAR1" localSheetId="40">#REF!</definedName>
    <definedName name="____SAR1" localSheetId="46">#REF!</definedName>
    <definedName name="____SAR1" localSheetId="54">#REF!</definedName>
    <definedName name="____SAR1" localSheetId="55">#REF!</definedName>
    <definedName name="____SAR1" localSheetId="56">#REF!</definedName>
    <definedName name="____SAR1" localSheetId="57">#REF!</definedName>
    <definedName name="____SAR1" localSheetId="61">#REF!</definedName>
    <definedName name="____SAR1" localSheetId="62">'Tabla 38'!#REF!</definedName>
    <definedName name="____SAR1" localSheetId="15">#REF!</definedName>
    <definedName name="____SAR1" localSheetId="74">#REF!</definedName>
    <definedName name="____SAR1" localSheetId="17">#REF!</definedName>
    <definedName name="____SAR1" localSheetId="75">#REF!</definedName>
    <definedName name="____SAR1" localSheetId="76">#REF!</definedName>
    <definedName name="____SAR1" localSheetId="77">#REF!</definedName>
    <definedName name="____SAR1" localSheetId="18">#REF!</definedName>
    <definedName name="____SAR1" localSheetId="21">#REF!</definedName>
    <definedName name="____SAR1" localSheetId="24">#REF!</definedName>
    <definedName name="____SAR1">#REF!</definedName>
    <definedName name="____SRT11" localSheetId="80" hidden="1">{"Minpmon",#N/A,FALSE,"Monthinput"}</definedName>
    <definedName name="____SRT11" localSheetId="82" hidden="1">{"Minpmon",#N/A,FALSE,"Monthinput"}</definedName>
    <definedName name="____SRT11" localSheetId="19" hidden="1">{"Minpmon",#N/A,FALSE,"Monthinput"}</definedName>
    <definedName name="____SRT11" localSheetId="20" hidden="1">{"Minpmon",#N/A,FALSE,"Monthinput"}</definedName>
    <definedName name="____SRT11" localSheetId="22" hidden="1">{"Minpmon",#N/A,FALSE,"Monthinput"}</definedName>
    <definedName name="____SRT11" localSheetId="23" hidden="1">{"Minpmon",#N/A,FALSE,"Monthinput"}</definedName>
    <definedName name="____SRT11" localSheetId="33" hidden="1">{"Minpmon",#N/A,FALSE,"Monthinput"}</definedName>
    <definedName name="____SRT11" localSheetId="41" hidden="1">{"Minpmon",#N/A,FALSE,"Monthinput"}</definedName>
    <definedName name="____SRT11" localSheetId="73" hidden="1">{"Minpmon",#N/A,FALSE,"Monthinput"}</definedName>
    <definedName name="____SRT11" localSheetId="43" hidden="1">{"Minpmon",#N/A,FALSE,"Monthinput"}</definedName>
    <definedName name="____SRT11" localSheetId="0" hidden="1">{"Minpmon",#N/A,FALSE,"Monthinput"}</definedName>
    <definedName name="____SRT11" localSheetId="27" hidden="1">{"Minpmon",#N/A,FALSE,"Monthinput"}</definedName>
    <definedName name="____SRT11" localSheetId="30" hidden="1">{"Minpmon",#N/A,FALSE,"Monthinput"}</definedName>
    <definedName name="____SRT11" localSheetId="34" hidden="1">{"Minpmon",#N/A,FALSE,"Monthinput"}</definedName>
    <definedName name="____SRT11" localSheetId="35" hidden="1">{"Minpmon",#N/A,FALSE,"Monthinput"}</definedName>
    <definedName name="____SRT11" localSheetId="36" hidden="1">{"Minpmon",#N/A,FALSE,"Monthinput"}</definedName>
    <definedName name="____SRT11" localSheetId="37" hidden="1">{"Minpmon",#N/A,FALSE,"Monthinput"}</definedName>
    <definedName name="____SRT11" localSheetId="38" hidden="1">{"Minpmon",#N/A,FALSE,"Monthinput"}</definedName>
    <definedName name="____SRT11" localSheetId="39" hidden="1">{"Minpmon",#N/A,FALSE,"Monthinput"}</definedName>
    <definedName name="____SRT11" localSheetId="2" hidden="1">{"Minpmon",#N/A,FALSE,"Monthinput"}</definedName>
    <definedName name="____SRT11" localSheetId="40" hidden="1">{"Minpmon",#N/A,FALSE,"Monthinput"}</definedName>
    <definedName name="____SRT11" localSheetId="42" hidden="1">{"Minpmon",#N/A,FALSE,"Monthinput"}</definedName>
    <definedName name="____SRT11" localSheetId="46" hidden="1">{"Minpmon",#N/A,FALSE,"Monthinput"}</definedName>
    <definedName name="____SRT11" localSheetId="54" hidden="1">{"Minpmon",#N/A,FALSE,"Monthinput"}</definedName>
    <definedName name="____SRT11" localSheetId="55" hidden="1">{"Minpmon",#N/A,FALSE,"Monthinput"}</definedName>
    <definedName name="____SRT11" localSheetId="56" hidden="1">{"Minpmon",#N/A,FALSE,"Monthinput"}</definedName>
    <definedName name="____SRT11" localSheetId="57" hidden="1">{"Minpmon",#N/A,FALSE,"Monthinput"}</definedName>
    <definedName name="____SRT11" localSheetId="58" hidden="1">{"Minpmon",#N/A,FALSE,"Monthinput"}</definedName>
    <definedName name="____SRT11" localSheetId="59" hidden="1">{"Minpmon",#N/A,FALSE,"Monthinput"}</definedName>
    <definedName name="____SRT11" localSheetId="60" hidden="1">{"Minpmon",#N/A,FALSE,"Monthinput"}</definedName>
    <definedName name="____SRT11" localSheetId="61" hidden="1">{"Minpmon",#N/A,FALSE,"Monthinput"}</definedName>
    <definedName name="____SRT11" localSheetId="62" hidden="1">{"Minpmon",#N/A,FALSE,"Monthinput"}</definedName>
    <definedName name="____SRT11" localSheetId="15" hidden="1">{"Minpmon",#N/A,FALSE,"Monthinput"}</definedName>
    <definedName name="____SRT11" localSheetId="74" hidden="1">{"Minpmon",#N/A,FALSE,"Monthinput"}</definedName>
    <definedName name="____SRT11" localSheetId="17" hidden="1">{"Minpmon",#N/A,FALSE,"Monthinput"}</definedName>
    <definedName name="____SRT11" localSheetId="75" hidden="1">{"Minpmon",#N/A,FALSE,"Monthinput"}</definedName>
    <definedName name="____SRT11" localSheetId="76" hidden="1">{"Minpmon",#N/A,FALSE,"Monthinput"}</definedName>
    <definedName name="____SRT11" localSheetId="77" hidden="1">{"Minpmon",#N/A,FALSE,"Monthinput"}</definedName>
    <definedName name="____SRT11" localSheetId="78" hidden="1">{"Minpmon",#N/A,FALSE,"Monthinput"}</definedName>
    <definedName name="____SRT11" localSheetId="18" hidden="1">{"Minpmon",#N/A,FALSE,"Monthinput"}</definedName>
    <definedName name="____SRT11" localSheetId="21" hidden="1">{"Minpmon",#N/A,FALSE,"Monthinput"}</definedName>
    <definedName name="____SRT11" localSheetId="24" hidden="1">{"Minpmon",#N/A,FALSE,"Monthinput"}</definedName>
    <definedName name="____SRT11" hidden="1">{"Minpmon",#N/A,FALSE,"Monthinput"}</definedName>
    <definedName name="____tAB4" localSheetId="82">#REF!</definedName>
    <definedName name="____tAB4" localSheetId="30">#REF!</definedName>
    <definedName name="____tAB4" localSheetId="34">#REF!</definedName>
    <definedName name="____tAB4" localSheetId="46">'[6]shared data'!$A$1:$G$71</definedName>
    <definedName name="____tAB4" localSheetId="54">'[6]shared data'!$A$1:$G$71</definedName>
    <definedName name="____tAB4" localSheetId="75">#REF!</definedName>
    <definedName name="____tAB4" localSheetId="76">#REF!</definedName>
    <definedName name="____tAB4" localSheetId="77">#REF!</definedName>
    <definedName name="____tAB4">'[6]shared data'!$A$1:$G$71</definedName>
    <definedName name="____tnt1">#N/A</definedName>
    <definedName name="____TOT58" localSheetId="82">#REF!</definedName>
    <definedName name="____TOT58" localSheetId="19">[7]GROWTH!#REF!</definedName>
    <definedName name="____TOT58" localSheetId="20">[7]GROWTH!#REF!</definedName>
    <definedName name="____TOT58" localSheetId="22">[7]GROWTH!#REF!</definedName>
    <definedName name="____TOT58" localSheetId="23">[7]GROWTH!#REF!</definedName>
    <definedName name="____TOT58" localSheetId="73">[7]GROWTH!#REF!</definedName>
    <definedName name="____TOT58" localSheetId="43">[7]GROWTH!#REF!</definedName>
    <definedName name="____TOT58" localSheetId="30">#REF!</definedName>
    <definedName name="____TOT58" localSheetId="34">#REF!</definedName>
    <definedName name="____TOT58" localSheetId="35">[7]GROWTH!#REF!</definedName>
    <definedName name="____TOT58" localSheetId="46">[7]GROWTH!#REF!</definedName>
    <definedName name="____TOT58" localSheetId="54">[7]GROWTH!#REF!</definedName>
    <definedName name="____TOT58" localSheetId="55">#REF!</definedName>
    <definedName name="____TOT58" localSheetId="61">#REF!</definedName>
    <definedName name="____TOT58" localSheetId="62">[7]GROWTH!#REF!</definedName>
    <definedName name="____TOT58" localSheetId="74">[7]GROWTH!#REF!</definedName>
    <definedName name="____TOT58" localSheetId="75">[7]GROWTH!#REF!</definedName>
    <definedName name="____TOT58" localSheetId="76">[7]GROWTH!#REF!</definedName>
    <definedName name="____TOT58" localSheetId="77">[7]GROWTH!#REF!</definedName>
    <definedName name="____TOT58" localSheetId="18">[7]GROWTH!#REF!</definedName>
    <definedName name="____TOT58" localSheetId="21">[7]GROWTH!#REF!</definedName>
    <definedName name="____TOT58" localSheetId="24">[7]GROWTH!#REF!</definedName>
    <definedName name="____TOT58">[7]GROWTH!#REF!</definedName>
    <definedName name="___asd1">#N/A</definedName>
    <definedName name="___AUS1" localSheetId="82">#REF!</definedName>
    <definedName name="___AUS1" localSheetId="19">#REF!</definedName>
    <definedName name="___AUS1" localSheetId="20">#REF!</definedName>
    <definedName name="___AUS1" localSheetId="22">#REF!</definedName>
    <definedName name="___AUS1" localSheetId="33">#REF!</definedName>
    <definedName name="___AUS1" localSheetId="41">#REF!</definedName>
    <definedName name="___AUS1" localSheetId="73">#REF!</definedName>
    <definedName name="___AUS1" localSheetId="43">#REF!</definedName>
    <definedName name="___AUS1" localSheetId="0">#REF!</definedName>
    <definedName name="___AUS1" localSheetId="27">#REF!</definedName>
    <definedName name="___AUS1" localSheetId="30">#REF!</definedName>
    <definedName name="___AUS1" localSheetId="34">#REF!</definedName>
    <definedName name="___AUS1" localSheetId="35">#REF!</definedName>
    <definedName name="___AUS1" localSheetId="36">#REF!</definedName>
    <definedName name="___AUS1" localSheetId="40">#REF!</definedName>
    <definedName name="___AUS1" localSheetId="46">#REF!</definedName>
    <definedName name="___AUS1" localSheetId="54">#REF!</definedName>
    <definedName name="___AUS1" localSheetId="55">#REF!</definedName>
    <definedName name="___AUS1" localSheetId="56">#REF!</definedName>
    <definedName name="___AUS1" localSheetId="57">#REF!</definedName>
    <definedName name="___AUS1" localSheetId="61">#REF!</definedName>
    <definedName name="___AUS1" localSheetId="62">'Tabla 38'!#REF!</definedName>
    <definedName name="___AUS1" localSheetId="15">#REF!</definedName>
    <definedName name="___AUS1" localSheetId="74">#REF!</definedName>
    <definedName name="___AUS1" localSheetId="17">#REF!</definedName>
    <definedName name="___AUS1" localSheetId="75">#REF!</definedName>
    <definedName name="___AUS1" localSheetId="76">#REF!</definedName>
    <definedName name="___AUS1" localSheetId="77">#REF!</definedName>
    <definedName name="___AUS1" localSheetId="18">#REF!</definedName>
    <definedName name="___AUS1" localSheetId="21">#REF!</definedName>
    <definedName name="___AUS1" localSheetId="24">#REF!</definedName>
    <definedName name="___AUS1">#REF!</definedName>
    <definedName name="___DEG1" localSheetId="82">#REF!</definedName>
    <definedName name="___DEG1" localSheetId="22">#REF!</definedName>
    <definedName name="___DEG1" localSheetId="33">#REF!</definedName>
    <definedName name="___DEG1" localSheetId="41">#REF!</definedName>
    <definedName name="___DEG1" localSheetId="73">#REF!</definedName>
    <definedName name="___DEG1" localSheetId="43">#REF!</definedName>
    <definedName name="___DEG1" localSheetId="0">#REF!</definedName>
    <definedName name="___DEG1" localSheetId="27">#REF!</definedName>
    <definedName name="___DEG1" localSheetId="30">#REF!</definedName>
    <definedName name="___DEG1" localSheetId="34">#REF!</definedName>
    <definedName name="___DEG1" localSheetId="35">#REF!</definedName>
    <definedName name="___DEG1" localSheetId="36">#REF!</definedName>
    <definedName name="___DEG1" localSheetId="46">#REF!</definedName>
    <definedName name="___DEG1" localSheetId="54">#REF!</definedName>
    <definedName name="___DEG1" localSheetId="55">#REF!</definedName>
    <definedName name="___DEG1" localSheetId="56">#REF!</definedName>
    <definedName name="___DEG1" localSheetId="57">#REF!</definedName>
    <definedName name="___DEG1" localSheetId="61">#REF!</definedName>
    <definedName name="___DEG1" localSheetId="62">'Tabla 38'!#REF!</definedName>
    <definedName name="___DEG1" localSheetId="74">#REF!</definedName>
    <definedName name="___DEG1" localSheetId="17">#REF!</definedName>
    <definedName name="___DEG1" localSheetId="75">#REF!</definedName>
    <definedName name="___DEG1" localSheetId="76">#REF!</definedName>
    <definedName name="___DEG1" localSheetId="77">#REF!</definedName>
    <definedName name="___DEG1">#REF!</definedName>
    <definedName name="___DKR1" localSheetId="82">#REF!</definedName>
    <definedName name="___DKR1" localSheetId="22">#REF!</definedName>
    <definedName name="___DKR1" localSheetId="33">#REF!</definedName>
    <definedName name="___DKR1" localSheetId="41">#REF!</definedName>
    <definedName name="___DKR1" localSheetId="73">#REF!</definedName>
    <definedName name="___DKR1" localSheetId="43">#REF!</definedName>
    <definedName name="___DKR1" localSheetId="0">#REF!</definedName>
    <definedName name="___DKR1" localSheetId="27">#REF!</definedName>
    <definedName name="___DKR1" localSheetId="30">#REF!</definedName>
    <definedName name="___DKR1" localSheetId="34">#REF!</definedName>
    <definedName name="___DKR1" localSheetId="35">#REF!</definedName>
    <definedName name="___DKR1" localSheetId="36">#REF!</definedName>
    <definedName name="___DKR1" localSheetId="46">#REF!</definedName>
    <definedName name="___DKR1" localSheetId="54">#REF!</definedName>
    <definedName name="___DKR1" localSheetId="55">#REF!</definedName>
    <definedName name="___DKR1" localSheetId="56">#REF!</definedName>
    <definedName name="___DKR1" localSheetId="57">#REF!</definedName>
    <definedName name="___DKR1" localSheetId="61">#REF!</definedName>
    <definedName name="___DKR1" localSheetId="62">'Tabla 38'!#REF!</definedName>
    <definedName name="___DKR1" localSheetId="74">#REF!</definedName>
    <definedName name="___DKR1" localSheetId="17">#REF!</definedName>
    <definedName name="___DKR1" localSheetId="75">#REF!</definedName>
    <definedName name="___DKR1" localSheetId="76">#REF!</definedName>
    <definedName name="___DKR1" localSheetId="77">#REF!</definedName>
    <definedName name="___DKR1">#REF!</definedName>
    <definedName name="___ECU1" localSheetId="82">#REF!</definedName>
    <definedName name="___ECU1" localSheetId="22">#REF!</definedName>
    <definedName name="___ECU1" localSheetId="33">#REF!</definedName>
    <definedName name="___ECU1" localSheetId="41">#REF!</definedName>
    <definedName name="___ECU1" localSheetId="73">#REF!</definedName>
    <definedName name="___ECU1" localSheetId="43">#REF!</definedName>
    <definedName name="___ECU1" localSheetId="0">#REF!</definedName>
    <definedName name="___ECU1" localSheetId="27">#REF!</definedName>
    <definedName name="___ECU1" localSheetId="30">#REF!</definedName>
    <definedName name="___ECU1" localSheetId="34">#REF!</definedName>
    <definedName name="___ECU1" localSheetId="36">#REF!</definedName>
    <definedName name="___ECU1" localSheetId="46">#REF!</definedName>
    <definedName name="___ECU1" localSheetId="54">#REF!</definedName>
    <definedName name="___ECU1" localSheetId="55">#REF!</definedName>
    <definedName name="___ECU1" localSheetId="56">#REF!</definedName>
    <definedName name="___ECU1" localSheetId="57">#REF!</definedName>
    <definedName name="___ECU1" localSheetId="61">#REF!</definedName>
    <definedName name="___ECU1" localSheetId="62">'Tabla 38'!#REF!</definedName>
    <definedName name="___ECU1" localSheetId="74">#REF!</definedName>
    <definedName name="___ECU1" localSheetId="17">#REF!</definedName>
    <definedName name="___ECU1" localSheetId="75">#REF!</definedName>
    <definedName name="___ECU1" localSheetId="76">#REF!</definedName>
    <definedName name="___ECU1" localSheetId="77">#REF!</definedName>
    <definedName name="___ECU1">#REF!</definedName>
    <definedName name="___ESC1" localSheetId="82">#REF!</definedName>
    <definedName name="___ESC1" localSheetId="22">#REF!</definedName>
    <definedName name="___ESC1" localSheetId="33">#REF!</definedName>
    <definedName name="___ESC1" localSheetId="41">#REF!</definedName>
    <definedName name="___ESC1" localSheetId="73">#REF!</definedName>
    <definedName name="___ESC1" localSheetId="43">#REF!</definedName>
    <definedName name="___ESC1" localSheetId="0">#REF!</definedName>
    <definedName name="___ESC1" localSheetId="27">#REF!</definedName>
    <definedName name="___ESC1" localSheetId="30">#REF!</definedName>
    <definedName name="___ESC1" localSheetId="34">#REF!</definedName>
    <definedName name="___ESC1" localSheetId="36">#REF!</definedName>
    <definedName name="___ESC1" localSheetId="46">#REF!</definedName>
    <definedName name="___ESC1" localSheetId="54">#REF!</definedName>
    <definedName name="___ESC1" localSheetId="55">#REF!</definedName>
    <definedName name="___ESC1" localSheetId="56">#REF!</definedName>
    <definedName name="___ESC1" localSheetId="57">#REF!</definedName>
    <definedName name="___ESC1" localSheetId="61">#REF!</definedName>
    <definedName name="___ESC1" localSheetId="62">'Tabla 38'!#REF!</definedName>
    <definedName name="___ESC1" localSheetId="74">#REF!</definedName>
    <definedName name="___ESC1" localSheetId="17">#REF!</definedName>
    <definedName name="___ESC1" localSheetId="75">#REF!</definedName>
    <definedName name="___ESC1" localSheetId="76">#REF!</definedName>
    <definedName name="___ESC1" localSheetId="77">#REF!</definedName>
    <definedName name="___ESC1">#REF!</definedName>
    <definedName name="___F" localSheetId="82" hidden="1">#REF!</definedName>
    <definedName name="___F" localSheetId="30" hidden="1">#REF!</definedName>
    <definedName name="___F" localSheetId="34" hidden="1">#REF!</definedName>
    <definedName name="___F" localSheetId="35" hidden="1">'[8]Fax a enviar'!#REF!</definedName>
    <definedName name="___F" localSheetId="46" hidden="1">'[8]Fax a enviar'!#REF!</definedName>
    <definedName name="___F" localSheetId="54" hidden="1">'[8]Fax a enviar'!#REF!</definedName>
    <definedName name="___F" localSheetId="61" hidden="1">#REF!</definedName>
    <definedName name="___F" localSheetId="62" hidden="1">'[8]Fax a enviar'!#REF!</definedName>
    <definedName name="___F" localSheetId="74" hidden="1">'[8]Fax a enviar'!#REF!</definedName>
    <definedName name="___F" localSheetId="75" hidden="1">#REF!</definedName>
    <definedName name="___F" localSheetId="76" hidden="1">#REF!</definedName>
    <definedName name="___F" localSheetId="77" hidden="1">#REF!</definedName>
    <definedName name="___F" hidden="1">'[8]Fax a enviar'!#REF!</definedName>
    <definedName name="___FAL2" localSheetId="82">#REF!</definedName>
    <definedName name="___FAL2" localSheetId="19">#REF!</definedName>
    <definedName name="___FAL2" localSheetId="20">#REF!</definedName>
    <definedName name="___FAL2" localSheetId="22">#REF!</definedName>
    <definedName name="___FAL2" localSheetId="33">#REF!</definedName>
    <definedName name="___FAL2" localSheetId="41">#REF!</definedName>
    <definedName name="___FAL2" localSheetId="73">#REF!</definedName>
    <definedName name="___FAL2" localSheetId="43">#REF!</definedName>
    <definedName name="___FAL2" localSheetId="0">#REF!</definedName>
    <definedName name="___FAL2" localSheetId="27">#REF!</definedName>
    <definedName name="___FAL2" localSheetId="30">#REF!</definedName>
    <definedName name="___FAL2" localSheetId="34">#REF!</definedName>
    <definedName name="___FAL2" localSheetId="35">#REF!</definedName>
    <definedName name="___FAL2" localSheetId="36">#REF!</definedName>
    <definedName name="___FAL2" localSheetId="40">#REF!</definedName>
    <definedName name="___FAL2" localSheetId="46">#REF!</definedName>
    <definedName name="___FAL2" localSheetId="54">#REF!</definedName>
    <definedName name="___FAL2" localSheetId="55">#REF!</definedName>
    <definedName name="___FAL2" localSheetId="56">#REF!</definedName>
    <definedName name="___FAL2" localSheetId="57">#REF!</definedName>
    <definedName name="___FAL2" localSheetId="61">#REF!</definedName>
    <definedName name="___FAL2" localSheetId="62">'Tabla 38'!#REF!</definedName>
    <definedName name="___FAL2" localSheetId="15">#REF!</definedName>
    <definedName name="___FAL2" localSheetId="74">#REF!</definedName>
    <definedName name="___FAL2" localSheetId="17">#REF!</definedName>
    <definedName name="___FAL2" localSheetId="75">#REF!</definedName>
    <definedName name="___FAL2" localSheetId="76">#REF!</definedName>
    <definedName name="___FAL2" localSheetId="77">#REF!</definedName>
    <definedName name="___FAL2" localSheetId="18">#REF!</definedName>
    <definedName name="___FAL2" localSheetId="21">#REF!</definedName>
    <definedName name="___FAL2" localSheetId="24">#REF!</definedName>
    <definedName name="___FAL2">#REF!</definedName>
    <definedName name="___FAL3" localSheetId="82">#REF!</definedName>
    <definedName name="___FAL3" localSheetId="22">#REF!</definedName>
    <definedName name="___FAL3" localSheetId="33">#REF!</definedName>
    <definedName name="___FAL3" localSheetId="41">#REF!</definedName>
    <definedName name="___FAL3" localSheetId="73">#REF!</definedName>
    <definedName name="___FAL3" localSheetId="43">#REF!</definedName>
    <definedName name="___FAL3" localSheetId="0">#REF!</definedName>
    <definedName name="___FAL3" localSheetId="27">#REF!</definedName>
    <definedName name="___FAL3" localSheetId="30">#REF!</definedName>
    <definedName name="___FAL3" localSheetId="34">#REF!</definedName>
    <definedName name="___FAL3" localSheetId="35">#REF!</definedName>
    <definedName name="___FAL3" localSheetId="36">#REF!</definedName>
    <definedName name="___FAL3" localSheetId="46">#REF!</definedName>
    <definedName name="___FAL3" localSheetId="54">#REF!</definedName>
    <definedName name="___FAL3" localSheetId="55">#REF!</definedName>
    <definedName name="___FAL3" localSheetId="56">#REF!</definedName>
    <definedName name="___FAL3" localSheetId="57">#REF!</definedName>
    <definedName name="___FAL3" localSheetId="61">#REF!</definedName>
    <definedName name="___FAL3" localSheetId="62">'Tabla 38'!#REF!</definedName>
    <definedName name="___FAL3" localSheetId="74">#REF!</definedName>
    <definedName name="___FAL3" localSheetId="17">#REF!</definedName>
    <definedName name="___FAL3" localSheetId="75">#REF!</definedName>
    <definedName name="___FAL3" localSheetId="76">#REF!</definedName>
    <definedName name="___FAL3" localSheetId="77">#REF!</definedName>
    <definedName name="___FAL3">#REF!</definedName>
    <definedName name="___FAL4" localSheetId="82">#REF!</definedName>
    <definedName name="___FAL4" localSheetId="22">#REF!</definedName>
    <definedName name="___FAL4" localSheetId="33">#REF!</definedName>
    <definedName name="___FAL4" localSheetId="41">#REF!</definedName>
    <definedName name="___FAL4" localSheetId="73">#REF!</definedName>
    <definedName name="___FAL4" localSheetId="43">#REF!</definedName>
    <definedName name="___FAL4" localSheetId="0">#REF!</definedName>
    <definedName name="___FAL4" localSheetId="27">#REF!</definedName>
    <definedName name="___FAL4" localSheetId="30">#REF!</definedName>
    <definedName name="___FAL4" localSheetId="34">#REF!</definedName>
    <definedName name="___FAL4" localSheetId="35">#REF!</definedName>
    <definedName name="___FAL4" localSheetId="36">#REF!</definedName>
    <definedName name="___FAL4" localSheetId="46">#REF!</definedName>
    <definedName name="___FAL4" localSheetId="54">#REF!</definedName>
    <definedName name="___FAL4" localSheetId="55">#REF!</definedName>
    <definedName name="___FAL4" localSheetId="56">#REF!</definedName>
    <definedName name="___FAL4" localSheetId="57">#REF!</definedName>
    <definedName name="___FAL4" localSheetId="61">#REF!</definedName>
    <definedName name="___FAL4" localSheetId="62">'Tabla 38'!#REF!</definedName>
    <definedName name="___FAL4" localSheetId="74">#REF!</definedName>
    <definedName name="___FAL4" localSheetId="17">#REF!</definedName>
    <definedName name="___FAL4" localSheetId="75">#REF!</definedName>
    <definedName name="___FAL4" localSheetId="76">#REF!</definedName>
    <definedName name="___FAL4" localSheetId="77">#REF!</definedName>
    <definedName name="___FAL4">#REF!</definedName>
    <definedName name="___FAL5" localSheetId="82">#REF!</definedName>
    <definedName name="___FAL5" localSheetId="22">#REF!</definedName>
    <definedName name="___FAL5" localSheetId="33">#REF!</definedName>
    <definedName name="___FAL5" localSheetId="41">#REF!</definedName>
    <definedName name="___FAL5" localSheetId="73">#REF!</definedName>
    <definedName name="___FAL5" localSheetId="43">#REF!</definedName>
    <definedName name="___FAL5" localSheetId="0">#REF!</definedName>
    <definedName name="___FAL5" localSheetId="27">#REF!</definedName>
    <definedName name="___FAL5" localSheetId="30">#REF!</definedName>
    <definedName name="___FAL5" localSheetId="34">#REF!</definedName>
    <definedName name="___FAL5" localSheetId="36">#REF!</definedName>
    <definedName name="___FAL5" localSheetId="46">#REF!</definedName>
    <definedName name="___FAL5" localSheetId="54">#REF!</definedName>
    <definedName name="___FAL5" localSheetId="55">#REF!</definedName>
    <definedName name="___FAL5" localSheetId="56">#REF!</definedName>
    <definedName name="___FAL5" localSheetId="57">#REF!</definedName>
    <definedName name="___FAL5" localSheetId="61">#REF!</definedName>
    <definedName name="___FAL5" localSheetId="62">'Tabla 38'!#REF!</definedName>
    <definedName name="___FAL5" localSheetId="74">#REF!</definedName>
    <definedName name="___FAL5" localSheetId="17">#REF!</definedName>
    <definedName name="___FAL5" localSheetId="75">#REF!</definedName>
    <definedName name="___FAL5" localSheetId="76">#REF!</definedName>
    <definedName name="___FAL5" localSheetId="77">#REF!</definedName>
    <definedName name="___FAL5">#REF!</definedName>
    <definedName name="___FAL6" localSheetId="82">#REF!</definedName>
    <definedName name="___FAL6" localSheetId="22">#REF!</definedName>
    <definedName name="___FAL6" localSheetId="33">#REF!</definedName>
    <definedName name="___FAL6" localSheetId="41">#REF!</definedName>
    <definedName name="___FAL6" localSheetId="73">#REF!</definedName>
    <definedName name="___FAL6" localSheetId="43">#REF!</definedName>
    <definedName name="___FAL6" localSheetId="0">#REF!</definedName>
    <definedName name="___FAL6" localSheetId="27">#REF!</definedName>
    <definedName name="___FAL6" localSheetId="30">#REF!</definedName>
    <definedName name="___FAL6" localSheetId="34">#REF!</definedName>
    <definedName name="___FAL6" localSheetId="36">#REF!</definedName>
    <definedName name="___FAL6" localSheetId="46">#REF!</definedName>
    <definedName name="___FAL6" localSheetId="54">#REF!</definedName>
    <definedName name="___FAL6" localSheetId="55">#REF!</definedName>
    <definedName name="___FAL6" localSheetId="56">#REF!</definedName>
    <definedName name="___FAL6" localSheetId="57">#REF!</definedName>
    <definedName name="___FAL6" localSheetId="61">#REF!</definedName>
    <definedName name="___FAL6" localSheetId="62">'Tabla 38'!#REF!</definedName>
    <definedName name="___FAL6" localSheetId="74">#REF!</definedName>
    <definedName name="___FAL6" localSheetId="17">#REF!</definedName>
    <definedName name="___FAL6" localSheetId="75">#REF!</definedName>
    <definedName name="___FAL6" localSheetId="76">#REF!</definedName>
    <definedName name="___FAL6" localSheetId="77">#REF!</definedName>
    <definedName name="___FAL6">#REF!</definedName>
    <definedName name="___FAL7" localSheetId="82">#REF!</definedName>
    <definedName name="___FAL7" localSheetId="22">#REF!</definedName>
    <definedName name="___FAL7" localSheetId="33">#REF!</definedName>
    <definedName name="___FAL7" localSheetId="41">#REF!</definedName>
    <definedName name="___FAL7" localSheetId="73">#REF!</definedName>
    <definedName name="___FAL7" localSheetId="43">#REF!</definedName>
    <definedName name="___FAL7" localSheetId="0">#REF!</definedName>
    <definedName name="___FAL7" localSheetId="27">#REF!</definedName>
    <definedName name="___FAL7" localSheetId="30">#REF!</definedName>
    <definedName name="___FAL7" localSheetId="34">#REF!</definedName>
    <definedName name="___FAL7" localSheetId="36">#REF!</definedName>
    <definedName name="___FAL7" localSheetId="46">#REF!</definedName>
    <definedName name="___FAL7" localSheetId="54">#REF!</definedName>
    <definedName name="___FAL7" localSheetId="55">#REF!</definedName>
    <definedName name="___FAL7" localSheetId="56">#REF!</definedName>
    <definedName name="___FAL7" localSheetId="57">#REF!</definedName>
    <definedName name="___FAL7" localSheetId="61">#REF!</definedName>
    <definedName name="___FAL7" localSheetId="62">'Tabla 38'!#REF!</definedName>
    <definedName name="___FAL7" localSheetId="74">#REF!</definedName>
    <definedName name="___FAL7" localSheetId="17">#REF!</definedName>
    <definedName name="___FAL7" localSheetId="75">#REF!</definedName>
    <definedName name="___FAL7" localSheetId="76">#REF!</definedName>
    <definedName name="___FAL7" localSheetId="77">#REF!</definedName>
    <definedName name="___FAL7">#REF!</definedName>
    <definedName name="___FMK1" localSheetId="82">#REF!</definedName>
    <definedName name="___FMK1" localSheetId="22">#REF!</definedName>
    <definedName name="___FMK1" localSheetId="33">#REF!</definedName>
    <definedName name="___FMK1" localSheetId="41">#REF!</definedName>
    <definedName name="___FMK1" localSheetId="73">#REF!</definedName>
    <definedName name="___FMK1" localSheetId="43">#REF!</definedName>
    <definedName name="___FMK1" localSheetId="0">#REF!</definedName>
    <definedName name="___FMK1" localSheetId="27">#REF!</definedName>
    <definedName name="___FMK1" localSheetId="30">#REF!</definedName>
    <definedName name="___FMK1" localSheetId="34">#REF!</definedName>
    <definedName name="___FMK1" localSheetId="36">#REF!</definedName>
    <definedName name="___FMK1" localSheetId="46">#REF!</definedName>
    <definedName name="___FMK1" localSheetId="54">#REF!</definedName>
    <definedName name="___FMK1" localSheetId="55">#REF!</definedName>
    <definedName name="___FMK1" localSheetId="56">#REF!</definedName>
    <definedName name="___FMK1" localSheetId="57">#REF!</definedName>
    <definedName name="___FMK1" localSheetId="61">#REF!</definedName>
    <definedName name="___FMK1" localSheetId="62">'Tabla 38'!#REF!</definedName>
    <definedName name="___FMK1" localSheetId="74">#REF!</definedName>
    <definedName name="___FMK1" localSheetId="17">#REF!</definedName>
    <definedName name="___FMK1" localSheetId="75">#REF!</definedName>
    <definedName name="___FMK1" localSheetId="76">#REF!</definedName>
    <definedName name="___FMK1" localSheetId="77">#REF!</definedName>
    <definedName name="___FMK1">#REF!</definedName>
    <definedName name="___IKR1" localSheetId="82">#REF!</definedName>
    <definedName name="___IKR1" localSheetId="22">#REF!</definedName>
    <definedName name="___IKR1" localSheetId="33">#REF!</definedName>
    <definedName name="___IKR1" localSheetId="41">#REF!</definedName>
    <definedName name="___IKR1" localSheetId="73">#REF!</definedName>
    <definedName name="___IKR1" localSheetId="43">#REF!</definedName>
    <definedName name="___IKR1" localSheetId="0">#REF!</definedName>
    <definedName name="___IKR1" localSheetId="27">#REF!</definedName>
    <definedName name="___IKR1" localSheetId="30">#REF!</definedName>
    <definedName name="___IKR1" localSheetId="34">#REF!</definedName>
    <definedName name="___IKR1" localSheetId="36">#REF!</definedName>
    <definedName name="___IKR1" localSheetId="46">#REF!</definedName>
    <definedName name="___IKR1" localSheetId="54">#REF!</definedName>
    <definedName name="___IKR1" localSheetId="55">#REF!</definedName>
    <definedName name="___IKR1" localSheetId="56">#REF!</definedName>
    <definedName name="___IKR1" localSheetId="57">#REF!</definedName>
    <definedName name="___IKR1" localSheetId="61">#REF!</definedName>
    <definedName name="___IKR1" localSheetId="62">'Tabla 38'!#REF!</definedName>
    <definedName name="___IKR1" localSheetId="74">#REF!</definedName>
    <definedName name="___IKR1" localSheetId="17">#REF!</definedName>
    <definedName name="___IKR1" localSheetId="75">#REF!</definedName>
    <definedName name="___IKR1" localSheetId="76">#REF!</definedName>
    <definedName name="___IKR1" localSheetId="77">#REF!</definedName>
    <definedName name="___IKR1">#REF!</definedName>
    <definedName name="___IRP1" localSheetId="82">#REF!</definedName>
    <definedName name="___IRP1" localSheetId="22">#REF!</definedName>
    <definedName name="___IRP1" localSheetId="33">#REF!</definedName>
    <definedName name="___IRP1" localSheetId="41">#REF!</definedName>
    <definedName name="___IRP1" localSheetId="73">#REF!</definedName>
    <definedName name="___IRP1" localSheetId="43">#REF!</definedName>
    <definedName name="___IRP1" localSheetId="0">#REF!</definedName>
    <definedName name="___IRP1" localSheetId="27">#REF!</definedName>
    <definedName name="___IRP1" localSheetId="30">#REF!</definedName>
    <definedName name="___IRP1" localSheetId="34">#REF!</definedName>
    <definedName name="___IRP1" localSheetId="36">#REF!</definedName>
    <definedName name="___IRP1" localSheetId="46">#REF!</definedName>
    <definedName name="___IRP1" localSheetId="54">#REF!</definedName>
    <definedName name="___IRP1" localSheetId="55">#REF!</definedName>
    <definedName name="___IRP1" localSheetId="56">#REF!</definedName>
    <definedName name="___IRP1" localSheetId="57">#REF!</definedName>
    <definedName name="___IRP1" localSheetId="61">#REF!</definedName>
    <definedName name="___IRP1" localSheetId="62">'Tabla 38'!#REF!</definedName>
    <definedName name="___IRP1" localSheetId="74">#REF!</definedName>
    <definedName name="___IRP1" localSheetId="17">#REF!</definedName>
    <definedName name="___IRP1" localSheetId="75">#REF!</definedName>
    <definedName name="___IRP1" localSheetId="76">#REF!</definedName>
    <definedName name="___IRP1" localSheetId="77">#REF!</definedName>
    <definedName name="___IRP1">#REF!</definedName>
    <definedName name="___LIT1" localSheetId="82">#REF!</definedName>
    <definedName name="___LIT1" localSheetId="22">#REF!</definedName>
    <definedName name="___LIT1" localSheetId="33">#REF!</definedName>
    <definedName name="___LIT1" localSheetId="41">#REF!</definedName>
    <definedName name="___LIT1" localSheetId="73">#REF!</definedName>
    <definedName name="___LIT1" localSheetId="43">#REF!</definedName>
    <definedName name="___LIT1" localSheetId="0">#REF!</definedName>
    <definedName name="___LIT1" localSheetId="27">#REF!</definedName>
    <definedName name="___LIT1" localSheetId="30">#REF!</definedName>
    <definedName name="___LIT1" localSheetId="34">#REF!</definedName>
    <definedName name="___LIT1" localSheetId="36">#REF!</definedName>
    <definedName name="___LIT1" localSheetId="46">#REF!</definedName>
    <definedName name="___LIT1" localSheetId="54">#REF!</definedName>
    <definedName name="___LIT1" localSheetId="55">#REF!</definedName>
    <definedName name="___LIT1" localSheetId="56">#REF!</definedName>
    <definedName name="___LIT1" localSheetId="57">#REF!</definedName>
    <definedName name="___LIT1" localSheetId="61">#REF!</definedName>
    <definedName name="___LIT1" localSheetId="62">'Tabla 38'!#REF!</definedName>
    <definedName name="___LIT1" localSheetId="74">#REF!</definedName>
    <definedName name="___LIT1" localSheetId="17">#REF!</definedName>
    <definedName name="___LIT1" localSheetId="75">#REF!</definedName>
    <definedName name="___LIT1" localSheetId="76">#REF!</definedName>
    <definedName name="___LIT1" localSheetId="77">#REF!</definedName>
    <definedName name="___LIT1">#REF!</definedName>
    <definedName name="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2">#REF!</definedName>
    <definedName name="___MEX1" localSheetId="19">#REF!</definedName>
    <definedName name="___MEX1" localSheetId="20">#REF!</definedName>
    <definedName name="___MEX1" localSheetId="22">#REF!</definedName>
    <definedName name="___MEX1" localSheetId="33">#REF!</definedName>
    <definedName name="___MEX1" localSheetId="41">#REF!</definedName>
    <definedName name="___MEX1" localSheetId="73">#REF!</definedName>
    <definedName name="___MEX1" localSheetId="43">#REF!</definedName>
    <definedName name="___MEX1" localSheetId="0">#REF!</definedName>
    <definedName name="___MEX1" localSheetId="27">#REF!</definedName>
    <definedName name="___MEX1" localSheetId="30">#REF!</definedName>
    <definedName name="___MEX1" localSheetId="34">#REF!</definedName>
    <definedName name="___MEX1" localSheetId="35">#REF!</definedName>
    <definedName name="___MEX1" localSheetId="36">#REF!</definedName>
    <definedName name="___MEX1" localSheetId="40">#REF!</definedName>
    <definedName name="___MEX1" localSheetId="46">#REF!</definedName>
    <definedName name="___MEX1" localSheetId="54">#REF!</definedName>
    <definedName name="___MEX1" localSheetId="55">#REF!</definedName>
    <definedName name="___MEX1" localSheetId="56">#REF!</definedName>
    <definedName name="___MEX1" localSheetId="57">#REF!</definedName>
    <definedName name="___MEX1" localSheetId="61">#REF!</definedName>
    <definedName name="___MEX1" localSheetId="62">'Tabla 38'!#REF!</definedName>
    <definedName name="___MEX1" localSheetId="15">#REF!</definedName>
    <definedName name="___MEX1" localSheetId="74">#REF!</definedName>
    <definedName name="___MEX1" localSheetId="17">#REF!</definedName>
    <definedName name="___MEX1" localSheetId="75">#REF!</definedName>
    <definedName name="___MEX1" localSheetId="76">#REF!</definedName>
    <definedName name="___MEX1" localSheetId="77">#REF!</definedName>
    <definedName name="___MEX1" localSheetId="18">#REF!</definedName>
    <definedName name="___MEX1" localSheetId="21">#REF!</definedName>
    <definedName name="___MEX1" localSheetId="24">#REF!</definedName>
    <definedName name="___MEX1">#REF!</definedName>
    <definedName name="___PTA1" localSheetId="82">#REF!</definedName>
    <definedName name="___PTA1" localSheetId="22">#REF!</definedName>
    <definedName name="___PTA1" localSheetId="33">#REF!</definedName>
    <definedName name="___PTA1" localSheetId="41">#REF!</definedName>
    <definedName name="___PTA1" localSheetId="73">#REF!</definedName>
    <definedName name="___PTA1" localSheetId="43">#REF!</definedName>
    <definedName name="___PTA1" localSheetId="0">#REF!</definedName>
    <definedName name="___PTA1" localSheetId="27">#REF!</definedName>
    <definedName name="___PTA1" localSheetId="30">#REF!</definedName>
    <definedName name="___PTA1" localSheetId="34">#REF!</definedName>
    <definedName name="___PTA1" localSheetId="35">#REF!</definedName>
    <definedName name="___PTA1" localSheetId="36">#REF!</definedName>
    <definedName name="___PTA1" localSheetId="46">#REF!</definedName>
    <definedName name="___PTA1" localSheetId="54">#REF!</definedName>
    <definedName name="___PTA1" localSheetId="55">#REF!</definedName>
    <definedName name="___PTA1" localSheetId="56">#REF!</definedName>
    <definedName name="___PTA1" localSheetId="57">#REF!</definedName>
    <definedName name="___PTA1" localSheetId="61">#REF!</definedName>
    <definedName name="___PTA1" localSheetId="62">'Tabla 38'!#REF!</definedName>
    <definedName name="___PTA1" localSheetId="74">#REF!</definedName>
    <definedName name="___PTA1" localSheetId="17">#REF!</definedName>
    <definedName name="___PTA1" localSheetId="75">#REF!</definedName>
    <definedName name="___PTA1" localSheetId="76">#REF!</definedName>
    <definedName name="___PTA1" localSheetId="77">#REF!</definedName>
    <definedName name="___PTA1">#REF!</definedName>
    <definedName name="___ROS1">#N/A</definedName>
    <definedName name="___ROS2">#N/A</definedName>
    <definedName name="___ROS3">#N/A</definedName>
    <definedName name="___ROS4">#N/A</definedName>
    <definedName name="___SAR1" localSheetId="82">#REF!</definedName>
    <definedName name="___SAR1" localSheetId="19">#REF!</definedName>
    <definedName name="___SAR1" localSheetId="20">#REF!</definedName>
    <definedName name="___SAR1" localSheetId="22">#REF!</definedName>
    <definedName name="___SAR1" localSheetId="33">#REF!</definedName>
    <definedName name="___SAR1" localSheetId="41">#REF!</definedName>
    <definedName name="___SAR1" localSheetId="73">#REF!</definedName>
    <definedName name="___SAR1" localSheetId="43">#REF!</definedName>
    <definedName name="___SAR1" localSheetId="0">#REF!</definedName>
    <definedName name="___SAR1" localSheetId="27">#REF!</definedName>
    <definedName name="___SAR1" localSheetId="30">#REF!</definedName>
    <definedName name="___SAR1" localSheetId="34">#REF!</definedName>
    <definedName name="___SAR1" localSheetId="35">#REF!</definedName>
    <definedName name="___SAR1" localSheetId="36">#REF!</definedName>
    <definedName name="___SAR1" localSheetId="40">#REF!</definedName>
    <definedName name="___SAR1" localSheetId="46">#REF!</definedName>
    <definedName name="___SAR1" localSheetId="54">#REF!</definedName>
    <definedName name="___SAR1" localSheetId="55">#REF!</definedName>
    <definedName name="___SAR1" localSheetId="56">#REF!</definedName>
    <definedName name="___SAR1" localSheetId="57">#REF!</definedName>
    <definedName name="___SAR1" localSheetId="61">#REF!</definedName>
    <definedName name="___SAR1" localSheetId="62">'Tabla 38'!#REF!</definedName>
    <definedName name="___SAR1" localSheetId="15">#REF!</definedName>
    <definedName name="___SAR1" localSheetId="74">#REF!</definedName>
    <definedName name="___SAR1" localSheetId="17">#REF!</definedName>
    <definedName name="___SAR1" localSheetId="75">#REF!</definedName>
    <definedName name="___SAR1" localSheetId="76">#REF!</definedName>
    <definedName name="___SAR1" localSheetId="77">#REF!</definedName>
    <definedName name="___SAR1" localSheetId="18">#REF!</definedName>
    <definedName name="___SAR1" localSheetId="21">#REF!</definedName>
    <definedName name="___SAR1" localSheetId="24">#REF!</definedName>
    <definedName name="___SAR1">#REF!</definedName>
    <definedName name="___SRT11" localSheetId="80" hidden="1">{"Minpmon",#N/A,FALSE,"Monthinput"}</definedName>
    <definedName name="___SRT11" localSheetId="82" hidden="1">{"Minpmon",#N/A,FALSE,"Monthinput"}</definedName>
    <definedName name="___SRT11" localSheetId="19" hidden="1">{"Minpmon",#N/A,FALSE,"Monthinput"}</definedName>
    <definedName name="___SRT11" localSheetId="20" hidden="1">{"Minpmon",#N/A,FALSE,"Monthinput"}</definedName>
    <definedName name="___SRT11" localSheetId="22" hidden="1">{"Minpmon",#N/A,FALSE,"Monthinput"}</definedName>
    <definedName name="___SRT11" localSheetId="23" hidden="1">{"Minpmon",#N/A,FALSE,"Monthinput"}</definedName>
    <definedName name="___SRT11" localSheetId="33" hidden="1">{"Minpmon",#N/A,FALSE,"Monthinput"}</definedName>
    <definedName name="___SRT11" localSheetId="41" hidden="1">{"Minpmon",#N/A,FALSE,"Monthinput"}</definedName>
    <definedName name="___SRT11" localSheetId="73" hidden="1">{"Minpmon",#N/A,FALSE,"Monthinput"}</definedName>
    <definedName name="___SRT11" localSheetId="43" hidden="1">{"Minpmon",#N/A,FALSE,"Monthinput"}</definedName>
    <definedName name="___SRT11" localSheetId="0" hidden="1">{"Minpmon",#N/A,FALSE,"Monthinput"}</definedName>
    <definedName name="___SRT11" localSheetId="27" hidden="1">{"Minpmon",#N/A,FALSE,"Monthinput"}</definedName>
    <definedName name="___SRT11" localSheetId="30" hidden="1">{"Minpmon",#N/A,FALSE,"Monthinput"}</definedName>
    <definedName name="___SRT11" localSheetId="34" hidden="1">{"Minpmon",#N/A,FALSE,"Monthinput"}</definedName>
    <definedName name="___SRT11" localSheetId="35" hidden="1">{"Minpmon",#N/A,FALSE,"Monthinput"}</definedName>
    <definedName name="___SRT11" localSheetId="36" hidden="1">{"Minpmon",#N/A,FALSE,"Monthinput"}</definedName>
    <definedName name="___SRT11" localSheetId="37" hidden="1">{"Minpmon",#N/A,FALSE,"Monthinput"}</definedName>
    <definedName name="___SRT11" localSheetId="38" hidden="1">{"Minpmon",#N/A,FALSE,"Monthinput"}</definedName>
    <definedName name="___SRT11" localSheetId="39" hidden="1">{"Minpmon",#N/A,FALSE,"Monthinput"}</definedName>
    <definedName name="___SRT11" localSheetId="2" hidden="1">{"Minpmon",#N/A,FALSE,"Monthinput"}</definedName>
    <definedName name="___SRT11" localSheetId="40" hidden="1">{"Minpmon",#N/A,FALSE,"Monthinput"}</definedName>
    <definedName name="___SRT11" localSheetId="42" hidden="1">{"Minpmon",#N/A,FALSE,"Monthinput"}</definedName>
    <definedName name="___SRT11" localSheetId="46" hidden="1">{"Minpmon",#N/A,FALSE,"Monthinput"}</definedName>
    <definedName name="___SRT11" localSheetId="54" hidden="1">{"Minpmon",#N/A,FALSE,"Monthinput"}</definedName>
    <definedName name="___SRT11" localSheetId="55" hidden="1">{"Minpmon",#N/A,FALSE,"Monthinput"}</definedName>
    <definedName name="___SRT11" localSheetId="56" hidden="1">{"Minpmon",#N/A,FALSE,"Monthinput"}</definedName>
    <definedName name="___SRT11" localSheetId="57" hidden="1">{"Minpmon",#N/A,FALSE,"Monthinput"}</definedName>
    <definedName name="___SRT11" localSheetId="58" hidden="1">{"Minpmon",#N/A,FALSE,"Monthinput"}</definedName>
    <definedName name="___SRT11" localSheetId="59" hidden="1">{"Minpmon",#N/A,FALSE,"Monthinput"}</definedName>
    <definedName name="___SRT11" localSheetId="60" hidden="1">{"Minpmon",#N/A,FALSE,"Monthinput"}</definedName>
    <definedName name="___SRT11" localSheetId="61" hidden="1">{"Minpmon",#N/A,FALSE,"Monthinput"}</definedName>
    <definedName name="___SRT11" localSheetId="62" hidden="1">{"Minpmon",#N/A,FALSE,"Monthinput"}</definedName>
    <definedName name="___SRT11" localSheetId="15" hidden="1">{"Minpmon",#N/A,FALSE,"Monthinput"}</definedName>
    <definedName name="___SRT11" localSheetId="74" hidden="1">{"Minpmon",#N/A,FALSE,"Monthinput"}</definedName>
    <definedName name="___SRT11" localSheetId="17" hidden="1">{"Minpmon",#N/A,FALSE,"Monthinput"}</definedName>
    <definedName name="___SRT11" localSheetId="75" hidden="1">{"Minpmon",#N/A,FALSE,"Monthinput"}</definedName>
    <definedName name="___SRT11" localSheetId="76" hidden="1">{"Minpmon",#N/A,FALSE,"Monthinput"}</definedName>
    <definedName name="___SRT11" localSheetId="77" hidden="1">{"Minpmon",#N/A,FALSE,"Monthinput"}</definedName>
    <definedName name="___SRT11" localSheetId="78" hidden="1">{"Minpmon",#N/A,FALSE,"Monthinput"}</definedName>
    <definedName name="___SRT11" localSheetId="18" hidden="1">{"Minpmon",#N/A,FALSE,"Monthinput"}</definedName>
    <definedName name="___SRT11" localSheetId="21" hidden="1">{"Minpmon",#N/A,FALSE,"Monthinput"}</definedName>
    <definedName name="___SRT11" localSheetId="24" hidden="1">{"Minpmon",#N/A,FALSE,"Monthinput"}</definedName>
    <definedName name="___SRT11" hidden="1">{"Minpmon",#N/A,FALSE,"Monthinput"}</definedName>
    <definedName name="___tAB4" localSheetId="82">#REF!</definedName>
    <definedName name="___tAB4" localSheetId="30">#REF!</definedName>
    <definedName name="___tAB4" localSheetId="34">#REF!</definedName>
    <definedName name="___tAB4" localSheetId="46">'[6]shared data'!$A$1:$G$71</definedName>
    <definedName name="___tAB4" localSheetId="54">'[6]shared data'!$A$1:$G$71</definedName>
    <definedName name="___tAB4" localSheetId="75">#REF!</definedName>
    <definedName name="___tAB4" localSheetId="76">#REF!</definedName>
    <definedName name="___tAB4" localSheetId="77">#REF!</definedName>
    <definedName name="___tAB4">'[6]shared data'!$A$1:$G$71</definedName>
    <definedName name="___tnt1">#N/A</definedName>
    <definedName name="___TOT58" localSheetId="82">#REF!</definedName>
    <definedName name="___TOT58" localSheetId="19">[7]GROWTH!#REF!</definedName>
    <definedName name="___TOT58" localSheetId="20">[7]GROWTH!#REF!</definedName>
    <definedName name="___TOT58" localSheetId="22">[7]GROWTH!#REF!</definedName>
    <definedName name="___TOT58" localSheetId="23">[7]GROWTH!#REF!</definedName>
    <definedName name="___TOT58" localSheetId="73">[7]GROWTH!#REF!</definedName>
    <definedName name="___TOT58" localSheetId="43">[7]GROWTH!#REF!</definedName>
    <definedName name="___TOT58" localSheetId="30">#REF!</definedName>
    <definedName name="___TOT58" localSheetId="34">#REF!</definedName>
    <definedName name="___TOT58" localSheetId="35">[7]GROWTH!#REF!</definedName>
    <definedName name="___TOT58" localSheetId="46">[7]GROWTH!#REF!</definedName>
    <definedName name="___TOT58" localSheetId="54">[7]GROWTH!#REF!</definedName>
    <definedName name="___TOT58" localSheetId="55">#REF!</definedName>
    <definedName name="___TOT58" localSheetId="61">#REF!</definedName>
    <definedName name="___TOT58" localSheetId="62">[7]GROWTH!#REF!</definedName>
    <definedName name="___TOT58" localSheetId="74">[7]GROWTH!#REF!</definedName>
    <definedName name="___TOT58" localSheetId="75">[7]GROWTH!#REF!</definedName>
    <definedName name="___TOT58" localSheetId="76">[7]GROWTH!#REF!</definedName>
    <definedName name="___TOT58" localSheetId="77">[7]GROWTH!#REF!</definedName>
    <definedName name="___TOT58" localSheetId="18">[7]GROWTH!#REF!</definedName>
    <definedName name="___TOT58" localSheetId="21">[7]GROWTH!#REF!</definedName>
    <definedName name="___TOT58" localSheetId="24">[7]GROWTH!#REF!</definedName>
    <definedName name="___TOT58">[7]GROWTH!#REF!</definedName>
    <definedName name="__10FA_L" localSheetId="82">#REF!</definedName>
    <definedName name="__10FA_L" localSheetId="19">#REF!</definedName>
    <definedName name="__10FA_L" localSheetId="20">#REF!</definedName>
    <definedName name="__10FA_L" localSheetId="22">#REF!</definedName>
    <definedName name="__10FA_L" localSheetId="73">#REF!</definedName>
    <definedName name="__10FA_L" localSheetId="43">#REF!</definedName>
    <definedName name="__10FA_L" localSheetId="0">#REF!</definedName>
    <definedName name="__10FA_L" localSheetId="27">#REF!</definedName>
    <definedName name="__10FA_L" localSheetId="30">#REF!</definedName>
    <definedName name="__10FA_L" localSheetId="34">#REF!</definedName>
    <definedName name="__10FA_L" localSheetId="35">#REF!</definedName>
    <definedName name="__10FA_L" localSheetId="36">#REF!</definedName>
    <definedName name="__10FA_L" localSheetId="40">#REF!</definedName>
    <definedName name="__10FA_L" localSheetId="46">#REF!</definedName>
    <definedName name="__10FA_L" localSheetId="54">#REF!</definedName>
    <definedName name="__10FA_L" localSheetId="55">#REF!</definedName>
    <definedName name="__10FA_L" localSheetId="61">#REF!</definedName>
    <definedName name="__10FA_L" localSheetId="62">'Tabla 38'!#REF!</definedName>
    <definedName name="__10FA_L" localSheetId="15">#REF!</definedName>
    <definedName name="__10FA_L" localSheetId="74">#REF!</definedName>
    <definedName name="__10FA_L" localSheetId="17">#REF!</definedName>
    <definedName name="__10FA_L" localSheetId="75">#REF!</definedName>
    <definedName name="__10FA_L" localSheetId="76">#REF!</definedName>
    <definedName name="__10FA_L" localSheetId="77">#REF!</definedName>
    <definedName name="__10FA_L" localSheetId="18">#REF!</definedName>
    <definedName name="__10FA_L" localSheetId="21">#REF!</definedName>
    <definedName name="__10FA_L" localSheetId="24">#REF!</definedName>
    <definedName name="__10FA_L">#REF!</definedName>
    <definedName name="__11GAZ_LIABS" localSheetId="82">#REF!</definedName>
    <definedName name="__11GAZ_LIABS" localSheetId="22">#REF!</definedName>
    <definedName name="__11GAZ_LIABS" localSheetId="73">#REF!</definedName>
    <definedName name="__11GAZ_LIABS" localSheetId="43">#REF!</definedName>
    <definedName name="__11GAZ_LIABS" localSheetId="0">#REF!</definedName>
    <definedName name="__11GAZ_LIABS" localSheetId="27">#REF!</definedName>
    <definedName name="__11GAZ_LIABS" localSheetId="30">#REF!</definedName>
    <definedName name="__11GAZ_LIABS" localSheetId="34">#REF!</definedName>
    <definedName name="__11GAZ_LIABS" localSheetId="35">#REF!</definedName>
    <definedName name="__11GAZ_LIABS" localSheetId="36">#REF!</definedName>
    <definedName name="__11GAZ_LIABS" localSheetId="46">#REF!</definedName>
    <definedName name="__11GAZ_LIABS" localSheetId="54">#REF!</definedName>
    <definedName name="__11GAZ_LIABS" localSheetId="55">#REF!</definedName>
    <definedName name="__11GAZ_LIABS" localSheetId="61">#REF!</definedName>
    <definedName name="__11GAZ_LIABS" localSheetId="62">'Tabla 38'!#REF!</definedName>
    <definedName name="__11GAZ_LIABS" localSheetId="74">#REF!</definedName>
    <definedName name="__11GAZ_LIABS" localSheetId="17">#REF!</definedName>
    <definedName name="__11GAZ_LIABS" localSheetId="75">#REF!</definedName>
    <definedName name="__11GAZ_LIABS" localSheetId="76">#REF!</definedName>
    <definedName name="__11GAZ_LIABS" localSheetId="77">#REF!</definedName>
    <definedName name="__11GAZ_LIABS">#REF!</definedName>
    <definedName name="__123Graph_A" localSheetId="82" hidden="1">#REF!</definedName>
    <definedName name="__123Graph_A" localSheetId="19" hidden="1">[9]C!#REF!</definedName>
    <definedName name="__123Graph_A" localSheetId="20" hidden="1">[9]C!#REF!</definedName>
    <definedName name="__123Graph_A" localSheetId="22" hidden="1">[10]C!#REF!</definedName>
    <definedName name="__123Graph_A" localSheetId="73" hidden="1">[10]C!#REF!</definedName>
    <definedName name="__123Graph_A" localSheetId="43" hidden="1">[10]C!#REF!</definedName>
    <definedName name="__123Graph_A" localSheetId="30" hidden="1">#REF!</definedName>
    <definedName name="__123Graph_A" localSheetId="34" hidden="1">#REF!</definedName>
    <definedName name="__123Graph_A" localSheetId="35" hidden="1">[10]C!#REF!</definedName>
    <definedName name="__123Graph_A" localSheetId="36" hidden="1">#REF!</definedName>
    <definedName name="__123Graph_A" localSheetId="46" hidden="1">[10]C!#REF!</definedName>
    <definedName name="__123Graph_A" localSheetId="54" hidden="1">[10]C!#REF!</definedName>
    <definedName name="__123Graph_A" localSheetId="55" hidden="1">#REF!</definedName>
    <definedName name="__123Graph_A" localSheetId="61" hidden="1">#REF!</definedName>
    <definedName name="__123Graph_A" localSheetId="62" hidden="1">[11]C!#REF!</definedName>
    <definedName name="__123Graph_A" localSheetId="15" hidden="1">[9]C!#REF!</definedName>
    <definedName name="__123Graph_A" localSheetId="17" hidden="1">[9]C!#REF!</definedName>
    <definedName name="__123Graph_A" localSheetId="75" hidden="1">[10]C!#REF!</definedName>
    <definedName name="__123Graph_A" localSheetId="76" hidden="1">[10]C!#REF!</definedName>
    <definedName name="__123Graph_A" localSheetId="77" hidden="1">[10]C!#REF!</definedName>
    <definedName name="__123Graph_A" localSheetId="18" hidden="1">[9]C!#REF!</definedName>
    <definedName name="__123Graph_A" localSheetId="21" hidden="1">[9]C!#REF!</definedName>
    <definedName name="__123Graph_A" localSheetId="24" hidden="1">[9]C!#REF!</definedName>
    <definedName name="__123Graph_A" hidden="1">[10]C!#REF!</definedName>
    <definedName name="__123Graph_AChart1" localSheetId="82" hidden="1">#REF!</definedName>
    <definedName name="__123Graph_AChart1" localSheetId="73" hidden="1">[12]IN_Cable!#REF!</definedName>
    <definedName name="__123Graph_AChart1" localSheetId="43" hidden="1">[12]IN_Cable!#REF!</definedName>
    <definedName name="__123Graph_AChart1" localSheetId="30" hidden="1">#REF!</definedName>
    <definedName name="__123Graph_AChart1" localSheetId="34" hidden="1">#REF!</definedName>
    <definedName name="__123Graph_AChart1" localSheetId="35" hidden="1">[12]IN_Cable!#REF!</definedName>
    <definedName name="__123Graph_AChart1" localSheetId="36" hidden="1">#REF!</definedName>
    <definedName name="__123Graph_AChart1" localSheetId="46" hidden="1">[12]IN_Cable!#REF!</definedName>
    <definedName name="__123Graph_AChart1" localSheetId="54" hidden="1">[12]IN_Cable!#REF!</definedName>
    <definedName name="__123Graph_AChart1" localSheetId="61" hidden="1">#REF!</definedName>
    <definedName name="__123Graph_AChart1" localSheetId="74" hidden="1">[12]IN_Cable!#REF!</definedName>
    <definedName name="__123Graph_AChart1" localSheetId="75" hidden="1">[12]IN_Cable!#REF!</definedName>
    <definedName name="__123Graph_AChart1" localSheetId="76" hidden="1">[12]IN_Cable!#REF!</definedName>
    <definedName name="__123Graph_AChart1" localSheetId="77" hidden="1">[12]IN_Cable!#REF!</definedName>
    <definedName name="__123Graph_AChart1" hidden="1">[12]IN_Cable!#REF!</definedName>
    <definedName name="__123Graph_AChart2" localSheetId="82" hidden="1">#REF!</definedName>
    <definedName name="__123Graph_AChart2" localSheetId="30" hidden="1">#REF!</definedName>
    <definedName name="__123Graph_AChart2" localSheetId="34" hidden="1">#REF!</definedName>
    <definedName name="__123Graph_AChart2" localSheetId="35" hidden="1">[12]IN_Cable!#REF!</definedName>
    <definedName name="__123Graph_AChart2" localSheetId="46" hidden="1">[12]IN_Cable!#REF!</definedName>
    <definedName name="__123Graph_AChart2" localSheetId="54" hidden="1">[12]IN_Cable!#REF!</definedName>
    <definedName name="__123Graph_AChart2" localSheetId="61" hidden="1">#REF!</definedName>
    <definedName name="__123Graph_AChart2" localSheetId="75" hidden="1">#REF!</definedName>
    <definedName name="__123Graph_AChart2" localSheetId="76" hidden="1">#REF!</definedName>
    <definedName name="__123Graph_AChart2" localSheetId="77" hidden="1">#REF!</definedName>
    <definedName name="__123Graph_AChart2" hidden="1">[12]IN_Cable!#REF!</definedName>
    <definedName name="__123Graph_AChart3" localSheetId="82" hidden="1">#REF!</definedName>
    <definedName name="__123Graph_AChart3" localSheetId="30" hidden="1">#REF!</definedName>
    <definedName name="__123Graph_AChart3" localSheetId="34" hidden="1">#REF!</definedName>
    <definedName name="__123Graph_AChart3" localSheetId="35" hidden="1">[12]IN_Cable!#REF!</definedName>
    <definedName name="__123Graph_AChart3" localSheetId="46" hidden="1">[12]IN_Cable!#REF!</definedName>
    <definedName name="__123Graph_AChart3" localSheetId="54" hidden="1">[12]IN_Cable!#REF!</definedName>
    <definedName name="__123Graph_AChart3" localSheetId="61" hidden="1">#REF!</definedName>
    <definedName name="__123Graph_AChart3" localSheetId="75" hidden="1">#REF!</definedName>
    <definedName name="__123Graph_AChart3" localSheetId="76" hidden="1">#REF!</definedName>
    <definedName name="__123Graph_AChart3" localSheetId="77" hidden="1">#REF!</definedName>
    <definedName name="__123Graph_AChart3" hidden="1">[12]IN_Cable!#REF!</definedName>
    <definedName name="__123Graph_AChart4" localSheetId="82" hidden="1">#REF!</definedName>
    <definedName name="__123Graph_AChart4" localSheetId="30" hidden="1">#REF!</definedName>
    <definedName name="__123Graph_AChart4" localSheetId="34" hidden="1">#REF!</definedName>
    <definedName name="__123Graph_AChart4" localSheetId="35" hidden="1">[12]IN_Cable!#REF!</definedName>
    <definedName name="__123Graph_AChart4" localSheetId="46" hidden="1">[12]IN_Cable!#REF!</definedName>
    <definedName name="__123Graph_AChart4" localSheetId="54" hidden="1">[12]IN_Cable!#REF!</definedName>
    <definedName name="__123Graph_AChart4" localSheetId="61" hidden="1">#REF!</definedName>
    <definedName name="__123Graph_AChart4" localSheetId="75" hidden="1">#REF!</definedName>
    <definedName name="__123Graph_AChart4" localSheetId="76" hidden="1">#REF!</definedName>
    <definedName name="__123Graph_AChart4" localSheetId="77" hidden="1">#REF!</definedName>
    <definedName name="__123Graph_AChart4" hidden="1">[12]IN_Cable!#REF!</definedName>
    <definedName name="__123Graph_AChart5" localSheetId="82" hidden="1">#REF!</definedName>
    <definedName name="__123Graph_AChart5" localSheetId="30" hidden="1">#REF!</definedName>
    <definedName name="__123Graph_AChart5" localSheetId="34" hidden="1">#REF!</definedName>
    <definedName name="__123Graph_AChart5" localSheetId="35" hidden="1">[12]IN_Cable!#REF!</definedName>
    <definedName name="__123Graph_AChart5" localSheetId="46" hidden="1">[12]IN_Cable!#REF!</definedName>
    <definedName name="__123Graph_AChart5" localSheetId="54" hidden="1">[12]IN_Cable!#REF!</definedName>
    <definedName name="__123Graph_AChart5" localSheetId="61" hidden="1">#REF!</definedName>
    <definedName name="__123Graph_AChart5" localSheetId="75" hidden="1">#REF!</definedName>
    <definedName name="__123Graph_AChart5" localSheetId="76" hidden="1">#REF!</definedName>
    <definedName name="__123Graph_AChart5" localSheetId="77" hidden="1">#REF!</definedName>
    <definedName name="__123Graph_AChart5" hidden="1">[12]IN_Cable!#REF!</definedName>
    <definedName name="__123Graph_AChart6" localSheetId="82" hidden="1">#REF!</definedName>
    <definedName name="__123Graph_AChart6" localSheetId="30" hidden="1">#REF!</definedName>
    <definedName name="__123Graph_AChart6" localSheetId="34" hidden="1">#REF!</definedName>
    <definedName name="__123Graph_AChart6" localSheetId="35" hidden="1">[12]IN_Cable!#REF!</definedName>
    <definedName name="__123Graph_AChart6" localSheetId="46" hidden="1">[12]IN_Cable!#REF!</definedName>
    <definedName name="__123Graph_AChart6" localSheetId="54" hidden="1">[12]IN_Cable!#REF!</definedName>
    <definedName name="__123Graph_AChart6" localSheetId="61" hidden="1">#REF!</definedName>
    <definedName name="__123Graph_AChart6" localSheetId="75" hidden="1">#REF!</definedName>
    <definedName name="__123Graph_AChart6" localSheetId="76" hidden="1">#REF!</definedName>
    <definedName name="__123Graph_AChart6" localSheetId="77" hidden="1">#REF!</definedName>
    <definedName name="__123Graph_AChart6" hidden="1">[12]IN_Cable!#REF!</definedName>
    <definedName name="__123Graph_AChart7" localSheetId="82" hidden="1">#REF!</definedName>
    <definedName name="__123Graph_AChart7" localSheetId="30" hidden="1">#REF!</definedName>
    <definedName name="__123Graph_AChart7" localSheetId="34" hidden="1">#REF!</definedName>
    <definedName name="__123Graph_AChart7" localSheetId="35" hidden="1">[12]IN_Cable!#REF!</definedName>
    <definedName name="__123Graph_AChart7" localSheetId="46" hidden="1">[12]IN_Cable!#REF!</definedName>
    <definedName name="__123Graph_AChart7" localSheetId="54" hidden="1">[12]IN_Cable!#REF!</definedName>
    <definedName name="__123Graph_AChart7" localSheetId="61" hidden="1">#REF!</definedName>
    <definedName name="__123Graph_AChart7" localSheetId="75" hidden="1">#REF!</definedName>
    <definedName name="__123Graph_AChart7" localSheetId="76" hidden="1">#REF!</definedName>
    <definedName name="__123Graph_AChart7" localSheetId="77" hidden="1">#REF!</definedName>
    <definedName name="__123Graph_AChart7" hidden="1">[12]IN_Cable!#REF!</definedName>
    <definedName name="__123Graph_ACurrent" localSheetId="82" hidden="1">#REF!</definedName>
    <definedName name="__123Graph_ACurrent" localSheetId="30" hidden="1">#REF!</definedName>
    <definedName name="__123Graph_ACurrent" localSheetId="34" hidden="1">#REF!</definedName>
    <definedName name="__123Graph_ACurrent" localSheetId="35" hidden="1">[12]IN_Cable!#REF!</definedName>
    <definedName name="__123Graph_ACurrent" localSheetId="46" hidden="1">[12]IN_Cable!#REF!</definedName>
    <definedName name="__123Graph_ACurrent" localSheetId="54" hidden="1">[12]IN_Cable!#REF!</definedName>
    <definedName name="__123Graph_ACurrent" localSheetId="61" hidden="1">#REF!</definedName>
    <definedName name="__123Graph_ACurrent" localSheetId="75" hidden="1">#REF!</definedName>
    <definedName name="__123Graph_ACurrent" localSheetId="76" hidden="1">#REF!</definedName>
    <definedName name="__123Graph_ACurrent" localSheetId="77" hidden="1">#REF!</definedName>
    <definedName name="__123Graph_ACurrent" hidden="1">[12]IN_Cable!#REF!</definedName>
    <definedName name="__123Graph_ADEBT" localSheetId="82" hidden="1">#REF!</definedName>
    <definedName name="__123Graph_ADEBT" localSheetId="19" hidden="1">#REF!</definedName>
    <definedName name="__123Graph_ADEBT" localSheetId="20" hidden="1">#REF!</definedName>
    <definedName name="__123Graph_ADEBT" localSheetId="22" hidden="1">#REF!</definedName>
    <definedName name="__123Graph_ADEBT" localSheetId="33" hidden="1">#REF!</definedName>
    <definedName name="__123Graph_ADEBT" localSheetId="41" hidden="1">#REF!</definedName>
    <definedName name="__123Graph_ADEBT" localSheetId="73" hidden="1">#REF!</definedName>
    <definedName name="__123Graph_ADEBT" localSheetId="43" hidden="1">#REF!</definedName>
    <definedName name="__123Graph_ADEBT" localSheetId="0" hidden="1">#REF!</definedName>
    <definedName name="__123Graph_ADEBT" localSheetId="27" hidden="1">#REF!</definedName>
    <definedName name="__123Graph_ADEBT" localSheetId="30" hidden="1">#REF!</definedName>
    <definedName name="__123Graph_ADEBT" localSheetId="34" hidden="1">#REF!</definedName>
    <definedName name="__123Graph_ADEBT" localSheetId="35" hidden="1">#REF!</definedName>
    <definedName name="__123Graph_ADEBT" localSheetId="36" hidden="1">#REF!</definedName>
    <definedName name="__123Graph_ADEBT" localSheetId="40" hidden="1">#REF!</definedName>
    <definedName name="__123Graph_ADEBT" localSheetId="46" hidden="1">#REF!</definedName>
    <definedName name="__123Graph_ADEBT" localSheetId="54" hidden="1">#REF!</definedName>
    <definedName name="__123Graph_ADEBT" localSheetId="55" hidden="1">#REF!</definedName>
    <definedName name="__123Graph_ADEBT" localSheetId="56" hidden="1">#REF!</definedName>
    <definedName name="__123Graph_ADEBT" localSheetId="57" hidden="1">#REF!</definedName>
    <definedName name="__123Graph_ADEBT" localSheetId="61" hidden="1">#REF!</definedName>
    <definedName name="__123Graph_ADEBT" localSheetId="62" hidden="1">'Tabla 38'!#REF!</definedName>
    <definedName name="__123Graph_ADEBT" localSheetId="15" hidden="1">#REF!</definedName>
    <definedName name="__123Graph_ADEBT" localSheetId="74" hidden="1">#REF!</definedName>
    <definedName name="__123Graph_ADEBT" localSheetId="17" hidden="1">#REF!</definedName>
    <definedName name="__123Graph_ADEBT" localSheetId="75" hidden="1">#REF!</definedName>
    <definedName name="__123Graph_ADEBT" localSheetId="76" hidden="1">#REF!</definedName>
    <definedName name="__123Graph_ADEBT" localSheetId="77" hidden="1">#REF!</definedName>
    <definedName name="__123Graph_ADEBT" localSheetId="18" hidden="1">#REF!</definedName>
    <definedName name="__123Graph_ADEBT" localSheetId="21" hidden="1">#REF!</definedName>
    <definedName name="__123Graph_ADEBT" localSheetId="24" hidden="1">#REF!</definedName>
    <definedName name="__123Graph_ADEBT" hidden="1">#REF!</definedName>
    <definedName name="__123Graph_ADIFFERENTIAL" localSheetId="82" hidden="1">#REF!</definedName>
    <definedName name="__123Graph_ADIFFERENTIAL" localSheetId="19" hidden="1">[13]TAB25b!#REF!</definedName>
    <definedName name="__123Graph_ADIFFERENTIAL" localSheetId="20" hidden="1">[13]TAB25b!#REF!</definedName>
    <definedName name="__123Graph_ADIFFERENTIAL" localSheetId="22" hidden="1">[13]TAB25b!#REF!</definedName>
    <definedName name="__123Graph_ADIFFERENTIAL" localSheetId="73" hidden="1">[13]TAB25b!#REF!</definedName>
    <definedName name="__123Graph_ADIFFERENTIAL" localSheetId="43" hidden="1">[13]TAB25b!#REF!</definedName>
    <definedName name="__123Graph_ADIFFERENTIAL" localSheetId="30" hidden="1">#REF!</definedName>
    <definedName name="__123Graph_ADIFFERENTIAL" localSheetId="34" hidden="1">#REF!</definedName>
    <definedName name="__123Graph_ADIFFERENTIAL" localSheetId="35" hidden="1">[13]TAB25b!#REF!</definedName>
    <definedName name="__123Graph_ADIFFERENTIAL" localSheetId="40" hidden="1">#REF!</definedName>
    <definedName name="__123Graph_ADIFFERENTIAL" localSheetId="46" hidden="1">[13]TAB25b!#REF!</definedName>
    <definedName name="__123Graph_ADIFFERENTIAL" localSheetId="54" hidden="1">#REF!</definedName>
    <definedName name="__123Graph_ADIFFERENTIAL" localSheetId="55" hidden="1">#REF!</definedName>
    <definedName name="__123Graph_ADIFFERENTIAL" localSheetId="61" hidden="1">#REF!</definedName>
    <definedName name="__123Graph_ADIFFERENTIAL" localSheetId="62" hidden="1">[13]TAB25b!#REF!</definedName>
    <definedName name="__123Graph_ADIFFERENTIAL" localSheetId="15" hidden="1">[13]TAB25b!#REF!</definedName>
    <definedName name="__123Graph_ADIFFERENTIAL" localSheetId="74" hidden="1">[13]TAB25b!#REF!</definedName>
    <definedName name="__123Graph_ADIFFERENTIAL" localSheetId="17" hidden="1">[13]TAB25b!#REF!</definedName>
    <definedName name="__123Graph_ADIFFERENTIAL" localSheetId="75" hidden="1">#REF!</definedName>
    <definedName name="__123Graph_ADIFFERENTIAL" localSheetId="76" hidden="1">#REF!</definedName>
    <definedName name="__123Graph_ADIFFERENTIAL" localSheetId="77" hidden="1">[13]TAB25b!#REF!</definedName>
    <definedName name="__123Graph_ADIFFERENTIAL" localSheetId="18" hidden="1">[13]TAB25b!#REF!</definedName>
    <definedName name="__123Graph_ADIFFERENTIAL" localSheetId="21" hidden="1">[13]TAB25b!#REF!</definedName>
    <definedName name="__123Graph_ADIFFERENTIAL" localSheetId="24" hidden="1">[13]TAB25b!#REF!</definedName>
    <definedName name="__123Graph_ADIFFERENTIAL" hidden="1">[13]TAB25b!#REF!</definedName>
    <definedName name="__123Graph_AINTEREST" localSheetId="82" hidden="1">#REF!</definedName>
    <definedName name="__123Graph_AINTEREST" localSheetId="19" hidden="1">[13]TAB25b!#REF!</definedName>
    <definedName name="__123Graph_AINTEREST" localSheetId="20" hidden="1">[13]TAB25b!#REF!</definedName>
    <definedName name="__123Graph_AINTEREST" localSheetId="22" hidden="1">[13]TAB25b!#REF!</definedName>
    <definedName name="__123Graph_AINTEREST" localSheetId="73" hidden="1">[13]TAB25b!#REF!</definedName>
    <definedName name="__123Graph_AINTEREST" localSheetId="30" hidden="1">#REF!</definedName>
    <definedName name="__123Graph_AINTEREST" localSheetId="34" hidden="1">#REF!</definedName>
    <definedName name="__123Graph_AINTEREST" localSheetId="40" hidden="1">#REF!</definedName>
    <definedName name="__123Graph_AINTEREST" localSheetId="46" hidden="1">[13]TAB25b!#REF!</definedName>
    <definedName name="__123Graph_AINTEREST" localSheetId="54" hidden="1">#REF!</definedName>
    <definedName name="__123Graph_AINTEREST" localSheetId="55" hidden="1">#REF!</definedName>
    <definedName name="__123Graph_AINTEREST" localSheetId="61" hidden="1">#REF!</definedName>
    <definedName name="__123Graph_AINTEREST" localSheetId="15" hidden="1">[13]TAB25b!#REF!</definedName>
    <definedName name="__123Graph_AINTEREST" localSheetId="74" hidden="1">[13]TAB25b!#REF!</definedName>
    <definedName name="__123Graph_AINTEREST" localSheetId="17" hidden="1">[13]TAB25b!#REF!</definedName>
    <definedName name="__123Graph_AINTEREST" localSheetId="75" hidden="1">#REF!</definedName>
    <definedName name="__123Graph_AINTEREST" localSheetId="76" hidden="1">#REF!</definedName>
    <definedName name="__123Graph_AINTEREST" localSheetId="77" hidden="1">[13]TAB25b!#REF!</definedName>
    <definedName name="__123Graph_AINTEREST" localSheetId="18" hidden="1">[13]TAB25b!#REF!</definedName>
    <definedName name="__123Graph_AINTEREST" localSheetId="21" hidden="1">[13]TAB25b!#REF!</definedName>
    <definedName name="__123Graph_AINTEREST" localSheetId="24" hidden="1">[13]TAB25b!#REF!</definedName>
    <definedName name="__123Graph_AINTEREST" hidden="1">[13]TAB25b!#REF!</definedName>
    <definedName name="__123Graph_AREER" localSheetId="82" hidden="1">#REF!</definedName>
    <definedName name="__123Graph_AREER" localSheetId="19" hidden="1">[14]ER!#REF!</definedName>
    <definedName name="__123Graph_AREER" localSheetId="20" hidden="1">[14]ER!#REF!</definedName>
    <definedName name="__123Graph_AREER" localSheetId="30" hidden="1">#REF!</definedName>
    <definedName name="__123Graph_AREER" localSheetId="34" hidden="1">#REF!</definedName>
    <definedName name="__123Graph_AREER" localSheetId="35" hidden="1">[14]ER!#REF!</definedName>
    <definedName name="__123Graph_AREER" localSheetId="46" hidden="1">[14]ER!#REF!</definedName>
    <definedName name="__123Graph_AREER" localSheetId="54" hidden="1">[14]ER!#REF!</definedName>
    <definedName name="__123Graph_AREER" localSheetId="61" hidden="1">#REF!</definedName>
    <definedName name="__123Graph_AREER" localSheetId="15" hidden="1">[14]ER!#REF!</definedName>
    <definedName name="__123Graph_AREER" localSheetId="17" hidden="1">[14]ER!#REF!</definedName>
    <definedName name="__123Graph_AREER" localSheetId="75" hidden="1">#REF!</definedName>
    <definedName name="__123Graph_AREER" localSheetId="76" hidden="1">#REF!</definedName>
    <definedName name="__123Graph_AREER" localSheetId="77" hidden="1">#REF!</definedName>
    <definedName name="__123Graph_AREER" localSheetId="18" hidden="1">[14]ER!#REF!</definedName>
    <definedName name="__123Graph_AREER" localSheetId="21" hidden="1">[14]ER!#REF!</definedName>
    <definedName name="__123Graph_AREER" localSheetId="24" hidden="1">[14]ER!#REF!</definedName>
    <definedName name="__123Graph_AREER" hidden="1">[14]ER!#REF!</definedName>
    <definedName name="__123Graph_ASPREAD" localSheetId="82" hidden="1">#REF!</definedName>
    <definedName name="__123Graph_ASPREAD" localSheetId="19" hidden="1">[13]TAB25b!#REF!</definedName>
    <definedName name="__123Graph_ASPREAD" localSheetId="20" hidden="1">[13]TAB25b!#REF!</definedName>
    <definedName name="__123Graph_ASPREAD" localSheetId="30" hidden="1">#REF!</definedName>
    <definedName name="__123Graph_ASPREAD" localSheetId="34" hidden="1">#REF!</definedName>
    <definedName name="__123Graph_ASPREAD" localSheetId="35" hidden="1">[13]TAB25b!#REF!</definedName>
    <definedName name="__123Graph_ASPREAD" localSheetId="46" hidden="1">[13]TAB25b!#REF!</definedName>
    <definedName name="__123Graph_ASPREAD" localSheetId="54" hidden="1">#REF!</definedName>
    <definedName name="__123Graph_ASPREAD" localSheetId="61" hidden="1">#REF!</definedName>
    <definedName name="__123Graph_ASPREAD" localSheetId="15" hidden="1">[13]TAB25b!#REF!</definedName>
    <definedName name="__123Graph_ASPREAD" localSheetId="74" hidden="1">[13]TAB25b!#REF!</definedName>
    <definedName name="__123Graph_ASPREAD" localSheetId="17" hidden="1">[13]TAB25b!#REF!</definedName>
    <definedName name="__123Graph_ASPREAD" localSheetId="75" hidden="1">#REF!</definedName>
    <definedName name="__123Graph_ASPREAD" localSheetId="76" hidden="1">#REF!</definedName>
    <definedName name="__123Graph_ASPREAD" localSheetId="77" hidden="1">#REF!</definedName>
    <definedName name="__123Graph_ASPREAD" localSheetId="18" hidden="1">[13]TAB25b!#REF!</definedName>
    <definedName name="__123Graph_ASPREAD" localSheetId="21" hidden="1">[13]TAB25b!#REF!</definedName>
    <definedName name="__123Graph_ASPREAD" localSheetId="24" hidden="1">[13]TAB25b!#REF!</definedName>
    <definedName name="__123Graph_ASPREAD" hidden="1">[13]TAB25b!#REF!</definedName>
    <definedName name="__123Graph_B" localSheetId="82" hidden="1">#REF!</definedName>
    <definedName name="__123Graph_B" localSheetId="19" hidden="1">[9]C!#REF!</definedName>
    <definedName name="__123Graph_B" localSheetId="20" hidden="1">[9]C!#REF!</definedName>
    <definedName name="__123Graph_B" localSheetId="30" hidden="1">#REF!</definedName>
    <definedName name="__123Graph_B" localSheetId="34" hidden="1">#REF!</definedName>
    <definedName name="__123Graph_B" localSheetId="46" hidden="1">[15]FLUJO!$B$7929:$C$7929</definedName>
    <definedName name="__123Graph_B" localSheetId="54" hidden="1">[9]C!#REF!</definedName>
    <definedName name="__123Graph_B" localSheetId="55" hidden="1">#REF!</definedName>
    <definedName name="__123Graph_B" localSheetId="61" hidden="1">#REF!</definedName>
    <definedName name="__123Graph_B" localSheetId="62" hidden="1">[11]C!#REF!</definedName>
    <definedName name="__123Graph_B" localSheetId="15" hidden="1">[9]C!#REF!</definedName>
    <definedName name="__123Graph_B" localSheetId="17" hidden="1">[9]C!#REF!</definedName>
    <definedName name="__123Graph_B" localSheetId="75" hidden="1">#REF!</definedName>
    <definedName name="__123Graph_B" localSheetId="76" hidden="1">#REF!</definedName>
    <definedName name="__123Graph_B" localSheetId="77" hidden="1">#REF!</definedName>
    <definedName name="__123Graph_B" localSheetId="18" hidden="1">[9]C!#REF!</definedName>
    <definedName name="__123Graph_B" localSheetId="21" hidden="1">[9]C!#REF!</definedName>
    <definedName name="__123Graph_B" localSheetId="24" hidden="1">[9]C!#REF!</definedName>
    <definedName name="__123Graph_B" hidden="1">[15]FLUJO!$B$7929:$C$7929</definedName>
    <definedName name="__123Graph_BChart1" localSheetId="82" hidden="1">#REF!</definedName>
    <definedName name="__123Graph_BChart1" localSheetId="19" hidden="1">#REF!</definedName>
    <definedName name="__123Graph_BChart1" localSheetId="20" hidden="1">#REF!</definedName>
    <definedName name="__123Graph_BChart1" localSheetId="22" hidden="1">#REF!</definedName>
    <definedName name="__123Graph_BChart1" localSheetId="23" hidden="1">#REF!</definedName>
    <definedName name="__123Graph_BChart1" localSheetId="73" hidden="1">#REF!</definedName>
    <definedName name="__123Graph_BChart1" localSheetId="43" hidden="1">#REF!</definedName>
    <definedName name="__123Graph_BChart1" localSheetId="0" hidden="1">#REF!</definedName>
    <definedName name="__123Graph_BChart1" localSheetId="27" hidden="1">#REF!</definedName>
    <definedName name="__123Graph_BChart1" localSheetId="34" hidden="1">#REF!</definedName>
    <definedName name="__123Graph_BChart1" localSheetId="35" hidden="1">#REF!</definedName>
    <definedName name="__123Graph_BChart1" localSheetId="46" hidden="1">#REF!</definedName>
    <definedName name="__123Graph_BChart1" localSheetId="54" hidden="1">#REF!</definedName>
    <definedName name="__123Graph_BChart1" localSheetId="61" hidden="1">#REF!</definedName>
    <definedName name="__123Graph_BChart1" localSheetId="62" hidden="1">'Tabla 38'!#REF!</definedName>
    <definedName name="__123Graph_BChart1" localSheetId="74" hidden="1">#REF!</definedName>
    <definedName name="__123Graph_BChart1" localSheetId="17" hidden="1">#REF!</definedName>
    <definedName name="__123Graph_BChart1" localSheetId="75" hidden="1">#REF!</definedName>
    <definedName name="__123Graph_BChart1" localSheetId="76" hidden="1">#REF!</definedName>
    <definedName name="__123Graph_BChart1" localSheetId="77" hidden="1">#REF!</definedName>
    <definedName name="__123Graph_BChart1" localSheetId="18" hidden="1">#REF!</definedName>
    <definedName name="__123Graph_BChart1" localSheetId="21" hidden="1">#REF!</definedName>
    <definedName name="__123Graph_BChart1" localSheetId="24" hidden="1">#REF!</definedName>
    <definedName name="__123Graph_BChart1" hidden="1">#REF!</definedName>
    <definedName name="__123Graph_BChart2" localSheetId="82" hidden="1">#REF!</definedName>
    <definedName name="__123Graph_BChart2" localSheetId="22" hidden="1">#REF!</definedName>
    <definedName name="__123Graph_BChart2" localSheetId="73" hidden="1">#REF!</definedName>
    <definedName name="__123Graph_BChart2" localSheetId="43" hidden="1">#REF!</definedName>
    <definedName name="__123Graph_BChart2" localSheetId="0" hidden="1">#REF!</definedName>
    <definedName name="__123Graph_BChart2" localSheetId="27" hidden="1">#REF!</definedName>
    <definedName name="__123Graph_BChart2" localSheetId="34" hidden="1">#REF!</definedName>
    <definedName name="__123Graph_BChart2" localSheetId="35" hidden="1">#REF!</definedName>
    <definedName name="__123Graph_BChart2" localSheetId="46" hidden="1">#REF!</definedName>
    <definedName name="__123Graph_BChart2" localSheetId="54" hidden="1">#REF!</definedName>
    <definedName name="__123Graph_BChart2" localSheetId="61" hidden="1">#REF!</definedName>
    <definedName name="__123Graph_BChart2" localSheetId="62" hidden="1">'Tabla 38'!#REF!</definedName>
    <definedName name="__123Graph_BChart2" localSheetId="74" hidden="1">#REF!</definedName>
    <definedName name="__123Graph_BChart2" localSheetId="17" hidden="1">#REF!</definedName>
    <definedName name="__123Graph_BChart2" localSheetId="75" hidden="1">#REF!</definedName>
    <definedName name="__123Graph_BChart2" localSheetId="76" hidden="1">#REF!</definedName>
    <definedName name="__123Graph_BChart2" localSheetId="77" hidden="1">#REF!</definedName>
    <definedName name="__123Graph_BChart2" hidden="1">#REF!</definedName>
    <definedName name="__123Graph_BChart3" localSheetId="82" hidden="1">#REF!</definedName>
    <definedName name="__123Graph_BChart3" localSheetId="22" hidden="1">#REF!</definedName>
    <definedName name="__123Graph_BChart3" localSheetId="73" hidden="1">#REF!</definedName>
    <definedName name="__123Graph_BChart3" localSheetId="43" hidden="1">#REF!</definedName>
    <definedName name="__123Graph_BChart3" localSheetId="0" hidden="1">#REF!</definedName>
    <definedName name="__123Graph_BChart3" localSheetId="27" hidden="1">#REF!</definedName>
    <definedName name="__123Graph_BChart3" localSheetId="34" hidden="1">#REF!</definedName>
    <definedName name="__123Graph_BChart3" localSheetId="35" hidden="1">#REF!</definedName>
    <definedName name="__123Graph_BChart3" localSheetId="46" hidden="1">#REF!</definedName>
    <definedName name="__123Graph_BChart3" localSheetId="54" hidden="1">#REF!</definedName>
    <definedName name="__123Graph_BChart3" localSheetId="61" hidden="1">#REF!</definedName>
    <definedName name="__123Graph_BChart3" localSheetId="62" hidden="1">'Tabla 38'!#REF!</definedName>
    <definedName name="__123Graph_BChart3" localSheetId="74" hidden="1">#REF!</definedName>
    <definedName name="__123Graph_BChart3" localSheetId="17" hidden="1">#REF!</definedName>
    <definedName name="__123Graph_BChart3" localSheetId="75" hidden="1">#REF!</definedName>
    <definedName name="__123Graph_BChart3" localSheetId="76" hidden="1">#REF!</definedName>
    <definedName name="__123Graph_BChart3" localSheetId="77" hidden="1">#REF!</definedName>
    <definedName name="__123Graph_BChart3" hidden="1">#REF!</definedName>
    <definedName name="__123Graph_BChart4" localSheetId="82" hidden="1">#REF!</definedName>
    <definedName name="__123Graph_BChart4" localSheetId="73" hidden="1">#REF!</definedName>
    <definedName name="__123Graph_BChart4" localSheetId="43" hidden="1">#REF!</definedName>
    <definedName name="__123Graph_BChart4" localSheetId="0" hidden="1">#REF!</definedName>
    <definedName name="__123Graph_BChart4" localSheetId="27" hidden="1">#REF!</definedName>
    <definedName name="__123Graph_BChart4" localSheetId="34" hidden="1">#REF!</definedName>
    <definedName name="__123Graph_BChart4" localSheetId="46" hidden="1">#REF!</definedName>
    <definedName name="__123Graph_BChart4" localSheetId="74" hidden="1">#REF!</definedName>
    <definedName name="__123Graph_BChart4" localSheetId="17" hidden="1">#REF!</definedName>
    <definedName name="__123Graph_BChart4" localSheetId="75" hidden="1">#REF!</definedName>
    <definedName name="__123Graph_BChart4" localSheetId="76" hidden="1">#REF!</definedName>
    <definedName name="__123Graph_BChart4" localSheetId="77" hidden="1">#REF!</definedName>
    <definedName name="__123Graph_BChart4" hidden="1">#REF!</definedName>
    <definedName name="__123Graph_BChart5" localSheetId="82" hidden="1">#REF!</definedName>
    <definedName name="__123Graph_BChart5" localSheetId="73" hidden="1">#REF!</definedName>
    <definedName name="__123Graph_BChart5" localSheetId="43" hidden="1">#REF!</definedName>
    <definedName name="__123Graph_BChart5" localSheetId="0" hidden="1">#REF!</definedName>
    <definedName name="__123Graph_BChart5" localSheetId="27" hidden="1">#REF!</definedName>
    <definedName name="__123Graph_BChart5" localSheetId="34" hidden="1">#REF!</definedName>
    <definedName name="__123Graph_BChart5" localSheetId="46" hidden="1">#REF!</definedName>
    <definedName name="__123Graph_BChart5" localSheetId="74" hidden="1">#REF!</definedName>
    <definedName name="__123Graph_BChart5" localSheetId="17" hidden="1">#REF!</definedName>
    <definedName name="__123Graph_BChart5" localSheetId="75" hidden="1">#REF!</definedName>
    <definedName name="__123Graph_BChart5" localSheetId="76" hidden="1">#REF!</definedName>
    <definedName name="__123Graph_BChart5" localSheetId="77" hidden="1">#REF!</definedName>
    <definedName name="__123Graph_BChart5" hidden="1">#REF!</definedName>
    <definedName name="__123Graph_BChart6" localSheetId="82" hidden="1">#REF!</definedName>
    <definedName name="__123Graph_BChart6" localSheetId="73" hidden="1">#REF!</definedName>
    <definedName name="__123Graph_BChart6" localSheetId="43" hidden="1">#REF!</definedName>
    <definedName name="__123Graph_BChart6" localSheetId="0" hidden="1">#REF!</definedName>
    <definedName name="__123Graph_BChart6" localSheetId="27" hidden="1">#REF!</definedName>
    <definedName name="__123Graph_BChart6" localSheetId="34" hidden="1">#REF!</definedName>
    <definedName name="__123Graph_BChart6" localSheetId="46" hidden="1">#REF!</definedName>
    <definedName name="__123Graph_BChart6" localSheetId="74" hidden="1">#REF!</definedName>
    <definedName name="__123Graph_BChart6" localSheetId="17" hidden="1">#REF!</definedName>
    <definedName name="__123Graph_BChart6" localSheetId="75" hidden="1">#REF!</definedName>
    <definedName name="__123Graph_BChart6" localSheetId="76" hidden="1">#REF!</definedName>
    <definedName name="__123Graph_BChart6" localSheetId="77" hidden="1">#REF!</definedName>
    <definedName name="__123Graph_BChart6" hidden="1">#REF!</definedName>
    <definedName name="__123Graph_BChart7" localSheetId="82" hidden="1">#REF!</definedName>
    <definedName name="__123Graph_BChart7" localSheetId="73" hidden="1">#REF!</definedName>
    <definedName name="__123Graph_BChart7" localSheetId="43" hidden="1">#REF!</definedName>
    <definedName name="__123Graph_BChart7" localSheetId="0" hidden="1">#REF!</definedName>
    <definedName name="__123Graph_BChart7" localSheetId="27" hidden="1">#REF!</definedName>
    <definedName name="__123Graph_BChart7" localSheetId="34" hidden="1">#REF!</definedName>
    <definedName name="__123Graph_BChart7" localSheetId="46" hidden="1">#REF!</definedName>
    <definedName name="__123Graph_BChart7" localSheetId="74" hidden="1">#REF!</definedName>
    <definedName name="__123Graph_BChart7" localSheetId="17" hidden="1">#REF!</definedName>
    <definedName name="__123Graph_BChart7" localSheetId="75" hidden="1">#REF!</definedName>
    <definedName name="__123Graph_BChart7" localSheetId="76" hidden="1">#REF!</definedName>
    <definedName name="__123Graph_BChart7" localSheetId="77" hidden="1">#REF!</definedName>
    <definedName name="__123Graph_BChart7" hidden="1">#REF!</definedName>
    <definedName name="__123Graph_BCurrent" localSheetId="82" hidden="1">#REF!</definedName>
    <definedName name="__123Graph_BCurrent" localSheetId="19" hidden="1">[16]G!#REF!</definedName>
    <definedName name="__123Graph_BCurrent" localSheetId="20" hidden="1">[16]G!#REF!</definedName>
    <definedName name="__123Graph_BCurrent" localSheetId="22" hidden="1">[16]G!#REF!</definedName>
    <definedName name="__123Graph_BCurrent" localSheetId="73" hidden="1">[16]G!#REF!</definedName>
    <definedName name="__123Graph_BCurrent" localSheetId="30" hidden="1">#REF!</definedName>
    <definedName name="__123Graph_BCurrent" localSheetId="34" hidden="1">#REF!</definedName>
    <definedName name="__123Graph_BCurrent" localSheetId="35" hidden="1">[16]G!#REF!</definedName>
    <definedName name="__123Graph_BCurrent" localSheetId="36" hidden="1">#REF!</definedName>
    <definedName name="__123Graph_BCurrent" localSheetId="37" hidden="1">#REF!</definedName>
    <definedName name="__123Graph_BCurrent" localSheetId="38" hidden="1">#REF!</definedName>
    <definedName name="__123Graph_BCurrent" localSheetId="39" hidden="1">#REF!</definedName>
    <definedName name="__123Graph_BCurrent" localSheetId="40" hidden="1">#REF!</definedName>
    <definedName name="__123Graph_BCurrent" localSheetId="42" hidden="1">[16]G!#REF!</definedName>
    <definedName name="__123Graph_BCurrent" localSheetId="46" hidden="1">[16]G!#REF!</definedName>
    <definedName name="__123Graph_BCurrent" localSheetId="54" hidden="1">#REF!</definedName>
    <definedName name="__123Graph_BCurrent" localSheetId="55" hidden="1">#REF!</definedName>
    <definedName name="__123Graph_BCurrent" localSheetId="56" hidden="1">#REF!</definedName>
    <definedName name="__123Graph_BCurrent" localSheetId="57" hidden="1">#REF!</definedName>
    <definedName name="__123Graph_BCurrent" localSheetId="61" hidden="1">#REF!</definedName>
    <definedName name="__123Graph_BCurrent" localSheetId="62" hidden="1">[16]G!#REF!</definedName>
    <definedName name="__123Graph_BCurrent" localSheetId="15" hidden="1">[16]G!#REF!</definedName>
    <definedName name="__123Graph_BCurrent" localSheetId="74" hidden="1">[16]G!#REF!</definedName>
    <definedName name="__123Graph_BCurrent" localSheetId="17" hidden="1">[16]G!#REF!</definedName>
    <definedName name="__123Graph_BCurrent" localSheetId="75" hidden="1">#REF!</definedName>
    <definedName name="__123Graph_BCurrent" localSheetId="76" hidden="1">#REF!</definedName>
    <definedName name="__123Graph_BCurrent" localSheetId="77" hidden="1">[16]G!#REF!</definedName>
    <definedName name="__123Graph_BCurrent" localSheetId="18" hidden="1">[16]G!#REF!</definedName>
    <definedName name="__123Graph_BCurrent" localSheetId="21" hidden="1">[16]G!#REF!</definedName>
    <definedName name="__123Graph_BCurrent" localSheetId="24" hidden="1">[16]G!#REF!</definedName>
    <definedName name="__123Graph_BCurrent" hidden="1">[16]G!#REF!</definedName>
    <definedName name="__123Graph_BDEBT" localSheetId="82" hidden="1">#REF!</definedName>
    <definedName name="__123Graph_BDEBT" localSheetId="19" hidden="1">#REF!</definedName>
    <definedName name="__123Graph_BDEBT" localSheetId="20" hidden="1">#REF!</definedName>
    <definedName name="__123Graph_BDEBT" localSheetId="22" hidden="1">#REF!</definedName>
    <definedName name="__123Graph_BDEBT" localSheetId="33" hidden="1">#REF!</definedName>
    <definedName name="__123Graph_BDEBT" localSheetId="41" hidden="1">#REF!</definedName>
    <definedName name="__123Graph_BDEBT" localSheetId="73" hidden="1">#REF!</definedName>
    <definedName name="__123Graph_BDEBT" localSheetId="43" hidden="1">#REF!</definedName>
    <definedName name="__123Graph_BDEBT" localSheetId="0" hidden="1">#REF!</definedName>
    <definedName name="__123Graph_BDEBT" localSheetId="27" hidden="1">#REF!</definedName>
    <definedName name="__123Graph_BDEBT" localSheetId="30" hidden="1">#REF!</definedName>
    <definedName name="__123Graph_BDEBT" localSheetId="34" hidden="1">#REF!</definedName>
    <definedName name="__123Graph_BDEBT" localSheetId="35" hidden="1">#REF!</definedName>
    <definedName name="__123Graph_BDEBT" localSheetId="36" hidden="1">#REF!</definedName>
    <definedName name="__123Graph_BDEBT" localSheetId="40" hidden="1">#REF!</definedName>
    <definedName name="__123Graph_BDEBT" localSheetId="46" hidden="1">#REF!</definedName>
    <definedName name="__123Graph_BDEBT" localSheetId="54" hidden="1">#REF!</definedName>
    <definedName name="__123Graph_BDEBT" localSheetId="55" hidden="1">#REF!</definedName>
    <definedName name="__123Graph_BDEBT" localSheetId="56" hidden="1">#REF!</definedName>
    <definedName name="__123Graph_BDEBT" localSheetId="57" hidden="1">#REF!</definedName>
    <definedName name="__123Graph_BDEBT" localSheetId="61" hidden="1">#REF!</definedName>
    <definedName name="__123Graph_BDEBT" localSheetId="62" hidden="1">'Tabla 38'!#REF!</definedName>
    <definedName name="__123Graph_BDEBT" localSheetId="15" hidden="1">#REF!</definedName>
    <definedName name="__123Graph_BDEBT" localSheetId="74" hidden="1">#REF!</definedName>
    <definedName name="__123Graph_BDEBT" localSheetId="17" hidden="1">#REF!</definedName>
    <definedName name="__123Graph_BDEBT" localSheetId="75" hidden="1">#REF!</definedName>
    <definedName name="__123Graph_BDEBT" localSheetId="76" hidden="1">#REF!</definedName>
    <definedName name="__123Graph_BDEBT" localSheetId="77" hidden="1">#REF!</definedName>
    <definedName name="__123Graph_BDEBT" localSheetId="18" hidden="1">#REF!</definedName>
    <definedName name="__123Graph_BDEBT" localSheetId="21" hidden="1">#REF!</definedName>
    <definedName name="__123Graph_BDEBT" localSheetId="24" hidden="1">#REF!</definedName>
    <definedName name="__123Graph_BDEBT" hidden="1">#REF!</definedName>
    <definedName name="__123Graph_BINTEREST" localSheetId="82" hidden="1">#REF!</definedName>
    <definedName name="__123Graph_BINTEREST" localSheetId="19" hidden="1">[13]TAB25b!#REF!</definedName>
    <definedName name="__123Graph_BINTEREST" localSheetId="20" hidden="1">[13]TAB25b!#REF!</definedName>
    <definedName name="__123Graph_BINTEREST" localSheetId="22" hidden="1">[13]TAB25b!#REF!</definedName>
    <definedName name="__123Graph_BINTEREST" localSheetId="73" hidden="1">[13]TAB25b!#REF!</definedName>
    <definedName name="__123Graph_BINTEREST" localSheetId="43" hidden="1">[13]TAB25b!#REF!</definedName>
    <definedName name="__123Graph_BINTEREST" localSheetId="30" hidden="1">#REF!</definedName>
    <definedName name="__123Graph_BINTEREST" localSheetId="34" hidden="1">#REF!</definedName>
    <definedName name="__123Graph_BINTEREST" localSheetId="35" hidden="1">[13]TAB25b!#REF!</definedName>
    <definedName name="__123Graph_BINTEREST" localSheetId="36" hidden="1">#REF!</definedName>
    <definedName name="__123Graph_BINTEREST" localSheetId="40" hidden="1">#REF!</definedName>
    <definedName name="__123Graph_BINTEREST" localSheetId="46" hidden="1">[13]TAB25b!#REF!</definedName>
    <definedName name="__123Graph_BINTEREST" localSheetId="54" hidden="1">#REF!</definedName>
    <definedName name="__123Graph_BINTEREST" localSheetId="55" hidden="1">#REF!</definedName>
    <definedName name="__123Graph_BINTEREST" localSheetId="56" hidden="1">#REF!</definedName>
    <definedName name="__123Graph_BINTEREST" localSheetId="57" hidden="1">#REF!</definedName>
    <definedName name="__123Graph_BINTEREST" localSheetId="61" hidden="1">#REF!</definedName>
    <definedName name="__123Graph_BINTEREST" localSheetId="62" hidden="1">[13]TAB25b!#REF!</definedName>
    <definedName name="__123Graph_BINTEREST" localSheetId="15" hidden="1">[13]TAB25b!#REF!</definedName>
    <definedName name="__123Graph_BINTEREST" localSheetId="74" hidden="1">[13]TAB25b!#REF!</definedName>
    <definedName name="__123Graph_BINTEREST" localSheetId="17" hidden="1">[13]TAB25b!#REF!</definedName>
    <definedName name="__123Graph_BINTEREST" localSheetId="75" hidden="1">#REF!</definedName>
    <definedName name="__123Graph_BINTEREST" localSheetId="76" hidden="1">#REF!</definedName>
    <definedName name="__123Graph_BINTEREST" localSheetId="77" hidden="1">[13]TAB25b!#REF!</definedName>
    <definedName name="__123Graph_BINTEREST" localSheetId="18" hidden="1">[13]TAB25b!#REF!</definedName>
    <definedName name="__123Graph_BINTEREST" localSheetId="21" hidden="1">[13]TAB25b!#REF!</definedName>
    <definedName name="__123Graph_BINTEREST" localSheetId="24" hidden="1">[13]TAB25b!#REF!</definedName>
    <definedName name="__123Graph_BINTEREST" hidden="1">[13]TAB25b!#REF!</definedName>
    <definedName name="__123Graph_BREER" localSheetId="82" hidden="1">#REF!</definedName>
    <definedName name="__123Graph_BREER" localSheetId="19" hidden="1">[14]ER!#REF!</definedName>
    <definedName name="__123Graph_BREER" localSheetId="20" hidden="1">[14]ER!#REF!</definedName>
    <definedName name="__123Graph_BREER" localSheetId="73" hidden="1">[14]ER!#REF!</definedName>
    <definedName name="__123Graph_BREER" localSheetId="30" hidden="1">#REF!</definedName>
    <definedName name="__123Graph_BREER" localSheetId="34" hidden="1">#REF!</definedName>
    <definedName name="__123Graph_BREER" localSheetId="35" hidden="1">[14]ER!#REF!</definedName>
    <definedName name="__123Graph_BREER" localSheetId="36" hidden="1">#REF!</definedName>
    <definedName name="__123Graph_BREER" localSheetId="46" hidden="1">[14]ER!#REF!</definedName>
    <definedName name="__123Graph_BREER" localSheetId="54" hidden="1">[14]ER!#REF!</definedName>
    <definedName name="__123Graph_BREER" localSheetId="61" hidden="1">#REF!</definedName>
    <definedName name="__123Graph_BREER" localSheetId="15" hidden="1">[14]ER!#REF!</definedName>
    <definedName name="__123Graph_BREER" localSheetId="74" hidden="1">[14]ER!#REF!</definedName>
    <definedName name="__123Graph_BREER" localSheetId="17" hidden="1">[14]ER!#REF!</definedName>
    <definedName name="__123Graph_BREER" localSheetId="75" hidden="1">#REF!</definedName>
    <definedName name="__123Graph_BREER" localSheetId="76" hidden="1">#REF!</definedName>
    <definedName name="__123Graph_BREER" localSheetId="77" hidden="1">[14]ER!#REF!</definedName>
    <definedName name="__123Graph_BREER" localSheetId="18" hidden="1">[14]ER!#REF!</definedName>
    <definedName name="__123Graph_BREER" localSheetId="21" hidden="1">[14]ER!#REF!</definedName>
    <definedName name="__123Graph_BREER" localSheetId="24" hidden="1">[14]ER!#REF!</definedName>
    <definedName name="__123Graph_BREER" hidden="1">[14]ER!#REF!</definedName>
    <definedName name="__123Graph_C" localSheetId="82" hidden="1">#REF!</definedName>
    <definedName name="__123Graph_C" localSheetId="19" hidden="1">[9]C!#REF!</definedName>
    <definedName name="__123Graph_C" localSheetId="20" hidden="1">[9]C!#REF!</definedName>
    <definedName name="__123Graph_C" localSheetId="30" hidden="1">#REF!</definedName>
    <definedName name="__123Graph_C" localSheetId="34" hidden="1">#REF!</definedName>
    <definedName name="__123Graph_C" localSheetId="46" hidden="1">[15]FLUJO!$B$7936:$C$7936</definedName>
    <definedName name="__123Graph_C" localSheetId="54" hidden="1">[9]C!#REF!</definedName>
    <definedName name="__123Graph_C" localSheetId="55" hidden="1">#REF!</definedName>
    <definedName name="__123Graph_C" localSheetId="61" hidden="1">#REF!</definedName>
    <definedName name="__123Graph_C" localSheetId="62" hidden="1">[11]C!#REF!</definedName>
    <definedName name="__123Graph_C" localSheetId="15" hidden="1">[9]C!#REF!</definedName>
    <definedName name="__123Graph_C" localSheetId="17" hidden="1">[9]C!#REF!</definedName>
    <definedName name="__123Graph_C" localSheetId="75" hidden="1">#REF!</definedName>
    <definedName name="__123Graph_C" localSheetId="76" hidden="1">#REF!</definedName>
    <definedName name="__123Graph_C" localSheetId="77" hidden="1">#REF!</definedName>
    <definedName name="__123Graph_C" localSheetId="18" hidden="1">[9]C!#REF!</definedName>
    <definedName name="__123Graph_C" localSheetId="21" hidden="1">[9]C!#REF!</definedName>
    <definedName name="__123Graph_C" localSheetId="24" hidden="1">[9]C!#REF!</definedName>
    <definedName name="__123Graph_C" hidden="1">[15]FLUJO!$B$7936:$C$7936</definedName>
    <definedName name="__123Graph_CCurrent" localSheetId="82" hidden="1">#REF!</definedName>
    <definedName name="__123Graph_CCurrent" localSheetId="19" hidden="1">'[17]Base Original'!#REF!</definedName>
    <definedName name="__123Graph_CCurrent" localSheetId="20" hidden="1">'[17]Base Original'!#REF!</definedName>
    <definedName name="__123Graph_CCurrent" localSheetId="22" hidden="1">'[17]Base Original'!#REF!</definedName>
    <definedName name="__123Graph_CCurrent" localSheetId="23" hidden="1">'[17]Base Original'!#REF!</definedName>
    <definedName name="__123Graph_CCurrent" localSheetId="73" hidden="1">'[17]Base Original'!#REF!</definedName>
    <definedName name="__123Graph_CCurrent" localSheetId="43" hidden="1">'[17]Base Original'!#REF!</definedName>
    <definedName name="__123Graph_CCurrent" localSheetId="30" hidden="1">#REF!</definedName>
    <definedName name="__123Graph_CCurrent" localSheetId="34" hidden="1">#REF!</definedName>
    <definedName name="__123Graph_CCurrent" localSheetId="35" hidden="1">'[17]Base Original'!#REF!</definedName>
    <definedName name="__123Graph_CCurrent" localSheetId="36" hidden="1">#REF!</definedName>
    <definedName name="__123Graph_CCurrent" localSheetId="37" hidden="1">#REF!</definedName>
    <definedName name="__123Graph_CCurrent" localSheetId="38" hidden="1">#REF!</definedName>
    <definedName name="__123Graph_CCurrent" localSheetId="39" hidden="1">#REF!</definedName>
    <definedName name="__123Graph_CCurrent" localSheetId="40" hidden="1">#REF!</definedName>
    <definedName name="__123Graph_CCurrent" localSheetId="42" hidden="1">'[17]Base Original'!#REF!</definedName>
    <definedName name="__123Graph_CCurrent" localSheetId="46" hidden="1">'[17]Base Original'!#REF!</definedName>
    <definedName name="__123Graph_CCurrent" localSheetId="54" hidden="1">'[17]Base Original'!#REF!</definedName>
    <definedName name="__123Graph_CCurrent" localSheetId="55" hidden="1">#REF!</definedName>
    <definedName name="__123Graph_CCurrent" localSheetId="56" hidden="1">#REF!</definedName>
    <definedName name="__123Graph_CCurrent" localSheetId="57" hidden="1">#REF!</definedName>
    <definedName name="__123Graph_CCurrent" localSheetId="61" hidden="1">#REF!</definedName>
    <definedName name="__123Graph_CCurrent" localSheetId="62" hidden="1">'[17]Base Original'!#REF!</definedName>
    <definedName name="__123Graph_CCurrent" localSheetId="15" hidden="1">'[17]Base Original'!#REF!</definedName>
    <definedName name="__123Graph_CCurrent" localSheetId="74" hidden="1">'[17]Base Original'!#REF!</definedName>
    <definedName name="__123Graph_CCurrent" localSheetId="17" hidden="1">'[17]Base Original'!#REF!</definedName>
    <definedName name="__123Graph_CCurrent" localSheetId="75" hidden="1">'[17]Base Original'!#REF!</definedName>
    <definedName name="__123Graph_CCurrent" localSheetId="76" hidden="1">'[17]Base Original'!#REF!</definedName>
    <definedName name="__123Graph_CCurrent" localSheetId="77" hidden="1">'[17]Base Original'!#REF!</definedName>
    <definedName name="__123Graph_CCurrent" localSheetId="18" hidden="1">'[17]Base Original'!#REF!</definedName>
    <definedName name="__123Graph_CCurrent" localSheetId="21" hidden="1">'[17]Base Original'!#REF!</definedName>
    <definedName name="__123Graph_CCurrent" localSheetId="24" hidden="1">'[17]Base Original'!#REF!</definedName>
    <definedName name="__123Graph_CCurrent" hidden="1">'[17]Base Original'!#REF!</definedName>
    <definedName name="__123Graph_CREER" localSheetId="82" hidden="1">#REF!</definedName>
    <definedName name="__123Graph_CREER" localSheetId="19" hidden="1">[14]ER!#REF!</definedName>
    <definedName name="__123Graph_CREER" localSheetId="20" hidden="1">[14]ER!#REF!</definedName>
    <definedName name="__123Graph_CREER" localSheetId="22" hidden="1">[14]ER!#REF!</definedName>
    <definedName name="__123Graph_CREER" localSheetId="73" hidden="1">[14]ER!#REF!</definedName>
    <definedName name="__123Graph_CREER" localSheetId="43" hidden="1">[14]ER!#REF!</definedName>
    <definedName name="__123Graph_CREER" localSheetId="30" hidden="1">#REF!</definedName>
    <definedName name="__123Graph_CREER" localSheetId="34" hidden="1">#REF!</definedName>
    <definedName name="__123Graph_CREER" localSheetId="35" hidden="1">[14]ER!#REF!</definedName>
    <definedName name="__123Graph_CREER" localSheetId="36" hidden="1">#REF!</definedName>
    <definedName name="__123Graph_CREER" localSheetId="40" hidden="1">#REF!</definedName>
    <definedName name="__123Graph_CREER" localSheetId="46" hidden="1">[14]ER!#REF!</definedName>
    <definedName name="__123Graph_CREER" localSheetId="54" hidden="1">[14]ER!#REF!</definedName>
    <definedName name="__123Graph_CREER" localSheetId="55" hidden="1">#REF!</definedName>
    <definedName name="__123Graph_CREER" localSheetId="61" hidden="1">#REF!</definedName>
    <definedName name="__123Graph_CREER" localSheetId="62" hidden="1">[14]ER!#REF!</definedName>
    <definedName name="__123Graph_CREER" localSheetId="15" hidden="1">[14]ER!#REF!</definedName>
    <definedName name="__123Graph_CREER" localSheetId="74" hidden="1">[14]ER!#REF!</definedName>
    <definedName name="__123Graph_CREER" localSheetId="17" hidden="1">[14]ER!#REF!</definedName>
    <definedName name="__123Graph_CREER" localSheetId="75" hidden="1">[14]ER!#REF!</definedName>
    <definedName name="__123Graph_CREER" localSheetId="76" hidden="1">[14]ER!#REF!</definedName>
    <definedName name="__123Graph_CREER" localSheetId="77" hidden="1">[14]ER!#REF!</definedName>
    <definedName name="__123Graph_CREER" localSheetId="18" hidden="1">[14]ER!#REF!</definedName>
    <definedName name="__123Graph_CREER" localSheetId="21" hidden="1">[14]ER!#REF!</definedName>
    <definedName name="__123Graph_CREER" localSheetId="24" hidden="1">[14]ER!#REF!</definedName>
    <definedName name="__123Graph_CREER" hidden="1">[14]ER!#REF!</definedName>
    <definedName name="__123Graph_D" localSheetId="82" hidden="1">#REF!</definedName>
    <definedName name="__123Graph_D" localSheetId="30" hidden="1">#REF!</definedName>
    <definedName name="__123Graph_D" localSheetId="34" hidden="1">#REF!</definedName>
    <definedName name="__123Graph_D" localSheetId="46" hidden="1">[15]FLUJO!$B$7942:$C$7942</definedName>
    <definedName name="__123Graph_D" localSheetId="54" hidden="1">[15]FLUJO!$B$7942:$C$7942</definedName>
    <definedName name="__123Graph_D" localSheetId="55" hidden="1">#REF!</definedName>
    <definedName name="__123Graph_D" localSheetId="61" hidden="1">#REF!</definedName>
    <definedName name="__123Graph_D" localSheetId="75" hidden="1">#REF!</definedName>
    <definedName name="__123Graph_D" localSheetId="76" hidden="1">#REF!</definedName>
    <definedName name="__123Graph_D" localSheetId="77" hidden="1">#REF!</definedName>
    <definedName name="__123Graph_D" hidden="1">[15]FLUJO!$B$7942:$C$7942</definedName>
    <definedName name="__123Graph_DCurrent" localSheetId="82" hidden="1">#REF!</definedName>
    <definedName name="__123Graph_DCurrent" localSheetId="19" hidden="1">'[17]Base Original'!#REF!</definedName>
    <definedName name="__123Graph_DCurrent" localSheetId="20" hidden="1">'[17]Base Original'!#REF!</definedName>
    <definedName name="__123Graph_DCurrent" localSheetId="22" hidden="1">'[17]Base Original'!#REF!</definedName>
    <definedName name="__123Graph_DCurrent" localSheetId="23" hidden="1">'[17]Base Original'!#REF!</definedName>
    <definedName name="__123Graph_DCurrent" localSheetId="73" hidden="1">'[17]Base Original'!#REF!</definedName>
    <definedName name="__123Graph_DCurrent" localSheetId="43" hidden="1">'[17]Base Original'!#REF!</definedName>
    <definedName name="__123Graph_DCurrent" localSheetId="30" hidden="1">#REF!</definedName>
    <definedName name="__123Graph_DCurrent" localSheetId="34" hidden="1">#REF!</definedName>
    <definedName name="__123Graph_DCurrent" localSheetId="35" hidden="1">'[17]Base Original'!#REF!</definedName>
    <definedName name="__123Graph_DCurrent" localSheetId="36" hidden="1">#REF!</definedName>
    <definedName name="__123Graph_DCurrent" localSheetId="37" hidden="1">#REF!</definedName>
    <definedName name="__123Graph_DCurrent" localSheetId="38" hidden="1">#REF!</definedName>
    <definedName name="__123Graph_DCurrent" localSheetId="39" hidden="1">#REF!</definedName>
    <definedName name="__123Graph_DCurrent" localSheetId="40" hidden="1">#REF!</definedName>
    <definedName name="__123Graph_DCurrent" localSheetId="42" hidden="1">'[17]Base Original'!#REF!</definedName>
    <definedName name="__123Graph_DCurrent" localSheetId="46" hidden="1">'[17]Base Original'!#REF!</definedName>
    <definedName name="__123Graph_DCurrent" localSheetId="54" hidden="1">'[17]Base Original'!#REF!</definedName>
    <definedName name="__123Graph_DCurrent" localSheetId="55" hidden="1">#REF!</definedName>
    <definedName name="__123Graph_DCurrent" localSheetId="61" hidden="1">#REF!</definedName>
    <definedName name="__123Graph_DCurrent" localSheetId="15" hidden="1">'[17]Base Original'!#REF!</definedName>
    <definedName name="__123Graph_DCurrent" localSheetId="74" hidden="1">'[17]Base Original'!#REF!</definedName>
    <definedName name="__123Graph_DCurrent" localSheetId="17" hidden="1">'[17]Base Original'!#REF!</definedName>
    <definedName name="__123Graph_DCurrent" localSheetId="75" hidden="1">'[17]Base Original'!#REF!</definedName>
    <definedName name="__123Graph_DCurrent" localSheetId="76" hidden="1">'[17]Base Original'!#REF!</definedName>
    <definedName name="__123Graph_DCurrent" localSheetId="77" hidden="1">'[17]Base Original'!#REF!</definedName>
    <definedName name="__123Graph_DCurrent" localSheetId="18" hidden="1">'[17]Base Original'!#REF!</definedName>
    <definedName name="__123Graph_DCurrent" localSheetId="21" hidden="1">'[17]Base Original'!#REF!</definedName>
    <definedName name="__123Graph_DCurrent" localSheetId="24" hidden="1">'[17]Base Original'!#REF!</definedName>
    <definedName name="__123Graph_DCurrent" hidden="1">'[17]Base Original'!#REF!</definedName>
    <definedName name="__123Graph_E" localSheetId="82" hidden="1">#REF!</definedName>
    <definedName name="__123Graph_E" localSheetId="19" hidden="1">[9]C!#REF!</definedName>
    <definedName name="__123Graph_E" localSheetId="20" hidden="1">[9]C!#REF!</definedName>
    <definedName name="__123Graph_E" localSheetId="22" hidden="1">[10]C!#REF!</definedName>
    <definedName name="__123Graph_E" localSheetId="73" hidden="1">[10]C!#REF!</definedName>
    <definedName name="__123Graph_E" localSheetId="43" hidden="1">[10]C!#REF!</definedName>
    <definedName name="__123Graph_E" localSheetId="30" hidden="1">#REF!</definedName>
    <definedName name="__123Graph_E" localSheetId="34" hidden="1">#REF!</definedName>
    <definedName name="__123Graph_E" localSheetId="35" hidden="1">[10]C!#REF!</definedName>
    <definedName name="__123Graph_E" localSheetId="36" hidden="1">#REF!</definedName>
    <definedName name="__123Graph_E" localSheetId="40" hidden="1">#REF!</definedName>
    <definedName name="__123Graph_E" localSheetId="46" hidden="1">[10]C!#REF!</definedName>
    <definedName name="__123Graph_E" localSheetId="54" hidden="1">[10]C!#REF!</definedName>
    <definedName name="__123Graph_E" localSheetId="55" hidden="1">#REF!</definedName>
    <definedName name="__123Graph_E" localSheetId="56" hidden="1">#REF!</definedName>
    <definedName name="__123Graph_E" localSheetId="57" hidden="1">#REF!</definedName>
    <definedName name="__123Graph_E" localSheetId="61" hidden="1">#REF!</definedName>
    <definedName name="__123Graph_E" localSheetId="62" hidden="1">[11]C!#REF!</definedName>
    <definedName name="__123Graph_E" localSheetId="15" hidden="1">[9]C!#REF!</definedName>
    <definedName name="__123Graph_E" localSheetId="74" hidden="1">[10]C!#REF!</definedName>
    <definedName name="__123Graph_E" localSheetId="17" hidden="1">[9]C!#REF!</definedName>
    <definedName name="__123Graph_E" localSheetId="75" hidden="1">[10]C!#REF!</definedName>
    <definedName name="__123Graph_E" localSheetId="76" hidden="1">[10]C!#REF!</definedName>
    <definedName name="__123Graph_E" localSheetId="77" hidden="1">[10]C!#REF!</definedName>
    <definedName name="__123Graph_E" localSheetId="18" hidden="1">[9]C!#REF!</definedName>
    <definedName name="__123Graph_E" localSheetId="21" hidden="1">[9]C!#REF!</definedName>
    <definedName name="__123Graph_E" localSheetId="24" hidden="1">[9]C!#REF!</definedName>
    <definedName name="__123Graph_E" hidden="1">[10]C!#REF!</definedName>
    <definedName name="__123Graph_ECurrent" localSheetId="82" hidden="1">#REF!</definedName>
    <definedName name="__123Graph_ECurrent" localSheetId="73" hidden="1">'[17]Base Original'!#REF!</definedName>
    <definedName name="__123Graph_ECurrent" localSheetId="43" hidden="1">'[17]Base Original'!#REF!</definedName>
    <definedName name="__123Graph_ECurrent" localSheetId="30" hidden="1">#REF!</definedName>
    <definedName name="__123Graph_ECurrent" localSheetId="34" hidden="1">#REF!</definedName>
    <definedName name="__123Graph_ECurrent" localSheetId="35" hidden="1">'[17]Base Original'!#REF!</definedName>
    <definedName name="__123Graph_ECurrent" localSheetId="36" hidden="1">#REF!</definedName>
    <definedName name="__123Graph_ECurrent" localSheetId="46" hidden="1">'[17]Base Original'!#REF!</definedName>
    <definedName name="__123Graph_ECurrent" localSheetId="54" hidden="1">'[17]Base Original'!#REF!</definedName>
    <definedName name="__123Graph_ECurrent" localSheetId="55" hidden="1">#REF!</definedName>
    <definedName name="__123Graph_ECurrent" localSheetId="56" hidden="1">#REF!</definedName>
    <definedName name="__123Graph_ECurrent" localSheetId="57" hidden="1">#REF!</definedName>
    <definedName name="__123Graph_ECurrent" localSheetId="61" hidden="1">#REF!</definedName>
    <definedName name="__123Graph_ECurrent" localSheetId="74" hidden="1">'[17]Base Original'!#REF!</definedName>
    <definedName name="__123Graph_ECurrent" localSheetId="75" hidden="1">'[17]Base Original'!#REF!</definedName>
    <definedName name="__123Graph_ECurrent" localSheetId="76" hidden="1">'[17]Base Original'!#REF!</definedName>
    <definedName name="__123Graph_ECurrent" localSheetId="77" hidden="1">'[17]Base Original'!#REF!</definedName>
    <definedName name="__123Graph_ECurrent" hidden="1">'[17]Base Original'!#REF!</definedName>
    <definedName name="__123Graph_F" localSheetId="82" hidden="1">#REF!</definedName>
    <definedName name="__123Graph_F" localSheetId="19" hidden="1">[9]C!#REF!</definedName>
    <definedName name="__123Graph_F" localSheetId="20" hidden="1">[9]C!#REF!</definedName>
    <definedName name="__123Graph_F" localSheetId="73" hidden="1">[10]C!#REF!</definedName>
    <definedName name="__123Graph_F" localSheetId="43" hidden="1">[10]C!#REF!</definedName>
    <definedName name="__123Graph_F" localSheetId="30" hidden="1">#REF!</definedName>
    <definedName name="__123Graph_F" localSheetId="34" hidden="1">#REF!</definedName>
    <definedName name="__123Graph_F" localSheetId="35" hidden="1">[10]C!#REF!</definedName>
    <definedName name="__123Graph_F" localSheetId="36" hidden="1">#REF!</definedName>
    <definedName name="__123Graph_F" localSheetId="46" hidden="1">[10]C!#REF!</definedName>
    <definedName name="__123Graph_F" localSheetId="54" hidden="1">[10]C!#REF!</definedName>
    <definedName name="__123Graph_F" localSheetId="55" hidden="1">#REF!</definedName>
    <definedName name="__123Graph_F" localSheetId="56" hidden="1">#REF!</definedName>
    <definedName name="__123Graph_F" localSheetId="57" hidden="1">#REF!</definedName>
    <definedName name="__123Graph_F" localSheetId="61" hidden="1">#REF!</definedName>
    <definedName name="__123Graph_F" localSheetId="62" hidden="1">[11]C!#REF!</definedName>
    <definedName name="__123Graph_F" localSheetId="15" hidden="1">[9]C!#REF!</definedName>
    <definedName name="__123Graph_F" localSheetId="74" hidden="1">[10]C!#REF!</definedName>
    <definedName name="__123Graph_F" localSheetId="17" hidden="1">[9]C!#REF!</definedName>
    <definedName name="__123Graph_F" localSheetId="75" hidden="1">[10]C!#REF!</definedName>
    <definedName name="__123Graph_F" localSheetId="76" hidden="1">[10]C!#REF!</definedName>
    <definedName name="__123Graph_F" localSheetId="77" hidden="1">[10]C!#REF!</definedName>
    <definedName name="__123Graph_F" localSheetId="18" hidden="1">[9]C!#REF!</definedName>
    <definedName name="__123Graph_F" localSheetId="21" hidden="1">[9]C!#REF!</definedName>
    <definedName name="__123Graph_F" localSheetId="24" hidden="1">[9]C!#REF!</definedName>
    <definedName name="__123Graph_F" hidden="1">[10]C!#REF!</definedName>
    <definedName name="__123Graph_FCurrent" localSheetId="82" hidden="1">#REF!</definedName>
    <definedName name="__123Graph_FCurrent" localSheetId="73" hidden="1">[18]Base!#REF!</definedName>
    <definedName name="__123Graph_FCurrent" localSheetId="43" hidden="1">[18]Base!#REF!</definedName>
    <definedName name="__123Graph_FCurrent" localSheetId="30" hidden="1">#REF!</definedName>
    <definedName name="__123Graph_FCurrent" localSheetId="34" hidden="1">#REF!</definedName>
    <definedName name="__123Graph_FCurrent" localSheetId="35" hidden="1">[18]Base!#REF!</definedName>
    <definedName name="__123Graph_FCurrent" localSheetId="36" hidden="1">#REF!</definedName>
    <definedName name="__123Graph_FCurrent" localSheetId="46" hidden="1">[18]Base!#REF!</definedName>
    <definedName name="__123Graph_FCurrent" localSheetId="54" hidden="1">[18]Base!#REF!</definedName>
    <definedName name="__123Graph_FCurrent" localSheetId="55" hidden="1">#REF!</definedName>
    <definedName name="__123Graph_FCurrent" localSheetId="56" hidden="1">#REF!</definedName>
    <definedName name="__123Graph_FCurrent" localSheetId="57" hidden="1">#REF!</definedName>
    <definedName name="__123Graph_FCurrent" localSheetId="61" hidden="1">#REF!</definedName>
    <definedName name="__123Graph_FCurrent" localSheetId="62" hidden="1">[18]Base!#REF!</definedName>
    <definedName name="__123Graph_FCurrent" localSheetId="74" hidden="1">[18]Base!#REF!</definedName>
    <definedName name="__123Graph_FCurrent" localSheetId="75" hidden="1">[18]Base!#REF!</definedName>
    <definedName name="__123Graph_FCurrent" localSheetId="76" hidden="1">[18]Base!#REF!</definedName>
    <definedName name="__123Graph_FCurrent" localSheetId="77" hidden="1">[18]Base!#REF!</definedName>
    <definedName name="__123Graph_FCurrent" hidden="1">[18]Base!#REF!</definedName>
    <definedName name="__123Graph_X" localSheetId="82" hidden="1">#REF!</definedName>
    <definedName name="__123Graph_X" localSheetId="30" hidden="1">#REF!</definedName>
    <definedName name="__123Graph_X" localSheetId="34" hidden="1">#REF!</definedName>
    <definedName name="__123Graph_X" localSheetId="46" hidden="1">[15]FLUJO!$B$7906:$C$7906</definedName>
    <definedName name="__123Graph_X" localSheetId="54" hidden="1">[15]FLUJO!$B$7906:$C$7906</definedName>
    <definedName name="__123Graph_X" localSheetId="55" hidden="1">#REF!</definedName>
    <definedName name="__123Graph_X" localSheetId="61" hidden="1">#REF!</definedName>
    <definedName name="__123Graph_X" localSheetId="75" hidden="1">#REF!</definedName>
    <definedName name="__123Graph_X" localSheetId="76" hidden="1">#REF!</definedName>
    <definedName name="__123Graph_X" localSheetId="77" hidden="1">#REF!</definedName>
    <definedName name="__123Graph_X" hidden="1">[15]FLUJO!$B$7906:$C$7906</definedName>
    <definedName name="__123Graph_XDIFFERENTIAL" localSheetId="82" hidden="1">#REF!</definedName>
    <definedName name="__123Graph_XDIFFERENTIAL" localSheetId="19" hidden="1">[13]TAB25b!#REF!</definedName>
    <definedName name="__123Graph_XDIFFERENTIAL" localSheetId="20" hidden="1">[13]TAB25b!#REF!</definedName>
    <definedName name="__123Graph_XDIFFERENTIAL" localSheetId="22" hidden="1">[13]TAB25b!#REF!</definedName>
    <definedName name="__123Graph_XDIFFERENTIAL" localSheetId="23" hidden="1">[13]TAB25b!#REF!</definedName>
    <definedName name="__123Graph_XDIFFERENTIAL" localSheetId="73" hidden="1">[13]TAB25b!#REF!</definedName>
    <definedName name="__123Graph_XDIFFERENTIAL" localSheetId="43" hidden="1">[13]TAB25b!#REF!</definedName>
    <definedName name="__123Graph_XDIFFERENTIAL" localSheetId="30" hidden="1">#REF!</definedName>
    <definedName name="__123Graph_XDIFFERENTIAL" localSheetId="34" hidden="1">#REF!</definedName>
    <definedName name="__123Graph_XDIFFERENTIAL" localSheetId="35" hidden="1">[13]TAB25b!#REF!</definedName>
    <definedName name="__123Graph_XDIFFERENTIAL" localSheetId="36" hidden="1">#REF!</definedName>
    <definedName name="__123Graph_XDIFFERENTIAL" localSheetId="37" hidden="1">#REF!</definedName>
    <definedName name="__123Graph_XDIFFERENTIAL" localSheetId="38" hidden="1">#REF!</definedName>
    <definedName name="__123Graph_XDIFFERENTIAL" localSheetId="39" hidden="1">#REF!</definedName>
    <definedName name="__123Graph_XDIFFERENTIAL" localSheetId="40" hidden="1">#REF!</definedName>
    <definedName name="__123Graph_XDIFFERENTIAL" localSheetId="42" hidden="1">[13]TAB25b!#REF!</definedName>
    <definedName name="__123Graph_XDIFFERENTIAL" localSheetId="46" hidden="1">[13]TAB25b!#REF!</definedName>
    <definedName name="__123Graph_XDIFFERENTIAL" localSheetId="54" hidden="1">#REF!</definedName>
    <definedName name="__123Graph_XDIFFERENTIAL" localSheetId="55" hidden="1">#REF!</definedName>
    <definedName name="__123Graph_XDIFFERENTIAL" localSheetId="61" hidden="1">#REF!</definedName>
    <definedName name="__123Graph_XDIFFERENTIAL" localSheetId="15" hidden="1">[13]TAB25b!#REF!</definedName>
    <definedName name="__123Graph_XDIFFERENTIAL" localSheetId="74" hidden="1">[13]TAB25b!#REF!</definedName>
    <definedName name="__123Graph_XDIFFERENTIAL" localSheetId="17" hidden="1">[13]TAB25b!#REF!</definedName>
    <definedName name="__123Graph_XDIFFERENTIAL" localSheetId="75" hidden="1">[13]TAB25b!#REF!</definedName>
    <definedName name="__123Graph_XDIFFERENTIAL" localSheetId="76" hidden="1">[13]TAB25b!#REF!</definedName>
    <definedName name="__123Graph_XDIFFERENTIAL" localSheetId="77" hidden="1">[13]TAB25b!#REF!</definedName>
    <definedName name="__123Graph_XDIFFERENTIAL" localSheetId="18" hidden="1">[13]TAB25b!#REF!</definedName>
    <definedName name="__123Graph_XDIFFERENTIAL" localSheetId="21" hidden="1">[13]TAB25b!#REF!</definedName>
    <definedName name="__123Graph_XDIFFERENTIAL" localSheetId="24" hidden="1">[13]TAB25b!#REF!</definedName>
    <definedName name="__123Graph_XDIFFERENTIAL" hidden="1">[13]TAB25b!#REF!</definedName>
    <definedName name="__123Graph_XSPREAD" localSheetId="82" hidden="1">#REF!</definedName>
    <definedName name="__123Graph_XSPREAD" localSheetId="19" hidden="1">[13]TAB25b!#REF!</definedName>
    <definedName name="__123Graph_XSPREAD" localSheetId="20" hidden="1">[13]TAB25b!#REF!</definedName>
    <definedName name="__123Graph_XSPREAD" localSheetId="22" hidden="1">[13]TAB25b!#REF!</definedName>
    <definedName name="__123Graph_XSPREAD" localSheetId="23" hidden="1">[13]TAB25b!#REF!</definedName>
    <definedName name="__123Graph_XSPREAD" localSheetId="73" hidden="1">[13]TAB25b!#REF!</definedName>
    <definedName name="__123Graph_XSPREAD" localSheetId="43" hidden="1">[13]TAB25b!#REF!</definedName>
    <definedName name="__123Graph_XSPREAD" localSheetId="30" hidden="1">#REF!</definedName>
    <definedName name="__123Graph_XSPREAD" localSheetId="34" hidden="1">#REF!</definedName>
    <definedName name="__123Graph_XSPREAD" localSheetId="35" hidden="1">[13]TAB25b!#REF!</definedName>
    <definedName name="__123Graph_XSPREAD" localSheetId="36" hidden="1">#REF!</definedName>
    <definedName name="__123Graph_XSPREAD" localSheetId="40" hidden="1">#REF!</definedName>
    <definedName name="__123Graph_XSPREAD" localSheetId="46" hidden="1">[13]TAB25b!#REF!</definedName>
    <definedName name="__123Graph_XSPREAD" localSheetId="54" hidden="1">#REF!</definedName>
    <definedName name="__123Graph_XSPREAD" localSheetId="55" hidden="1">#REF!</definedName>
    <definedName name="__123Graph_XSPREAD" localSheetId="61" hidden="1">#REF!</definedName>
    <definedName name="__123Graph_XSPREAD" localSheetId="74" hidden="1">[13]TAB25b!#REF!</definedName>
    <definedName name="__123Graph_XSPREAD" localSheetId="75" hidden="1">[13]TAB25b!#REF!</definedName>
    <definedName name="__123Graph_XSPREAD" localSheetId="76" hidden="1">[13]TAB25b!#REF!</definedName>
    <definedName name="__123Graph_XSPREAD" localSheetId="77" hidden="1">[13]TAB25b!#REF!</definedName>
    <definedName name="__123Graph_XSPREAD" localSheetId="18" hidden="1">[13]TAB25b!#REF!</definedName>
    <definedName name="__123Graph_XSPREAD" localSheetId="21" hidden="1">[13]TAB25b!#REF!</definedName>
    <definedName name="__123Graph_XSPREAD" localSheetId="24" hidden="1">[13]TAB25b!#REF!</definedName>
    <definedName name="__123Graph_XSPREAD" hidden="1">[13]TAB25b!#REF!</definedName>
    <definedName name="__12INT_RESERVES" localSheetId="82">#REF!</definedName>
    <definedName name="__12INT_RESERVES" localSheetId="19">#REF!</definedName>
    <definedName name="__12INT_RESERVES" localSheetId="20">#REF!</definedName>
    <definedName name="__12INT_RESERVES" localSheetId="22">#REF!</definedName>
    <definedName name="__12INT_RESERVES" localSheetId="73">#REF!</definedName>
    <definedName name="__12INT_RESERVES" localSheetId="43">#REF!</definedName>
    <definedName name="__12INT_RESERVES" localSheetId="0">#REF!</definedName>
    <definedName name="__12INT_RESERVES" localSheetId="27">#REF!</definedName>
    <definedName name="__12INT_RESERVES" localSheetId="30">#REF!</definedName>
    <definedName name="__12INT_RESERVES" localSheetId="34">#REF!</definedName>
    <definedName name="__12INT_RESERVES" localSheetId="35">#REF!</definedName>
    <definedName name="__12INT_RESERVES" localSheetId="36">#REF!</definedName>
    <definedName name="__12INT_RESERVES" localSheetId="40">#REF!</definedName>
    <definedName name="__12INT_RESERVES" localSheetId="46">#REF!</definedName>
    <definedName name="__12INT_RESERVES" localSheetId="54">#REF!</definedName>
    <definedName name="__12INT_RESERVES" localSheetId="55">#REF!</definedName>
    <definedName name="__12INT_RESERVES" localSheetId="61">#REF!</definedName>
    <definedName name="__12INT_RESERVES" localSheetId="62">'Tabla 38'!#REF!</definedName>
    <definedName name="__12INT_RESERVES" localSheetId="15">#REF!</definedName>
    <definedName name="__12INT_RESERVES" localSheetId="74">#REF!</definedName>
    <definedName name="__12INT_RESERVES" localSheetId="17">#REF!</definedName>
    <definedName name="__12INT_RESERVES" localSheetId="75">#REF!</definedName>
    <definedName name="__12INT_RESERVES" localSheetId="76">#REF!</definedName>
    <definedName name="__12INT_RESERVES" localSheetId="77">#REF!</definedName>
    <definedName name="__12INT_RESERVES" localSheetId="18">#REF!</definedName>
    <definedName name="__12INT_RESERVES" localSheetId="21">#REF!</definedName>
    <definedName name="__12INT_RESERVES" localSheetId="24">#REF!</definedName>
    <definedName name="__12INT_RESERVES">#REF!</definedName>
    <definedName name="__1r" localSheetId="82">#REF!</definedName>
    <definedName name="__1r" localSheetId="22">#REF!</definedName>
    <definedName name="__1r" localSheetId="73">#REF!</definedName>
    <definedName name="__1r" localSheetId="43">#REF!</definedName>
    <definedName name="__1r" localSheetId="0">#REF!</definedName>
    <definedName name="__1r" localSheetId="27">#REF!</definedName>
    <definedName name="__1r" localSheetId="30">#REF!</definedName>
    <definedName name="__1r" localSheetId="34">#REF!</definedName>
    <definedName name="__1r" localSheetId="35">#REF!</definedName>
    <definedName name="__1r" localSheetId="36">#REF!</definedName>
    <definedName name="__1r" localSheetId="46">#REF!</definedName>
    <definedName name="__1r" localSheetId="54">#REF!</definedName>
    <definedName name="__1r" localSheetId="55">#REF!</definedName>
    <definedName name="__1r" localSheetId="61">#REF!</definedName>
    <definedName name="__1r" localSheetId="62">'Tabla 38'!#REF!</definedName>
    <definedName name="__1r" localSheetId="74">#REF!</definedName>
    <definedName name="__1r" localSheetId="17">#REF!</definedName>
    <definedName name="__1r" localSheetId="75">#REF!</definedName>
    <definedName name="__1r" localSheetId="76">#REF!</definedName>
    <definedName name="__1r" localSheetId="77">#REF!</definedName>
    <definedName name="__1r">#REF!</definedName>
    <definedName name="__2Macros_Import_.qbop" localSheetId="82">#REF!</definedName>
    <definedName name="__2Macros_Import_.qbop" localSheetId="11">#REF!</definedName>
    <definedName name="__2Macros_Import_.qbop" localSheetId="29">[19]!'[Macros Import].qbop'</definedName>
    <definedName name="__2Macros_Import_.qbop" localSheetId="41">[19]!'[Macros Import].qbop'</definedName>
    <definedName name="__2Macros_Import_.qbop" localSheetId="48">[19]!'[Macros Import].qbop'</definedName>
    <definedName name="__2Macros_Import_.qbop" localSheetId="51">[19]!'[Macros Import].qbop'</definedName>
    <definedName name="__2Macros_Import_.qbop" localSheetId="9">[19]!'[Macros Import].qbop'</definedName>
    <definedName name="__2Macros_Import_.qbop" localSheetId="73">[19]!'[Macros Import].qbop'</definedName>
    <definedName name="__2Macros_Import_.qbop" localSheetId="26">[19]!'[Macros Import].qbop'</definedName>
    <definedName name="__2Macros_Import_.qbop" localSheetId="27">[19]!'[Macros Import].qbop'</definedName>
    <definedName name="__2Macros_Import_.qbop" localSheetId="30">#REF!</definedName>
    <definedName name="__2Macros_Import_.qbop" localSheetId="34">#REF!</definedName>
    <definedName name="__2Macros_Import_.qbop" localSheetId="46">[19]!'[Macros Import].qbop'</definedName>
    <definedName name="__2Macros_Import_.qbop" localSheetId="54">[19]!'[Macros Import].qbop'</definedName>
    <definedName name="__2Macros_Import_.qbop" localSheetId="55">#REF!</definedName>
    <definedName name="__2Macros_Import_.qbop" localSheetId="56">#REF!</definedName>
    <definedName name="__2Macros_Import_.qbop" localSheetId="61">#REF!</definedName>
    <definedName name="__2Macros_Import_.qbop" localSheetId="62">[19]!'[Macros Import].qbop'</definedName>
    <definedName name="__2Macros_Import_.qbop" localSheetId="72">[19]!'[Macros Import].qbop'</definedName>
    <definedName name="__2Macros_Import_.qbop" localSheetId="74">[19]!'[Macros Import].qbop'</definedName>
    <definedName name="__2Macros_Import_.qbop" localSheetId="75">#REF!</definedName>
    <definedName name="__2Macros_Import_.qbop" localSheetId="76">#REF!</definedName>
    <definedName name="__2Macros_Import_.qbop" localSheetId="77">[19]!'[Macros Import].qbop'</definedName>
    <definedName name="__2Macros_Import_.qbop">[19]!'[Macros Import].qbop'</definedName>
    <definedName name="__3__123Graph_ACPI_ER_LOG" localSheetId="82" hidden="1">#REF!</definedName>
    <definedName name="__3__123Graph_ACPI_ER_LOG" localSheetId="19" hidden="1">[14]ER!#REF!</definedName>
    <definedName name="__3__123Graph_ACPI_ER_LOG" localSheetId="20" hidden="1">[14]ER!#REF!</definedName>
    <definedName name="__3__123Graph_ACPI_ER_LOG" localSheetId="22" hidden="1">[14]ER!#REF!</definedName>
    <definedName name="__3__123Graph_ACPI_ER_LOG" localSheetId="23" hidden="1">[14]ER!#REF!</definedName>
    <definedName name="__3__123Graph_ACPI_ER_LOG" localSheetId="73" hidden="1">[14]ER!#REF!</definedName>
    <definedName name="__3__123Graph_ACPI_ER_LOG" localSheetId="43" hidden="1">[14]ER!#REF!</definedName>
    <definedName name="__3__123Graph_ACPI_ER_LOG" localSheetId="30" hidden="1">#REF!</definedName>
    <definedName name="__3__123Graph_ACPI_ER_LOG" localSheetId="34" hidden="1">#REF!</definedName>
    <definedName name="__3__123Graph_ACPI_ER_LOG" localSheetId="35" hidden="1">[14]ER!#REF!</definedName>
    <definedName name="__3__123Graph_ACPI_ER_LOG" localSheetId="37" hidden="1">#REF!</definedName>
    <definedName name="__3__123Graph_ACPI_ER_LOG" localSheetId="38" hidden="1">#REF!</definedName>
    <definedName name="__3__123Graph_ACPI_ER_LOG" localSheetId="39" hidden="1">#REF!</definedName>
    <definedName name="__3__123Graph_ACPI_ER_LOG" localSheetId="40" hidden="1">#REF!</definedName>
    <definedName name="__3__123Graph_ACPI_ER_LOG" localSheetId="42" hidden="1">[14]ER!#REF!</definedName>
    <definedName name="__3__123Graph_ACPI_ER_LOG" localSheetId="46" hidden="1">[14]ER!#REF!</definedName>
    <definedName name="__3__123Graph_ACPI_ER_LOG" localSheetId="54" hidden="1">[14]ER!#REF!</definedName>
    <definedName name="__3__123Graph_ACPI_ER_LOG" localSheetId="55" hidden="1">#REF!</definedName>
    <definedName name="__3__123Graph_ACPI_ER_LOG" localSheetId="61" hidden="1">#REF!</definedName>
    <definedName name="__3__123Graph_ACPI_ER_LOG" localSheetId="62" hidden="1">[14]ER!#REF!</definedName>
    <definedName name="__3__123Graph_ACPI_ER_LOG" localSheetId="15" hidden="1">[14]ER!#REF!</definedName>
    <definedName name="__3__123Graph_ACPI_ER_LOG" localSheetId="74" hidden="1">[14]ER!#REF!</definedName>
    <definedName name="__3__123Graph_ACPI_ER_LOG" localSheetId="17" hidden="1">[14]ER!#REF!</definedName>
    <definedName name="__3__123Graph_ACPI_ER_LOG" localSheetId="75" hidden="1">[14]ER!#REF!</definedName>
    <definedName name="__3__123Graph_ACPI_ER_LOG" localSheetId="76" hidden="1">[14]ER!#REF!</definedName>
    <definedName name="__3__123Graph_ACPI_ER_LOG" localSheetId="77" hidden="1">[14]ER!#REF!</definedName>
    <definedName name="__3__123Graph_ACPI_ER_LOG" localSheetId="18" hidden="1">[14]ER!#REF!</definedName>
    <definedName name="__3__123Graph_ACPI_ER_LOG" localSheetId="21" hidden="1">[14]ER!#REF!</definedName>
    <definedName name="__3__123Graph_ACPI_ER_LOG" localSheetId="24" hidden="1">[14]ER!#REF!</definedName>
    <definedName name="__3__123Graph_ACPI_ER_LOG" hidden="1">[14]ER!#REF!</definedName>
    <definedName name="__4__123Graph_BCPI_ER_LOG" localSheetId="82" hidden="1">#REF!</definedName>
    <definedName name="__4__123Graph_BCPI_ER_LOG" localSheetId="19" hidden="1">[14]ER!#REF!</definedName>
    <definedName name="__4__123Graph_BCPI_ER_LOG" localSheetId="20" hidden="1">[14]ER!#REF!</definedName>
    <definedName name="__4__123Graph_BCPI_ER_LOG" localSheetId="22" hidden="1">[14]ER!#REF!</definedName>
    <definedName name="__4__123Graph_BCPI_ER_LOG" localSheetId="73" hidden="1">[14]ER!#REF!</definedName>
    <definedName name="__4__123Graph_BCPI_ER_LOG" localSheetId="43" hidden="1">[14]ER!#REF!</definedName>
    <definedName name="__4__123Graph_BCPI_ER_LOG" localSheetId="30" hidden="1">#REF!</definedName>
    <definedName name="__4__123Graph_BCPI_ER_LOG" localSheetId="34" hidden="1">#REF!</definedName>
    <definedName name="__4__123Graph_BCPI_ER_LOG" localSheetId="35" hidden="1">[14]ER!#REF!</definedName>
    <definedName name="__4__123Graph_BCPI_ER_LOG" localSheetId="37" hidden="1">#REF!</definedName>
    <definedName name="__4__123Graph_BCPI_ER_LOG" localSheetId="38" hidden="1">#REF!</definedName>
    <definedName name="__4__123Graph_BCPI_ER_LOG" localSheetId="39" hidden="1">#REF!</definedName>
    <definedName name="__4__123Graph_BCPI_ER_LOG" localSheetId="40" hidden="1">#REF!</definedName>
    <definedName name="__4__123Graph_BCPI_ER_LOG" localSheetId="42" hidden="1">[14]ER!#REF!</definedName>
    <definedName name="__4__123Graph_BCPI_ER_LOG" localSheetId="46" hidden="1">[14]ER!#REF!</definedName>
    <definedName name="__4__123Graph_BCPI_ER_LOG" localSheetId="54" hidden="1">[14]ER!#REF!</definedName>
    <definedName name="__4__123Graph_BCPI_ER_LOG" localSheetId="55" hidden="1">#REF!</definedName>
    <definedName name="__4__123Graph_BCPI_ER_LOG" localSheetId="61" hidden="1">#REF!</definedName>
    <definedName name="__4__123Graph_BCPI_ER_LOG" localSheetId="62" hidden="1">[14]ER!#REF!</definedName>
    <definedName name="__4__123Graph_BCPI_ER_LOG" localSheetId="15" hidden="1">[14]ER!#REF!</definedName>
    <definedName name="__4__123Graph_BCPI_ER_LOG" localSheetId="74" hidden="1">[14]ER!#REF!</definedName>
    <definedName name="__4__123Graph_BCPI_ER_LOG" localSheetId="17" hidden="1">[14]ER!#REF!</definedName>
    <definedName name="__4__123Graph_BCPI_ER_LOG" localSheetId="75" hidden="1">[14]ER!#REF!</definedName>
    <definedName name="__4__123Graph_BCPI_ER_LOG" localSheetId="76" hidden="1">[14]ER!#REF!</definedName>
    <definedName name="__4__123Graph_BCPI_ER_LOG" localSheetId="77" hidden="1">[14]ER!#REF!</definedName>
    <definedName name="__4__123Graph_BCPI_ER_LOG" localSheetId="18" hidden="1">[14]ER!#REF!</definedName>
    <definedName name="__4__123Graph_BCPI_ER_LOG" localSheetId="21" hidden="1">[14]ER!#REF!</definedName>
    <definedName name="__4__123Graph_BCPI_ER_LOG" localSheetId="24" hidden="1">[14]ER!#REF!</definedName>
    <definedName name="__4__123Graph_BCPI_ER_LOG" hidden="1">[14]ER!#REF!</definedName>
    <definedName name="__5__123Graph_BIBA_IBRD" localSheetId="82" hidden="1">#REF!</definedName>
    <definedName name="__5__123Graph_BIBA_IBRD" localSheetId="22" hidden="1">[14]WB!#REF!</definedName>
    <definedName name="__5__123Graph_BIBA_IBRD" localSheetId="73" hidden="1">[14]WB!#REF!</definedName>
    <definedName name="__5__123Graph_BIBA_IBRD" localSheetId="43" hidden="1">[14]WB!#REF!</definedName>
    <definedName name="__5__123Graph_BIBA_IBRD" localSheetId="30" hidden="1">#REF!</definedName>
    <definedName name="__5__123Graph_BIBA_IBRD" localSheetId="34" hidden="1">#REF!</definedName>
    <definedName name="__5__123Graph_BIBA_IBRD" localSheetId="35" hidden="1">[14]WB!#REF!</definedName>
    <definedName name="__5__123Graph_BIBA_IBRD" localSheetId="40" hidden="1">#REF!</definedName>
    <definedName name="__5__123Graph_BIBA_IBRD" localSheetId="46" hidden="1">[14]WB!#REF!</definedName>
    <definedName name="__5__123Graph_BIBA_IBRD" localSheetId="54" hidden="1">[14]WB!#REF!</definedName>
    <definedName name="__5__123Graph_BIBA_IBRD" localSheetId="55" hidden="1">#REF!</definedName>
    <definedName name="__5__123Graph_BIBA_IBRD" localSheetId="61" hidden="1">#REF!</definedName>
    <definedName name="__5__123Graph_BIBA_IBRD" localSheetId="62" hidden="1">[14]WB!#REF!</definedName>
    <definedName name="__5__123Graph_BIBA_IBRD" localSheetId="74" hidden="1">[14]WB!#REF!</definedName>
    <definedName name="__5__123Graph_BIBA_IBRD" localSheetId="75" hidden="1">[14]WB!#REF!</definedName>
    <definedName name="__5__123Graph_BIBA_IBRD" localSheetId="76" hidden="1">[14]WB!#REF!</definedName>
    <definedName name="__5__123Graph_BIBA_IBRD" localSheetId="77" hidden="1">[14]WB!#REF!</definedName>
    <definedName name="__5__123Graph_BIBA_IBRD" hidden="1">[14]WB!#REF!</definedName>
    <definedName name="__6B.2_B.3" localSheetId="82">#REF!</definedName>
    <definedName name="__6B.2_B.3" localSheetId="19">#REF!</definedName>
    <definedName name="__6B.2_B.3" localSheetId="20">#REF!</definedName>
    <definedName name="__6B.2_B.3" localSheetId="22">#REF!</definedName>
    <definedName name="__6B.2_B.3" localSheetId="73">#REF!</definedName>
    <definedName name="__6B.2_B.3" localSheetId="43">#REF!</definedName>
    <definedName name="__6B.2_B.3" localSheetId="0">#REF!</definedName>
    <definedName name="__6B.2_B.3" localSheetId="27">#REF!</definedName>
    <definedName name="__6B.2_B.3" localSheetId="30">#REF!</definedName>
    <definedName name="__6B.2_B.3" localSheetId="34">#REF!</definedName>
    <definedName name="__6B.2_B.3" localSheetId="35">#REF!</definedName>
    <definedName name="__6B.2_B.3" localSheetId="36">#REF!</definedName>
    <definedName name="__6B.2_B.3" localSheetId="40">#REF!</definedName>
    <definedName name="__6B.2_B.3" localSheetId="46">#REF!</definedName>
    <definedName name="__6B.2_B.3" localSheetId="54">#REF!</definedName>
    <definedName name="__6B.2_B.3" localSheetId="55">#REF!</definedName>
    <definedName name="__6B.2_B.3" localSheetId="61">#REF!</definedName>
    <definedName name="__6B.2_B.3" localSheetId="62">'Tabla 38'!#REF!</definedName>
    <definedName name="__6B.2_B.3" localSheetId="15">#REF!</definedName>
    <definedName name="__6B.2_B.3" localSheetId="74">#REF!</definedName>
    <definedName name="__6B.2_B.3" localSheetId="17">#REF!</definedName>
    <definedName name="__6B.2_B.3" localSheetId="75">#REF!</definedName>
    <definedName name="__6B.2_B.3" localSheetId="76">#REF!</definedName>
    <definedName name="__6B.2_B.3" localSheetId="77">#REF!</definedName>
    <definedName name="__6B.2_B.3" localSheetId="18">#REF!</definedName>
    <definedName name="__6B.2_B.3" localSheetId="21">#REF!</definedName>
    <definedName name="__6B.2_B.3" localSheetId="24">#REF!</definedName>
    <definedName name="__6B.2_B.3">#REF!</definedName>
    <definedName name="__7B.4___5" localSheetId="82">#REF!</definedName>
    <definedName name="__7B.4___5" localSheetId="22">#REF!</definedName>
    <definedName name="__7B.4___5" localSheetId="73">#REF!</definedName>
    <definedName name="__7B.4___5" localSheetId="43">#REF!</definedName>
    <definedName name="__7B.4___5" localSheetId="0">#REF!</definedName>
    <definedName name="__7B.4___5" localSheetId="27">#REF!</definedName>
    <definedName name="__7B.4___5" localSheetId="30">#REF!</definedName>
    <definedName name="__7B.4___5" localSheetId="34">#REF!</definedName>
    <definedName name="__7B.4___5" localSheetId="35">#REF!</definedName>
    <definedName name="__7B.4___5" localSheetId="36">#REF!</definedName>
    <definedName name="__7B.4___5" localSheetId="46">#REF!</definedName>
    <definedName name="__7B.4___5" localSheetId="54">#REF!</definedName>
    <definedName name="__7B.4___5" localSheetId="55">#REF!</definedName>
    <definedName name="__7B.4___5" localSheetId="61">#REF!</definedName>
    <definedName name="__7B.4___5" localSheetId="62">'Tabla 38'!#REF!</definedName>
    <definedName name="__7B.4___5" localSheetId="74">#REF!</definedName>
    <definedName name="__7B.4___5" localSheetId="17">#REF!</definedName>
    <definedName name="__7B.4___5" localSheetId="75">#REF!</definedName>
    <definedName name="__7B.4___5" localSheetId="76">#REF!</definedName>
    <definedName name="__7B.4___5" localSheetId="77">#REF!</definedName>
    <definedName name="__7B.4___5">#REF!</definedName>
    <definedName name="__8CONSOL_B2" localSheetId="82">#REF!</definedName>
    <definedName name="__8CONSOL_B2" localSheetId="22">#REF!</definedName>
    <definedName name="__8CONSOL_B2" localSheetId="73">#REF!</definedName>
    <definedName name="__8CONSOL_B2" localSheetId="43">#REF!</definedName>
    <definedName name="__8CONSOL_B2" localSheetId="0">#REF!</definedName>
    <definedName name="__8CONSOL_B2" localSheetId="27">#REF!</definedName>
    <definedName name="__8CONSOL_B2" localSheetId="30">#REF!</definedName>
    <definedName name="__8CONSOL_B2" localSheetId="34">#REF!</definedName>
    <definedName name="__8CONSOL_B2" localSheetId="35">#REF!</definedName>
    <definedName name="__8CONSOL_B2" localSheetId="36">#REF!</definedName>
    <definedName name="__8CONSOL_B2" localSheetId="46">#REF!</definedName>
    <definedName name="__8CONSOL_B2" localSheetId="55">#REF!</definedName>
    <definedName name="__8CONSOL_B2" localSheetId="61">#REF!</definedName>
    <definedName name="__8CONSOL_B2" localSheetId="62">'Tabla 38'!#REF!</definedName>
    <definedName name="__8CONSOL_B2" localSheetId="74">#REF!</definedName>
    <definedName name="__8CONSOL_B2" localSheetId="17">#REF!</definedName>
    <definedName name="__8CONSOL_B2" localSheetId="75">#REF!</definedName>
    <definedName name="__8CONSOL_B2" localSheetId="76">#REF!</definedName>
    <definedName name="__8CONSOL_B2" localSheetId="77">#REF!</definedName>
    <definedName name="__8CONSOL_B2">#REF!</definedName>
    <definedName name="__9CONSOL_DEPOSITS" localSheetId="82">#REF!</definedName>
    <definedName name="__9CONSOL_DEPOSITS" localSheetId="22">'[20]A 11'!#REF!</definedName>
    <definedName name="__9CONSOL_DEPOSITS" localSheetId="73">'[20]A 11'!#REF!</definedName>
    <definedName name="__9CONSOL_DEPOSITS" localSheetId="43">'[20]A 11'!#REF!</definedName>
    <definedName name="__9CONSOL_DEPOSITS" localSheetId="30">#REF!</definedName>
    <definedName name="__9CONSOL_DEPOSITS" localSheetId="34">#REF!</definedName>
    <definedName name="__9CONSOL_DEPOSITS" localSheetId="35">'[20]A 11'!#REF!</definedName>
    <definedName name="__9CONSOL_DEPOSITS" localSheetId="36">#REF!</definedName>
    <definedName name="__9CONSOL_DEPOSITS" localSheetId="46">'[20]A 11'!#REF!</definedName>
    <definedName name="__9CONSOL_DEPOSITS" localSheetId="54">'[20]A 11'!#REF!</definedName>
    <definedName name="__9CONSOL_DEPOSITS" localSheetId="55">#REF!</definedName>
    <definedName name="__9CONSOL_DEPOSITS" localSheetId="61">#REF!</definedName>
    <definedName name="__9CONSOL_DEPOSITS" localSheetId="62">'[20]A 11'!#REF!</definedName>
    <definedName name="__9CONSOL_DEPOSITS" localSheetId="75">'[20]A 11'!#REF!</definedName>
    <definedName name="__9CONSOL_DEPOSITS" localSheetId="76">'[20]A 11'!#REF!</definedName>
    <definedName name="__9CONSOL_DEPOSITS" localSheetId="77">'[20]A 11'!#REF!</definedName>
    <definedName name="__9CONSOL_DEPOSITS">'[20]A 11'!#REF!</definedName>
    <definedName name="__asd1" localSheetId="82">#REF!</definedName>
    <definedName name="__asd1" localSheetId="30">#REF!</definedName>
    <definedName name="__asd1" localSheetId="34">#REF!</definedName>
    <definedName name="__asd1" localSheetId="35">[5]!__asd1</definedName>
    <definedName name="__asd1" localSheetId="46">[5]!__asd1</definedName>
    <definedName name="__asd1" localSheetId="54">#REF!</definedName>
    <definedName name="__asd1" localSheetId="61">[5]!__asd1</definedName>
    <definedName name="__asd1" localSheetId="62">[5]!__asd1</definedName>
    <definedName name="__asd1" localSheetId="74">[5]!__asd1</definedName>
    <definedName name="__asd1" localSheetId="75">[5]!__asd1</definedName>
    <definedName name="__asd1" localSheetId="76">[5]!__asd1</definedName>
    <definedName name="__asd1" localSheetId="77">[5]!__asd1</definedName>
    <definedName name="__asd1">[5]!__asd1</definedName>
    <definedName name="__AUS1" localSheetId="82">#REF!</definedName>
    <definedName name="__AUS1" localSheetId="19">#REF!</definedName>
    <definedName name="__AUS1" localSheetId="20">#REF!</definedName>
    <definedName name="__AUS1" localSheetId="22">#REF!</definedName>
    <definedName name="__AUS1" localSheetId="33">#REF!</definedName>
    <definedName name="__AUS1" localSheetId="41">#REF!</definedName>
    <definedName name="__AUS1" localSheetId="73">#REF!</definedName>
    <definedName name="__AUS1" localSheetId="43">#REF!</definedName>
    <definedName name="__AUS1" localSheetId="0">#REF!</definedName>
    <definedName name="__AUS1" localSheetId="27">#REF!</definedName>
    <definedName name="__AUS1" localSheetId="30">#REF!</definedName>
    <definedName name="__AUS1" localSheetId="34">#REF!</definedName>
    <definedName name="__AUS1" localSheetId="35">#REF!</definedName>
    <definedName name="__AUS1" localSheetId="36">#REF!</definedName>
    <definedName name="__AUS1" localSheetId="40">#REF!</definedName>
    <definedName name="__AUS1" localSheetId="46">#REF!</definedName>
    <definedName name="__AUS1" localSheetId="54">#REF!</definedName>
    <definedName name="__AUS1" localSheetId="55">#REF!</definedName>
    <definedName name="__AUS1" localSheetId="56">#REF!</definedName>
    <definedName name="__AUS1" localSheetId="57">#REF!</definedName>
    <definedName name="__AUS1" localSheetId="61">#REF!</definedName>
    <definedName name="__AUS1" localSheetId="62">'Tabla 38'!#REF!</definedName>
    <definedName name="__AUS1" localSheetId="15">#REF!</definedName>
    <definedName name="__AUS1" localSheetId="74">#REF!</definedName>
    <definedName name="__AUS1" localSheetId="17">#REF!</definedName>
    <definedName name="__AUS1" localSheetId="75">#REF!</definedName>
    <definedName name="__AUS1" localSheetId="76">#REF!</definedName>
    <definedName name="__AUS1" localSheetId="77">#REF!</definedName>
    <definedName name="__AUS1" localSheetId="18">#REF!</definedName>
    <definedName name="__AUS1" localSheetId="21">#REF!</definedName>
    <definedName name="__AUS1" localSheetId="24">#REF!</definedName>
    <definedName name="__AUS1">#REF!</definedName>
    <definedName name="__BOP2" localSheetId="82">#REF!</definedName>
    <definedName name="__BOP2" localSheetId="19">[21]BoP!#REF!</definedName>
    <definedName name="__BOP2" localSheetId="20">[21]BoP!#REF!</definedName>
    <definedName name="__BOP2" localSheetId="22">[21]BoP!#REF!</definedName>
    <definedName name="__BOP2" localSheetId="73">[21]BoP!#REF!</definedName>
    <definedName name="__BOP2" localSheetId="43">[21]BoP!#REF!</definedName>
    <definedName name="__BOP2" localSheetId="30">#REF!</definedName>
    <definedName name="__BOP2" localSheetId="34">#REF!</definedName>
    <definedName name="__BOP2" localSheetId="35">[21]BoP!#REF!</definedName>
    <definedName name="__BOP2" localSheetId="36">#REF!</definedName>
    <definedName name="__BOP2" localSheetId="40">#REF!</definedName>
    <definedName name="__BOP2" localSheetId="46">[21]BoP!#REF!</definedName>
    <definedName name="__BOP2" localSheetId="54">[21]BoP!#REF!</definedName>
    <definedName name="__BOP2" localSheetId="55">#REF!</definedName>
    <definedName name="__BOP2" localSheetId="61">#REF!</definedName>
    <definedName name="__BOP2" localSheetId="62">[21]BoP!#REF!</definedName>
    <definedName name="__BOP2" localSheetId="15">[21]BoP!#REF!</definedName>
    <definedName name="__BOP2" localSheetId="74">[21]BoP!#REF!</definedName>
    <definedName name="__BOP2" localSheetId="17">[21]BoP!#REF!</definedName>
    <definedName name="__BOP2" localSheetId="75">[21]BoP!#REF!</definedName>
    <definedName name="__BOP2" localSheetId="76">[21]BoP!#REF!</definedName>
    <definedName name="__BOP2" localSheetId="77">[21]BoP!#REF!</definedName>
    <definedName name="__BOP2" localSheetId="18">[21]BoP!#REF!</definedName>
    <definedName name="__BOP2" localSheetId="21">[21]BoP!#REF!</definedName>
    <definedName name="__BOP2" localSheetId="24">[21]BoP!#REF!</definedName>
    <definedName name="__BOP2">[21]BoP!#REF!</definedName>
    <definedName name="__DEG1" localSheetId="82">#REF!</definedName>
    <definedName name="__DEG1" localSheetId="19">#REF!</definedName>
    <definedName name="__DEG1" localSheetId="20">#REF!</definedName>
    <definedName name="__DEG1" localSheetId="22">#REF!</definedName>
    <definedName name="__DEG1" localSheetId="33">#REF!</definedName>
    <definedName name="__DEG1" localSheetId="41">#REF!</definedName>
    <definedName name="__DEG1" localSheetId="73">#REF!</definedName>
    <definedName name="__DEG1" localSheetId="43">#REF!</definedName>
    <definedName name="__DEG1" localSheetId="0">#REF!</definedName>
    <definedName name="__DEG1" localSheetId="27">#REF!</definedName>
    <definedName name="__DEG1" localSheetId="30">#REF!</definedName>
    <definedName name="__DEG1" localSheetId="34">#REF!</definedName>
    <definedName name="__DEG1" localSheetId="35">#REF!</definedName>
    <definedName name="__DEG1" localSheetId="36">#REF!</definedName>
    <definedName name="__DEG1" localSheetId="40">#REF!</definedName>
    <definedName name="__DEG1" localSheetId="46">#REF!</definedName>
    <definedName name="__DEG1" localSheetId="54">#REF!</definedName>
    <definedName name="__DEG1" localSheetId="55">#REF!</definedName>
    <definedName name="__DEG1" localSheetId="56">#REF!</definedName>
    <definedName name="__DEG1" localSheetId="57">#REF!</definedName>
    <definedName name="__DEG1" localSheetId="61">#REF!</definedName>
    <definedName name="__DEG1" localSheetId="62">'Tabla 38'!#REF!</definedName>
    <definedName name="__DEG1" localSheetId="15">#REF!</definedName>
    <definedName name="__DEG1" localSheetId="74">#REF!</definedName>
    <definedName name="__DEG1" localSheetId="17">#REF!</definedName>
    <definedName name="__DEG1" localSheetId="75">#REF!</definedName>
    <definedName name="__DEG1" localSheetId="76">#REF!</definedName>
    <definedName name="__DEG1" localSheetId="77">#REF!</definedName>
    <definedName name="__DEG1" localSheetId="18">#REF!</definedName>
    <definedName name="__DEG1" localSheetId="21">#REF!</definedName>
    <definedName name="__DEG1" localSheetId="24">#REF!</definedName>
    <definedName name="__DEG1">#REF!</definedName>
    <definedName name="__DKR1" localSheetId="82">#REF!</definedName>
    <definedName name="__DKR1" localSheetId="22">#REF!</definedName>
    <definedName name="__DKR1" localSheetId="33">#REF!</definedName>
    <definedName name="__DKR1" localSheetId="41">#REF!</definedName>
    <definedName name="__DKR1" localSheetId="73">#REF!</definedName>
    <definedName name="__DKR1" localSheetId="43">#REF!</definedName>
    <definedName name="__DKR1" localSheetId="0">#REF!</definedName>
    <definedName name="__DKR1" localSheetId="27">#REF!</definedName>
    <definedName name="__DKR1" localSheetId="30">#REF!</definedName>
    <definedName name="__DKR1" localSheetId="34">#REF!</definedName>
    <definedName name="__DKR1" localSheetId="35">#REF!</definedName>
    <definedName name="__DKR1" localSheetId="36">#REF!</definedName>
    <definedName name="__DKR1" localSheetId="46">#REF!</definedName>
    <definedName name="__DKR1" localSheetId="54">#REF!</definedName>
    <definedName name="__DKR1" localSheetId="55">#REF!</definedName>
    <definedName name="__DKR1" localSheetId="56">#REF!</definedName>
    <definedName name="__DKR1" localSheetId="57">#REF!</definedName>
    <definedName name="__DKR1" localSheetId="61">#REF!</definedName>
    <definedName name="__DKR1" localSheetId="62">'Tabla 38'!#REF!</definedName>
    <definedName name="__DKR1" localSheetId="74">#REF!</definedName>
    <definedName name="__DKR1" localSheetId="17">#REF!</definedName>
    <definedName name="__DKR1" localSheetId="75">#REF!</definedName>
    <definedName name="__DKR1" localSheetId="76">#REF!</definedName>
    <definedName name="__DKR1" localSheetId="77">#REF!</definedName>
    <definedName name="__DKR1">#REF!</definedName>
    <definedName name="__ECU1" localSheetId="82">#REF!</definedName>
    <definedName name="__ECU1" localSheetId="22">#REF!</definedName>
    <definedName name="__ECU1" localSheetId="33">#REF!</definedName>
    <definedName name="__ECU1" localSheetId="41">#REF!</definedName>
    <definedName name="__ECU1" localSheetId="73">#REF!</definedName>
    <definedName name="__ECU1" localSheetId="43">#REF!</definedName>
    <definedName name="__ECU1" localSheetId="0">#REF!</definedName>
    <definedName name="__ECU1" localSheetId="27">#REF!</definedName>
    <definedName name="__ECU1" localSheetId="30">#REF!</definedName>
    <definedName name="__ECU1" localSheetId="34">#REF!</definedName>
    <definedName name="__ECU1" localSheetId="35">#REF!</definedName>
    <definedName name="__ECU1" localSheetId="36">#REF!</definedName>
    <definedName name="__ECU1" localSheetId="46">#REF!</definedName>
    <definedName name="__ECU1" localSheetId="54">#REF!</definedName>
    <definedName name="__ECU1" localSheetId="55">#REF!</definedName>
    <definedName name="__ECU1" localSheetId="56">#REF!</definedName>
    <definedName name="__ECU1" localSheetId="57">#REF!</definedName>
    <definedName name="__ECU1" localSheetId="61">#REF!</definedName>
    <definedName name="__ECU1" localSheetId="62">'Tabla 38'!#REF!</definedName>
    <definedName name="__ECU1" localSheetId="74">#REF!</definedName>
    <definedName name="__ECU1" localSheetId="17">#REF!</definedName>
    <definedName name="__ECU1" localSheetId="75">#REF!</definedName>
    <definedName name="__ECU1" localSheetId="76">#REF!</definedName>
    <definedName name="__ECU1" localSheetId="77">#REF!</definedName>
    <definedName name="__ECU1">#REF!</definedName>
    <definedName name="__END94" localSheetId="82">#REF!</definedName>
    <definedName name="__END94" localSheetId="22">#REF!</definedName>
    <definedName name="__END94" localSheetId="73">#REF!</definedName>
    <definedName name="__END94" localSheetId="43">#REF!</definedName>
    <definedName name="__END94" localSheetId="0">#REF!</definedName>
    <definedName name="__END94" localSheetId="27">#REF!</definedName>
    <definedName name="__END94" localSheetId="34">#REF!</definedName>
    <definedName name="__END94" localSheetId="36">#REF!</definedName>
    <definedName name="__END94" localSheetId="46">#REF!</definedName>
    <definedName name="__END94" localSheetId="54">#REF!</definedName>
    <definedName name="__END94" localSheetId="62">'Tabla 38'!#REF!</definedName>
    <definedName name="__END94" localSheetId="74">#REF!</definedName>
    <definedName name="__END94" localSheetId="17">#REF!</definedName>
    <definedName name="__END94" localSheetId="75">#REF!</definedName>
    <definedName name="__END94" localSheetId="76">#REF!</definedName>
    <definedName name="__END94" localSheetId="77">#REF!</definedName>
    <definedName name="__END94">#REF!</definedName>
    <definedName name="__ESC1" localSheetId="82">#REF!</definedName>
    <definedName name="__ESC1" localSheetId="22">#REF!</definedName>
    <definedName name="__ESC1" localSheetId="33">#REF!</definedName>
    <definedName name="__ESC1" localSheetId="41">#REF!</definedName>
    <definedName name="__ESC1" localSheetId="73">#REF!</definedName>
    <definedName name="__ESC1" localSheetId="43">#REF!</definedName>
    <definedName name="__ESC1" localSheetId="0">#REF!</definedName>
    <definedName name="__ESC1" localSheetId="27">#REF!</definedName>
    <definedName name="__ESC1" localSheetId="30">#REF!</definedName>
    <definedName name="__ESC1" localSheetId="34">#REF!</definedName>
    <definedName name="__ESC1" localSheetId="36">#REF!</definedName>
    <definedName name="__ESC1" localSheetId="46">#REF!</definedName>
    <definedName name="__ESC1" localSheetId="54">#REF!</definedName>
    <definedName name="__ESC1" localSheetId="55">#REF!</definedName>
    <definedName name="__ESC1" localSheetId="56">#REF!</definedName>
    <definedName name="__ESC1" localSheetId="57">#REF!</definedName>
    <definedName name="__ESC1" localSheetId="61">#REF!</definedName>
    <definedName name="__ESC1" localSheetId="62">'Tabla 38'!#REF!</definedName>
    <definedName name="__ESC1" localSheetId="74">#REF!</definedName>
    <definedName name="__ESC1" localSheetId="17">#REF!</definedName>
    <definedName name="__ESC1" localSheetId="75">#REF!</definedName>
    <definedName name="__ESC1" localSheetId="76">#REF!</definedName>
    <definedName name="__ESC1" localSheetId="77">#REF!</definedName>
    <definedName name="__ESC1">#REF!</definedName>
    <definedName name="__F" localSheetId="82" hidden="1">#REF!</definedName>
    <definedName name="__F" localSheetId="30" hidden="1">#REF!</definedName>
    <definedName name="__F" localSheetId="34" hidden="1">#REF!</definedName>
    <definedName name="__F" localSheetId="35" hidden="1">'[8]Fax a enviar'!#REF!</definedName>
    <definedName name="__F" localSheetId="46" hidden="1">'[8]Fax a enviar'!#REF!</definedName>
    <definedName name="__F" localSheetId="54" hidden="1">'[8]Fax a enviar'!#REF!</definedName>
    <definedName name="__F" localSheetId="61" hidden="1">#REF!</definedName>
    <definedName name="__F" localSheetId="62" hidden="1">'[8]Fax a enviar'!#REF!</definedName>
    <definedName name="__F" localSheetId="74" hidden="1">'[8]Fax a enviar'!#REF!</definedName>
    <definedName name="__F" localSheetId="75" hidden="1">#REF!</definedName>
    <definedName name="__F" localSheetId="76" hidden="1">#REF!</definedName>
    <definedName name="__F" localSheetId="77" hidden="1">#REF!</definedName>
    <definedName name="__F" hidden="1">'[8]Fax a enviar'!#REF!</definedName>
    <definedName name="__FAL2" localSheetId="82">#REF!</definedName>
    <definedName name="__FAL2" localSheetId="19">#REF!</definedName>
    <definedName name="__FAL2" localSheetId="20">#REF!</definedName>
    <definedName name="__FAL2" localSheetId="22">#REF!</definedName>
    <definedName name="__FAL2" localSheetId="33">#REF!</definedName>
    <definedName name="__FAL2" localSheetId="41">#REF!</definedName>
    <definedName name="__FAL2" localSheetId="73">#REF!</definedName>
    <definedName name="__FAL2" localSheetId="43">#REF!</definedName>
    <definedName name="__FAL2" localSheetId="0">#REF!</definedName>
    <definedName name="__FAL2" localSheetId="27">#REF!</definedName>
    <definedName name="__FAL2" localSheetId="30">#REF!</definedName>
    <definedName name="__FAL2" localSheetId="34">#REF!</definedName>
    <definedName name="__FAL2" localSheetId="35">#REF!</definedName>
    <definedName name="__FAL2" localSheetId="36">#REF!</definedName>
    <definedName name="__FAL2" localSheetId="40">#REF!</definedName>
    <definedName name="__FAL2" localSheetId="46">#REF!</definedName>
    <definedName name="__FAL2" localSheetId="54">#REF!</definedName>
    <definedName name="__FAL2" localSheetId="55">#REF!</definedName>
    <definedName name="__FAL2" localSheetId="56">#REF!</definedName>
    <definedName name="__FAL2" localSheetId="57">#REF!</definedName>
    <definedName name="__FAL2" localSheetId="61">#REF!</definedName>
    <definedName name="__FAL2" localSheetId="62">'Tabla 38'!#REF!</definedName>
    <definedName name="__FAL2" localSheetId="15">#REF!</definedName>
    <definedName name="__FAL2" localSheetId="74">#REF!</definedName>
    <definedName name="__FAL2" localSheetId="17">#REF!</definedName>
    <definedName name="__FAL2" localSheetId="75">#REF!</definedName>
    <definedName name="__FAL2" localSheetId="76">#REF!</definedName>
    <definedName name="__FAL2" localSheetId="77">#REF!</definedName>
    <definedName name="__FAL2" localSheetId="18">#REF!</definedName>
    <definedName name="__FAL2" localSheetId="21">#REF!</definedName>
    <definedName name="__FAL2" localSheetId="24">#REF!</definedName>
    <definedName name="__FAL2">#REF!</definedName>
    <definedName name="__FAL3" localSheetId="82">#REF!</definedName>
    <definedName name="__FAL3" localSheetId="22">#REF!</definedName>
    <definedName name="__FAL3" localSheetId="33">#REF!</definedName>
    <definedName name="__FAL3" localSheetId="41">#REF!</definedName>
    <definedName name="__FAL3" localSheetId="73">#REF!</definedName>
    <definedName name="__FAL3" localSheetId="43">#REF!</definedName>
    <definedName name="__FAL3" localSheetId="0">#REF!</definedName>
    <definedName name="__FAL3" localSheetId="27">#REF!</definedName>
    <definedName name="__FAL3" localSheetId="30">#REF!</definedName>
    <definedName name="__FAL3" localSheetId="34">#REF!</definedName>
    <definedName name="__FAL3" localSheetId="35">#REF!</definedName>
    <definedName name="__FAL3" localSheetId="36">#REF!</definedName>
    <definedName name="__FAL3" localSheetId="46">#REF!</definedName>
    <definedName name="__FAL3" localSheetId="54">#REF!</definedName>
    <definedName name="__FAL3" localSheetId="55">#REF!</definedName>
    <definedName name="__FAL3" localSheetId="56">#REF!</definedName>
    <definedName name="__FAL3" localSheetId="57">#REF!</definedName>
    <definedName name="__FAL3" localSheetId="61">#REF!</definedName>
    <definedName name="__FAL3" localSheetId="62">'Tabla 38'!#REF!</definedName>
    <definedName name="__FAL3" localSheetId="74">#REF!</definedName>
    <definedName name="__FAL3" localSheetId="17">#REF!</definedName>
    <definedName name="__FAL3" localSheetId="75">#REF!</definedName>
    <definedName name="__FAL3" localSheetId="76">#REF!</definedName>
    <definedName name="__FAL3" localSheetId="77">#REF!</definedName>
    <definedName name="__FAL3">#REF!</definedName>
    <definedName name="__FAL4" localSheetId="82">#REF!</definedName>
    <definedName name="__FAL4" localSheetId="22">#REF!</definedName>
    <definedName name="__FAL4" localSheetId="33">#REF!</definedName>
    <definedName name="__FAL4" localSheetId="41">#REF!</definedName>
    <definedName name="__FAL4" localSheetId="73">#REF!</definedName>
    <definedName name="__FAL4" localSheetId="43">#REF!</definedName>
    <definedName name="__FAL4" localSheetId="0">#REF!</definedName>
    <definedName name="__FAL4" localSheetId="27">#REF!</definedName>
    <definedName name="__FAL4" localSheetId="30">#REF!</definedName>
    <definedName name="__FAL4" localSheetId="34">#REF!</definedName>
    <definedName name="__FAL4" localSheetId="35">#REF!</definedName>
    <definedName name="__FAL4" localSheetId="36">#REF!</definedName>
    <definedName name="__FAL4" localSheetId="46">#REF!</definedName>
    <definedName name="__FAL4" localSheetId="54">#REF!</definedName>
    <definedName name="__FAL4" localSheetId="55">#REF!</definedName>
    <definedName name="__FAL4" localSheetId="56">#REF!</definedName>
    <definedName name="__FAL4" localSheetId="57">#REF!</definedName>
    <definedName name="__FAL4" localSheetId="61">#REF!</definedName>
    <definedName name="__FAL4" localSheetId="62">'Tabla 38'!#REF!</definedName>
    <definedName name="__FAL4" localSheetId="74">#REF!</definedName>
    <definedName name="__FAL4" localSheetId="17">#REF!</definedName>
    <definedName name="__FAL4" localSheetId="75">#REF!</definedName>
    <definedName name="__FAL4" localSheetId="76">#REF!</definedName>
    <definedName name="__FAL4" localSheetId="77">#REF!</definedName>
    <definedName name="__FAL4">#REF!</definedName>
    <definedName name="__FAL5" localSheetId="82">#REF!</definedName>
    <definedName name="__FAL5" localSheetId="22">#REF!</definedName>
    <definedName name="__FAL5" localSheetId="33">#REF!</definedName>
    <definedName name="__FAL5" localSheetId="41">#REF!</definedName>
    <definedName name="__FAL5" localSheetId="73">#REF!</definedName>
    <definedName name="__FAL5" localSheetId="43">#REF!</definedName>
    <definedName name="__FAL5" localSheetId="0">#REF!</definedName>
    <definedName name="__FAL5" localSheetId="27">#REF!</definedName>
    <definedName name="__FAL5" localSheetId="30">#REF!</definedName>
    <definedName name="__FAL5" localSheetId="34">#REF!</definedName>
    <definedName name="__FAL5" localSheetId="36">#REF!</definedName>
    <definedName name="__FAL5" localSheetId="46">#REF!</definedName>
    <definedName name="__FAL5" localSheetId="54">#REF!</definedName>
    <definedName name="__FAL5" localSheetId="55">#REF!</definedName>
    <definedName name="__FAL5" localSheetId="56">#REF!</definedName>
    <definedName name="__FAL5" localSheetId="57">#REF!</definedName>
    <definedName name="__FAL5" localSheetId="61">#REF!</definedName>
    <definedName name="__FAL5" localSheetId="62">'Tabla 38'!#REF!</definedName>
    <definedName name="__FAL5" localSheetId="74">#REF!</definedName>
    <definedName name="__FAL5" localSheetId="17">#REF!</definedName>
    <definedName name="__FAL5" localSheetId="75">#REF!</definedName>
    <definedName name="__FAL5" localSheetId="76">#REF!</definedName>
    <definedName name="__FAL5" localSheetId="77">#REF!</definedName>
    <definedName name="__FAL5">#REF!</definedName>
    <definedName name="__FAL6" localSheetId="82">#REF!</definedName>
    <definedName name="__FAL6" localSheetId="22">#REF!</definedName>
    <definedName name="__FAL6" localSheetId="33">#REF!</definedName>
    <definedName name="__FAL6" localSheetId="41">#REF!</definedName>
    <definedName name="__FAL6" localSheetId="73">#REF!</definedName>
    <definedName name="__FAL6" localSheetId="43">#REF!</definedName>
    <definedName name="__FAL6" localSheetId="0">#REF!</definedName>
    <definedName name="__FAL6" localSheetId="27">#REF!</definedName>
    <definedName name="__FAL6" localSheetId="30">#REF!</definedName>
    <definedName name="__FAL6" localSheetId="34">#REF!</definedName>
    <definedName name="__FAL6" localSheetId="36">#REF!</definedName>
    <definedName name="__FAL6" localSheetId="46">#REF!</definedName>
    <definedName name="__FAL6" localSheetId="54">#REF!</definedName>
    <definedName name="__FAL6" localSheetId="55">#REF!</definedName>
    <definedName name="__FAL6" localSheetId="56">#REF!</definedName>
    <definedName name="__FAL6" localSheetId="57">#REF!</definedName>
    <definedName name="__FAL6" localSheetId="61">#REF!</definedName>
    <definedName name="__FAL6" localSheetId="62">'Tabla 38'!#REF!</definedName>
    <definedName name="__FAL6" localSheetId="74">#REF!</definedName>
    <definedName name="__FAL6" localSheetId="17">#REF!</definedName>
    <definedName name="__FAL6" localSheetId="75">#REF!</definedName>
    <definedName name="__FAL6" localSheetId="76">#REF!</definedName>
    <definedName name="__FAL6" localSheetId="77">#REF!</definedName>
    <definedName name="__FAL6">#REF!</definedName>
    <definedName name="__FAL7" localSheetId="82">#REF!</definedName>
    <definedName name="__FAL7" localSheetId="22">#REF!</definedName>
    <definedName name="__FAL7" localSheetId="33">#REF!</definedName>
    <definedName name="__FAL7" localSheetId="41">#REF!</definedName>
    <definedName name="__FAL7" localSheetId="73">#REF!</definedName>
    <definedName name="__FAL7" localSheetId="43">#REF!</definedName>
    <definedName name="__FAL7" localSheetId="0">#REF!</definedName>
    <definedName name="__FAL7" localSheetId="27">#REF!</definedName>
    <definedName name="__FAL7" localSheetId="30">#REF!</definedName>
    <definedName name="__FAL7" localSheetId="34">#REF!</definedName>
    <definedName name="__FAL7" localSheetId="36">#REF!</definedName>
    <definedName name="__FAL7" localSheetId="46">#REF!</definedName>
    <definedName name="__FAL7" localSheetId="54">#REF!</definedName>
    <definedName name="__FAL7" localSheetId="55">#REF!</definedName>
    <definedName name="__FAL7" localSheetId="56">#REF!</definedName>
    <definedName name="__FAL7" localSheetId="57">#REF!</definedName>
    <definedName name="__FAL7" localSheetId="61">#REF!</definedName>
    <definedName name="__FAL7" localSheetId="62">'Tabla 38'!#REF!</definedName>
    <definedName name="__FAL7" localSheetId="74">#REF!</definedName>
    <definedName name="__FAL7" localSheetId="17">#REF!</definedName>
    <definedName name="__FAL7" localSheetId="75">#REF!</definedName>
    <definedName name="__FAL7" localSheetId="76">#REF!</definedName>
    <definedName name="__FAL7" localSheetId="77">#REF!</definedName>
    <definedName name="__FAL7">#REF!</definedName>
    <definedName name="__FMK1" localSheetId="82">#REF!</definedName>
    <definedName name="__FMK1" localSheetId="22">#REF!</definedName>
    <definedName name="__FMK1" localSheetId="33">#REF!</definedName>
    <definedName name="__FMK1" localSheetId="41">#REF!</definedName>
    <definedName name="__FMK1" localSheetId="73">#REF!</definedName>
    <definedName name="__FMK1" localSheetId="43">#REF!</definedName>
    <definedName name="__FMK1" localSheetId="0">#REF!</definedName>
    <definedName name="__FMK1" localSheetId="27">#REF!</definedName>
    <definedName name="__FMK1" localSheetId="30">#REF!</definedName>
    <definedName name="__FMK1" localSheetId="34">#REF!</definedName>
    <definedName name="__FMK1" localSheetId="36">#REF!</definedName>
    <definedName name="__FMK1" localSheetId="46">#REF!</definedName>
    <definedName name="__FMK1" localSheetId="54">#REF!</definedName>
    <definedName name="__FMK1" localSheetId="55">#REF!</definedName>
    <definedName name="__FMK1" localSheetId="56">#REF!</definedName>
    <definedName name="__FMK1" localSheetId="57">#REF!</definedName>
    <definedName name="__FMK1" localSheetId="61">#REF!</definedName>
    <definedName name="__FMK1" localSheetId="62">'Tabla 38'!#REF!</definedName>
    <definedName name="__FMK1" localSheetId="74">#REF!</definedName>
    <definedName name="__FMK1" localSheetId="17">#REF!</definedName>
    <definedName name="__FMK1" localSheetId="75">#REF!</definedName>
    <definedName name="__FMK1" localSheetId="76">#REF!</definedName>
    <definedName name="__FMK1" localSheetId="77">#REF!</definedName>
    <definedName name="__FMK1">#REF!</definedName>
    <definedName name="__IKR1" localSheetId="82">#REF!</definedName>
    <definedName name="__IKR1" localSheetId="22">#REF!</definedName>
    <definedName name="__IKR1" localSheetId="33">#REF!</definedName>
    <definedName name="__IKR1" localSheetId="41">#REF!</definedName>
    <definedName name="__IKR1" localSheetId="73">#REF!</definedName>
    <definedName name="__IKR1" localSheetId="43">#REF!</definedName>
    <definedName name="__IKR1" localSheetId="0">#REF!</definedName>
    <definedName name="__IKR1" localSheetId="27">#REF!</definedName>
    <definedName name="__IKR1" localSheetId="30">#REF!</definedName>
    <definedName name="__IKR1" localSheetId="34">#REF!</definedName>
    <definedName name="__IKR1" localSheetId="36">#REF!</definedName>
    <definedName name="__IKR1" localSheetId="46">#REF!</definedName>
    <definedName name="__IKR1" localSheetId="54">#REF!</definedName>
    <definedName name="__IKR1" localSheetId="55">#REF!</definedName>
    <definedName name="__IKR1" localSheetId="56">#REF!</definedName>
    <definedName name="__IKR1" localSheetId="57">#REF!</definedName>
    <definedName name="__IKR1" localSheetId="61">#REF!</definedName>
    <definedName name="__IKR1" localSheetId="62">'Tabla 38'!#REF!</definedName>
    <definedName name="__IKR1" localSheetId="74">#REF!</definedName>
    <definedName name="__IKR1" localSheetId="17">#REF!</definedName>
    <definedName name="__IKR1" localSheetId="75">#REF!</definedName>
    <definedName name="__IKR1" localSheetId="76">#REF!</definedName>
    <definedName name="__IKR1" localSheetId="77">#REF!</definedName>
    <definedName name="__IKR1">#REF!</definedName>
    <definedName name="__IRP1" localSheetId="82">#REF!</definedName>
    <definedName name="__IRP1" localSheetId="22">#REF!</definedName>
    <definedName name="__IRP1" localSheetId="33">#REF!</definedName>
    <definedName name="__IRP1" localSheetId="41">#REF!</definedName>
    <definedName name="__IRP1" localSheetId="73">#REF!</definedName>
    <definedName name="__IRP1" localSheetId="43">#REF!</definedName>
    <definedName name="__IRP1" localSheetId="0">#REF!</definedName>
    <definedName name="__IRP1" localSheetId="27">#REF!</definedName>
    <definedName name="__IRP1" localSheetId="30">#REF!</definedName>
    <definedName name="__IRP1" localSheetId="34">#REF!</definedName>
    <definedName name="__IRP1" localSheetId="36">#REF!</definedName>
    <definedName name="__IRP1" localSheetId="46">#REF!</definedName>
    <definedName name="__IRP1" localSheetId="54">#REF!</definedName>
    <definedName name="__IRP1" localSheetId="55">#REF!</definedName>
    <definedName name="__IRP1" localSheetId="56">#REF!</definedName>
    <definedName name="__IRP1" localSheetId="57">#REF!</definedName>
    <definedName name="__IRP1" localSheetId="61">#REF!</definedName>
    <definedName name="__IRP1" localSheetId="62">'Tabla 38'!#REF!</definedName>
    <definedName name="__IRP1" localSheetId="74">#REF!</definedName>
    <definedName name="__IRP1" localSheetId="17">#REF!</definedName>
    <definedName name="__IRP1" localSheetId="75">#REF!</definedName>
    <definedName name="__IRP1" localSheetId="76">#REF!</definedName>
    <definedName name="__IRP1" localSheetId="77">#REF!</definedName>
    <definedName name="__IRP1">#REF!</definedName>
    <definedName name="__LIT1" localSheetId="82">#REF!</definedName>
    <definedName name="__LIT1" localSheetId="22">#REF!</definedName>
    <definedName name="__LIT1" localSheetId="33">#REF!</definedName>
    <definedName name="__LIT1" localSheetId="41">#REF!</definedName>
    <definedName name="__LIT1" localSheetId="73">#REF!</definedName>
    <definedName name="__LIT1" localSheetId="43">#REF!</definedName>
    <definedName name="__LIT1" localSheetId="0">#REF!</definedName>
    <definedName name="__LIT1" localSheetId="27">#REF!</definedName>
    <definedName name="__LIT1" localSheetId="30">#REF!</definedName>
    <definedName name="__LIT1" localSheetId="34">#REF!</definedName>
    <definedName name="__LIT1" localSheetId="36">#REF!</definedName>
    <definedName name="__LIT1" localSheetId="46">#REF!</definedName>
    <definedName name="__LIT1" localSheetId="54">#REF!</definedName>
    <definedName name="__LIT1" localSheetId="55">#REF!</definedName>
    <definedName name="__LIT1" localSheetId="56">#REF!</definedName>
    <definedName name="__LIT1" localSheetId="57">#REF!</definedName>
    <definedName name="__LIT1" localSheetId="61">#REF!</definedName>
    <definedName name="__LIT1" localSheetId="62">'Tabla 38'!#REF!</definedName>
    <definedName name="__LIT1" localSheetId="74">#REF!</definedName>
    <definedName name="__LIT1" localSheetId="17">#REF!</definedName>
    <definedName name="__LIT1" localSheetId="75">#REF!</definedName>
    <definedName name="__LIT1" localSheetId="76">#REF!</definedName>
    <definedName name="__LIT1" localSheetId="77">#REF!</definedName>
    <definedName name="__LIT1">#REF!</definedName>
    <definedName name="__MEX1" localSheetId="82">#REF!</definedName>
    <definedName name="__MEX1" localSheetId="22">#REF!</definedName>
    <definedName name="__MEX1" localSheetId="33">#REF!</definedName>
    <definedName name="__MEX1" localSheetId="41">#REF!</definedName>
    <definedName name="__MEX1" localSheetId="73">#REF!</definedName>
    <definedName name="__MEX1" localSheetId="43">#REF!</definedName>
    <definedName name="__MEX1" localSheetId="0">#REF!</definedName>
    <definedName name="__MEX1" localSheetId="27">#REF!</definedName>
    <definedName name="__MEX1" localSheetId="30">#REF!</definedName>
    <definedName name="__MEX1" localSheetId="34">#REF!</definedName>
    <definedName name="__MEX1" localSheetId="36">#REF!</definedName>
    <definedName name="__MEX1" localSheetId="46">#REF!</definedName>
    <definedName name="__MEX1" localSheetId="54">#REF!</definedName>
    <definedName name="__MEX1" localSheetId="55">#REF!</definedName>
    <definedName name="__MEX1" localSheetId="56">#REF!</definedName>
    <definedName name="__MEX1" localSheetId="57">#REF!</definedName>
    <definedName name="__MEX1" localSheetId="61">#REF!</definedName>
    <definedName name="__MEX1" localSheetId="62">'Tabla 38'!#REF!</definedName>
    <definedName name="__MEX1" localSheetId="74">#REF!</definedName>
    <definedName name="__MEX1" localSheetId="17">#REF!</definedName>
    <definedName name="__MEX1" localSheetId="75">#REF!</definedName>
    <definedName name="__MEX1" localSheetId="76">#REF!</definedName>
    <definedName name="__MEX1" localSheetId="77">#REF!</definedName>
    <definedName name="__MEX1">#REF!</definedName>
    <definedName name="__PTA1" localSheetId="82">#REF!</definedName>
    <definedName name="__PTA1" localSheetId="22">#REF!</definedName>
    <definedName name="__PTA1" localSheetId="33">#REF!</definedName>
    <definedName name="__PTA1" localSheetId="41">#REF!</definedName>
    <definedName name="__PTA1" localSheetId="73">#REF!</definedName>
    <definedName name="__PTA1" localSheetId="43">#REF!</definedName>
    <definedName name="__PTA1" localSheetId="0">#REF!</definedName>
    <definedName name="__PTA1" localSheetId="27">#REF!</definedName>
    <definedName name="__PTA1" localSheetId="30">#REF!</definedName>
    <definedName name="__PTA1" localSheetId="34">#REF!</definedName>
    <definedName name="__PTA1" localSheetId="36">#REF!</definedName>
    <definedName name="__PTA1" localSheetId="46">#REF!</definedName>
    <definedName name="__PTA1" localSheetId="54">#REF!</definedName>
    <definedName name="__PTA1" localSheetId="55">#REF!</definedName>
    <definedName name="__PTA1" localSheetId="56">#REF!</definedName>
    <definedName name="__PTA1" localSheetId="57">#REF!</definedName>
    <definedName name="__PTA1" localSheetId="61">#REF!</definedName>
    <definedName name="__PTA1" localSheetId="62">'Tabla 38'!#REF!</definedName>
    <definedName name="__PTA1" localSheetId="74">#REF!</definedName>
    <definedName name="__PTA1" localSheetId="17">#REF!</definedName>
    <definedName name="__PTA1" localSheetId="75">#REF!</definedName>
    <definedName name="__PTA1" localSheetId="76">#REF!</definedName>
    <definedName name="__PTA1" localSheetId="77">#REF!</definedName>
    <definedName name="__PTA1">#REF!</definedName>
    <definedName name="__RES2" localSheetId="82">#REF!</definedName>
    <definedName name="__RES2" localSheetId="30">#REF!</definedName>
    <definedName name="__RES2" localSheetId="34">#REF!</definedName>
    <definedName name="__RES2" localSheetId="35">[21]RES!#REF!</definedName>
    <definedName name="__RES2" localSheetId="46">[21]RES!#REF!</definedName>
    <definedName name="__RES2" localSheetId="54">[21]RES!#REF!</definedName>
    <definedName name="__RES2" localSheetId="61">#REF!</definedName>
    <definedName name="__RES2" localSheetId="62">[21]RES!#REF!</definedName>
    <definedName name="__RES2" localSheetId="74">[21]RES!#REF!</definedName>
    <definedName name="__RES2" localSheetId="75">#REF!</definedName>
    <definedName name="__RES2" localSheetId="76">#REF!</definedName>
    <definedName name="__RES2" localSheetId="77">#REF!</definedName>
    <definedName name="__RES2">[21]RES!#REF!</definedName>
    <definedName name="__ROS1">#N/A</definedName>
    <definedName name="__ROS2">#N/A</definedName>
    <definedName name="__ROS3">#N/A</definedName>
    <definedName name="__ROS4">#N/A</definedName>
    <definedName name="__SAR1" localSheetId="82">#REF!</definedName>
    <definedName name="__SAR1" localSheetId="19">#REF!</definedName>
    <definedName name="__SAR1" localSheetId="20">#REF!</definedName>
    <definedName name="__SAR1" localSheetId="22">#REF!</definedName>
    <definedName name="__SAR1" localSheetId="33">#REF!</definedName>
    <definedName name="__SAR1" localSheetId="41">#REF!</definedName>
    <definedName name="__SAR1" localSheetId="73">#REF!</definedName>
    <definedName name="__SAR1" localSheetId="43">#REF!</definedName>
    <definedName name="__SAR1" localSheetId="0">#REF!</definedName>
    <definedName name="__SAR1" localSheetId="27">#REF!</definedName>
    <definedName name="__SAR1" localSheetId="30">#REF!</definedName>
    <definedName name="__SAR1" localSheetId="34">#REF!</definedName>
    <definedName name="__SAR1" localSheetId="35">#REF!</definedName>
    <definedName name="__SAR1" localSheetId="36">#REF!</definedName>
    <definedName name="__SAR1" localSheetId="40">#REF!</definedName>
    <definedName name="__SAR1" localSheetId="46">#REF!</definedName>
    <definedName name="__SAR1" localSheetId="54">#REF!</definedName>
    <definedName name="__SAR1" localSheetId="55">#REF!</definedName>
    <definedName name="__SAR1" localSheetId="56">#REF!</definedName>
    <definedName name="__SAR1" localSheetId="57">#REF!</definedName>
    <definedName name="__SAR1" localSheetId="61">#REF!</definedName>
    <definedName name="__SAR1" localSheetId="62">'Tabla 38'!#REF!</definedName>
    <definedName name="__SAR1" localSheetId="15">#REF!</definedName>
    <definedName name="__SAR1" localSheetId="74">#REF!</definedName>
    <definedName name="__SAR1" localSheetId="17">#REF!</definedName>
    <definedName name="__SAR1" localSheetId="75">#REF!</definedName>
    <definedName name="__SAR1" localSheetId="76">#REF!</definedName>
    <definedName name="__SAR1" localSheetId="77">#REF!</definedName>
    <definedName name="__SAR1" localSheetId="18">#REF!</definedName>
    <definedName name="__SAR1" localSheetId="21">#REF!</definedName>
    <definedName name="__SAR1" localSheetId="24">#REF!</definedName>
    <definedName name="__SAR1">#REF!</definedName>
    <definedName name="__SUM2" localSheetId="82">#REF!</definedName>
    <definedName name="__SUM2" localSheetId="22">#REF!</definedName>
    <definedName name="__SUM2" localSheetId="73">#REF!</definedName>
    <definedName name="__SUM2" localSheetId="43">#REF!</definedName>
    <definedName name="__SUM2" localSheetId="0">#REF!</definedName>
    <definedName name="__SUM2" localSheetId="27">#REF!</definedName>
    <definedName name="__SUM2" localSheetId="30">#REF!</definedName>
    <definedName name="__SUM2" localSheetId="34">#REF!</definedName>
    <definedName name="__SUM2" localSheetId="35">#REF!</definedName>
    <definedName name="__SUM2" localSheetId="36">#REF!</definedName>
    <definedName name="__SUM2" localSheetId="46">#REF!</definedName>
    <definedName name="__SUM2" localSheetId="54">#REF!</definedName>
    <definedName name="__SUM2" localSheetId="55">#REF!</definedName>
    <definedName name="__SUM2" localSheetId="61">#REF!</definedName>
    <definedName name="__SUM2" localSheetId="62">'Tabla 38'!#REF!</definedName>
    <definedName name="__SUM2" localSheetId="74">#REF!</definedName>
    <definedName name="__SUM2" localSheetId="17">#REF!</definedName>
    <definedName name="__SUM2" localSheetId="75">#REF!</definedName>
    <definedName name="__SUM2" localSheetId="76">#REF!</definedName>
    <definedName name="__SUM2" localSheetId="77">#REF!</definedName>
    <definedName name="__SUM2">#REF!</definedName>
    <definedName name="__TAB1" localSheetId="82">#REF!</definedName>
    <definedName name="__TAB1" localSheetId="22">#REF!</definedName>
    <definedName name="__TAB1" localSheetId="73">#REF!</definedName>
    <definedName name="__TAB1" localSheetId="43">#REF!</definedName>
    <definedName name="__TAB1" localSheetId="0">#REF!</definedName>
    <definedName name="__TAB1" localSheetId="27">#REF!</definedName>
    <definedName name="__TAB1" localSheetId="34">#REF!</definedName>
    <definedName name="__TAB1" localSheetId="35">#REF!</definedName>
    <definedName name="__TAB1" localSheetId="36">#REF!</definedName>
    <definedName name="__TAB1" localSheetId="46">#REF!</definedName>
    <definedName name="__TAB1" localSheetId="54">#REF!</definedName>
    <definedName name="__TAB1" localSheetId="62">'Tabla 38'!#REF!</definedName>
    <definedName name="__TAB1" localSheetId="74">#REF!</definedName>
    <definedName name="__TAB1" localSheetId="17">#REF!</definedName>
    <definedName name="__TAB1" localSheetId="75">#REF!</definedName>
    <definedName name="__TAB1" localSheetId="76">#REF!</definedName>
    <definedName name="__TAB1" localSheetId="77">#REF!</definedName>
    <definedName name="__TAB1">#REF!</definedName>
    <definedName name="__Tab19" localSheetId="82">#REF!</definedName>
    <definedName name="__Tab19" localSheetId="22">#REF!</definedName>
    <definedName name="__Tab19" localSheetId="73">#REF!</definedName>
    <definedName name="__Tab19" localSheetId="43">#REF!</definedName>
    <definedName name="__Tab19" localSheetId="0">#REF!</definedName>
    <definedName name="__Tab19" localSheetId="27">#REF!</definedName>
    <definedName name="__Tab19" localSheetId="34">#REF!</definedName>
    <definedName name="__Tab19" localSheetId="36">#REF!</definedName>
    <definedName name="__Tab19" localSheetId="46">#REF!</definedName>
    <definedName name="__Tab19" localSheetId="54">#REF!</definedName>
    <definedName name="__Tab19" localSheetId="62">'Tabla 38'!#REF!</definedName>
    <definedName name="__Tab19" localSheetId="74">#REF!</definedName>
    <definedName name="__Tab19" localSheetId="17">#REF!</definedName>
    <definedName name="__Tab19" localSheetId="75">#REF!</definedName>
    <definedName name="__Tab19" localSheetId="76">#REF!</definedName>
    <definedName name="__Tab19" localSheetId="77">#REF!</definedName>
    <definedName name="__Tab19">#REF!</definedName>
    <definedName name="__Tab20" localSheetId="82">#REF!</definedName>
    <definedName name="__Tab20" localSheetId="22">#REF!</definedName>
    <definedName name="__Tab20" localSheetId="73">#REF!</definedName>
    <definedName name="__Tab20" localSheetId="43">#REF!</definedName>
    <definedName name="__Tab20" localSheetId="0">#REF!</definedName>
    <definedName name="__Tab20" localSheetId="27">#REF!</definedName>
    <definedName name="__Tab20" localSheetId="34">#REF!</definedName>
    <definedName name="__Tab20" localSheetId="36">#REF!</definedName>
    <definedName name="__Tab20" localSheetId="46">#REF!</definedName>
    <definedName name="__Tab20" localSheetId="62">'Tabla 38'!#REF!</definedName>
    <definedName name="__Tab20" localSheetId="74">#REF!</definedName>
    <definedName name="__Tab20" localSheetId="17">#REF!</definedName>
    <definedName name="__Tab20" localSheetId="75">#REF!</definedName>
    <definedName name="__Tab20" localSheetId="76">#REF!</definedName>
    <definedName name="__Tab20" localSheetId="77">#REF!</definedName>
    <definedName name="__Tab20">#REF!</definedName>
    <definedName name="__Tab21" localSheetId="82">#REF!</definedName>
    <definedName name="__Tab21" localSheetId="22">#REF!</definedName>
    <definedName name="__Tab21" localSheetId="73">#REF!</definedName>
    <definedName name="__Tab21" localSheetId="43">#REF!</definedName>
    <definedName name="__Tab21" localSheetId="0">#REF!</definedName>
    <definedName name="__Tab21" localSheetId="27">#REF!</definedName>
    <definedName name="__Tab21" localSheetId="34">#REF!</definedName>
    <definedName name="__Tab21" localSheetId="36">#REF!</definedName>
    <definedName name="__Tab21" localSheetId="46">#REF!</definedName>
    <definedName name="__Tab21" localSheetId="62">'Tabla 38'!#REF!</definedName>
    <definedName name="__Tab21" localSheetId="74">#REF!</definedName>
    <definedName name="__Tab21" localSheetId="17">#REF!</definedName>
    <definedName name="__Tab21" localSheetId="75">#REF!</definedName>
    <definedName name="__Tab21" localSheetId="76">#REF!</definedName>
    <definedName name="__Tab21" localSheetId="77">#REF!</definedName>
    <definedName name="__Tab21">#REF!</definedName>
    <definedName name="__Tab22" localSheetId="82">#REF!</definedName>
    <definedName name="__Tab22" localSheetId="22">#REF!</definedName>
    <definedName name="__Tab22" localSheetId="73">#REF!</definedName>
    <definedName name="__Tab22" localSheetId="43">#REF!</definedName>
    <definedName name="__Tab22" localSheetId="0">#REF!</definedName>
    <definedName name="__Tab22" localSheetId="27">#REF!</definedName>
    <definedName name="__Tab22" localSheetId="34">#REF!</definedName>
    <definedName name="__Tab22" localSheetId="36">#REF!</definedName>
    <definedName name="__Tab22" localSheetId="46">#REF!</definedName>
    <definedName name="__Tab22" localSheetId="62">'Tabla 38'!#REF!</definedName>
    <definedName name="__Tab22" localSheetId="74">#REF!</definedName>
    <definedName name="__Tab22" localSheetId="17">#REF!</definedName>
    <definedName name="__Tab22" localSheetId="75">#REF!</definedName>
    <definedName name="__Tab22" localSheetId="76">#REF!</definedName>
    <definedName name="__Tab22" localSheetId="77">#REF!</definedName>
    <definedName name="__Tab22">#REF!</definedName>
    <definedName name="__Tab23" localSheetId="82">#REF!</definedName>
    <definedName name="__Tab23" localSheetId="22">#REF!</definedName>
    <definedName name="__Tab23" localSheetId="73">#REF!</definedName>
    <definedName name="__Tab23" localSheetId="43">#REF!</definedName>
    <definedName name="__Tab23" localSheetId="0">#REF!</definedName>
    <definedName name="__Tab23" localSheetId="27">#REF!</definedName>
    <definedName name="__Tab23" localSheetId="34">#REF!</definedName>
    <definedName name="__Tab23" localSheetId="36">#REF!</definedName>
    <definedName name="__Tab23" localSheetId="46">#REF!</definedName>
    <definedName name="__Tab23" localSheetId="62">'Tabla 38'!#REF!</definedName>
    <definedName name="__Tab23" localSheetId="74">#REF!</definedName>
    <definedName name="__Tab23" localSheetId="17">#REF!</definedName>
    <definedName name="__Tab23" localSheetId="75">#REF!</definedName>
    <definedName name="__Tab23" localSheetId="76">#REF!</definedName>
    <definedName name="__Tab23" localSheetId="77">#REF!</definedName>
    <definedName name="__Tab23">#REF!</definedName>
    <definedName name="__Tab24" localSheetId="82">#REF!</definedName>
    <definedName name="__Tab24" localSheetId="22">#REF!</definedName>
    <definedName name="__Tab24" localSheetId="73">#REF!</definedName>
    <definedName name="__Tab24" localSheetId="43">#REF!</definedName>
    <definedName name="__Tab24" localSheetId="0">#REF!</definedName>
    <definedName name="__Tab24" localSheetId="27">#REF!</definedName>
    <definedName name="__Tab24" localSheetId="34">#REF!</definedName>
    <definedName name="__Tab24" localSheetId="36">#REF!</definedName>
    <definedName name="__Tab24" localSheetId="46">#REF!</definedName>
    <definedName name="__Tab24" localSheetId="62">'Tabla 38'!#REF!</definedName>
    <definedName name="__Tab24" localSheetId="74">#REF!</definedName>
    <definedName name="__Tab24" localSheetId="17">#REF!</definedName>
    <definedName name="__Tab24" localSheetId="75">#REF!</definedName>
    <definedName name="__Tab24" localSheetId="76">#REF!</definedName>
    <definedName name="__Tab24" localSheetId="77">#REF!</definedName>
    <definedName name="__Tab24">#REF!</definedName>
    <definedName name="__Tab26" localSheetId="82">#REF!</definedName>
    <definedName name="__Tab26" localSheetId="22">#REF!</definedName>
    <definedName name="__Tab26" localSheetId="73">#REF!</definedName>
    <definedName name="__Tab26" localSheetId="43">#REF!</definedName>
    <definedName name="__Tab26" localSheetId="0">#REF!</definedName>
    <definedName name="__Tab26" localSheetId="27">#REF!</definedName>
    <definedName name="__Tab26" localSheetId="34">#REF!</definedName>
    <definedName name="__Tab26" localSheetId="36">#REF!</definedName>
    <definedName name="__Tab26" localSheetId="46">#REF!</definedName>
    <definedName name="__Tab26" localSheetId="62">'Tabla 38'!#REF!</definedName>
    <definedName name="__Tab26" localSheetId="74">#REF!</definedName>
    <definedName name="__Tab26" localSheetId="17">#REF!</definedName>
    <definedName name="__Tab26" localSheetId="75">#REF!</definedName>
    <definedName name="__Tab26" localSheetId="76">#REF!</definedName>
    <definedName name="__Tab26" localSheetId="77">#REF!</definedName>
    <definedName name="__Tab26">#REF!</definedName>
    <definedName name="__Tab27" localSheetId="82">#REF!</definedName>
    <definedName name="__Tab27" localSheetId="22">#REF!</definedName>
    <definedName name="__Tab27" localSheetId="73">#REF!</definedName>
    <definedName name="__Tab27" localSheetId="43">#REF!</definedName>
    <definedName name="__Tab27" localSheetId="0">#REF!</definedName>
    <definedName name="__Tab27" localSheetId="27">#REF!</definedName>
    <definedName name="__Tab27" localSheetId="34">#REF!</definedName>
    <definedName name="__Tab27" localSheetId="36">#REF!</definedName>
    <definedName name="__Tab27" localSheetId="46">#REF!</definedName>
    <definedName name="__Tab27" localSheetId="62">'Tabla 38'!#REF!</definedName>
    <definedName name="__Tab27" localSheetId="74">#REF!</definedName>
    <definedName name="__Tab27" localSheetId="17">#REF!</definedName>
    <definedName name="__Tab27" localSheetId="75">#REF!</definedName>
    <definedName name="__Tab27" localSheetId="76">#REF!</definedName>
    <definedName name="__Tab27" localSheetId="77">#REF!</definedName>
    <definedName name="__Tab27">#REF!</definedName>
    <definedName name="__Tab28" localSheetId="82">#REF!</definedName>
    <definedName name="__Tab28" localSheetId="22">#REF!</definedName>
    <definedName name="__Tab28" localSheetId="73">#REF!</definedName>
    <definedName name="__Tab28" localSheetId="43">#REF!</definedName>
    <definedName name="__Tab28" localSheetId="0">#REF!</definedName>
    <definedName name="__Tab28" localSheetId="27">#REF!</definedName>
    <definedName name="__Tab28" localSheetId="34">#REF!</definedName>
    <definedName name="__Tab28" localSheetId="36">#REF!</definedName>
    <definedName name="__Tab28" localSheetId="46">#REF!</definedName>
    <definedName name="__Tab28" localSheetId="62">'Tabla 38'!#REF!</definedName>
    <definedName name="__Tab28" localSheetId="74">#REF!</definedName>
    <definedName name="__Tab28" localSheetId="17">#REF!</definedName>
    <definedName name="__Tab28" localSheetId="75">#REF!</definedName>
    <definedName name="__Tab28" localSheetId="76">#REF!</definedName>
    <definedName name="__Tab28" localSheetId="77">#REF!</definedName>
    <definedName name="__Tab28">#REF!</definedName>
    <definedName name="__Tab29" localSheetId="82">#REF!</definedName>
    <definedName name="__Tab29" localSheetId="22">#REF!</definedName>
    <definedName name="__Tab29" localSheetId="73">#REF!</definedName>
    <definedName name="__Tab29" localSheetId="43">#REF!</definedName>
    <definedName name="__Tab29" localSheetId="0">#REF!</definedName>
    <definedName name="__Tab29" localSheetId="27">#REF!</definedName>
    <definedName name="__Tab29" localSheetId="34">#REF!</definedName>
    <definedName name="__Tab29" localSheetId="36">#REF!</definedName>
    <definedName name="__Tab29" localSheetId="46">#REF!</definedName>
    <definedName name="__Tab29" localSheetId="62">'Tabla 38'!#REF!</definedName>
    <definedName name="__Tab29" localSheetId="74">#REF!</definedName>
    <definedName name="__Tab29" localSheetId="17">#REF!</definedName>
    <definedName name="__Tab29" localSheetId="75">#REF!</definedName>
    <definedName name="__Tab29" localSheetId="76">#REF!</definedName>
    <definedName name="__Tab29" localSheetId="77">#REF!</definedName>
    <definedName name="__Tab29">#REF!</definedName>
    <definedName name="__Tab30" localSheetId="82">#REF!</definedName>
    <definedName name="__Tab30" localSheetId="22">#REF!</definedName>
    <definedName name="__Tab30" localSheetId="73">#REF!</definedName>
    <definedName name="__Tab30" localSheetId="43">#REF!</definedName>
    <definedName name="__Tab30" localSheetId="0">#REF!</definedName>
    <definedName name="__Tab30" localSheetId="27">#REF!</definedName>
    <definedName name="__Tab30" localSheetId="34">#REF!</definedName>
    <definedName name="__Tab30" localSheetId="36">#REF!</definedName>
    <definedName name="__Tab30" localSheetId="46">#REF!</definedName>
    <definedName name="__Tab30" localSheetId="62">'Tabla 38'!#REF!</definedName>
    <definedName name="__Tab30" localSheetId="74">#REF!</definedName>
    <definedName name="__Tab30" localSheetId="17">#REF!</definedName>
    <definedName name="__Tab30" localSheetId="75">#REF!</definedName>
    <definedName name="__Tab30" localSheetId="76">#REF!</definedName>
    <definedName name="__Tab30" localSheetId="77">#REF!</definedName>
    <definedName name="__Tab30">#REF!</definedName>
    <definedName name="__Tab31" localSheetId="82">#REF!</definedName>
    <definedName name="__Tab31" localSheetId="22">#REF!</definedName>
    <definedName name="__Tab31" localSheetId="73">#REF!</definedName>
    <definedName name="__Tab31" localSheetId="43">#REF!</definedName>
    <definedName name="__Tab31" localSheetId="0">#REF!</definedName>
    <definedName name="__Tab31" localSheetId="27">#REF!</definedName>
    <definedName name="__Tab31" localSheetId="34">#REF!</definedName>
    <definedName name="__Tab31" localSheetId="36">#REF!</definedName>
    <definedName name="__Tab31" localSheetId="46">#REF!</definedName>
    <definedName name="__Tab31" localSheetId="62">'Tabla 38'!#REF!</definedName>
    <definedName name="__Tab31" localSheetId="74">#REF!</definedName>
    <definedName name="__Tab31" localSheetId="17">#REF!</definedName>
    <definedName name="__Tab31" localSheetId="75">#REF!</definedName>
    <definedName name="__Tab31" localSheetId="76">#REF!</definedName>
    <definedName name="__Tab31" localSheetId="77">#REF!</definedName>
    <definedName name="__Tab31">#REF!</definedName>
    <definedName name="__Tab32" localSheetId="82">#REF!</definedName>
    <definedName name="__Tab32" localSheetId="22">#REF!</definedName>
    <definedName name="__Tab32" localSheetId="73">#REF!</definedName>
    <definedName name="__Tab32" localSheetId="43">#REF!</definedName>
    <definedName name="__Tab32" localSheetId="0">#REF!</definedName>
    <definedName name="__Tab32" localSheetId="27">#REF!</definedName>
    <definedName name="__Tab32" localSheetId="34">#REF!</definedName>
    <definedName name="__Tab32" localSheetId="36">#REF!</definedName>
    <definedName name="__Tab32" localSheetId="46">#REF!</definedName>
    <definedName name="__Tab32" localSheetId="62">'Tabla 38'!#REF!</definedName>
    <definedName name="__Tab32" localSheetId="74">#REF!</definedName>
    <definedName name="__Tab32" localSheetId="17">#REF!</definedName>
    <definedName name="__Tab32" localSheetId="75">#REF!</definedName>
    <definedName name="__Tab32" localSheetId="76">#REF!</definedName>
    <definedName name="__Tab32" localSheetId="77">#REF!</definedName>
    <definedName name="__Tab32">#REF!</definedName>
    <definedName name="__Tab33" localSheetId="82">#REF!</definedName>
    <definedName name="__Tab33" localSheetId="22">#REF!</definedName>
    <definedName name="__Tab33" localSheetId="73">#REF!</definedName>
    <definedName name="__Tab33" localSheetId="43">#REF!</definedName>
    <definedName name="__Tab33" localSheetId="0">#REF!</definedName>
    <definedName name="__Tab33" localSheetId="27">#REF!</definedName>
    <definedName name="__Tab33" localSheetId="34">#REF!</definedName>
    <definedName name="__Tab33" localSheetId="36">#REF!</definedName>
    <definedName name="__Tab33" localSheetId="46">#REF!</definedName>
    <definedName name="__Tab33" localSheetId="62">'Tabla 38'!#REF!</definedName>
    <definedName name="__Tab33" localSheetId="74">#REF!</definedName>
    <definedName name="__Tab33" localSheetId="17">#REF!</definedName>
    <definedName name="__Tab33" localSheetId="75">#REF!</definedName>
    <definedName name="__Tab33" localSheetId="76">#REF!</definedName>
    <definedName name="__Tab33" localSheetId="77">#REF!</definedName>
    <definedName name="__Tab33">#REF!</definedName>
    <definedName name="__Tab34" localSheetId="82">#REF!</definedName>
    <definedName name="__Tab34" localSheetId="22">#REF!</definedName>
    <definedName name="__Tab34" localSheetId="73">#REF!</definedName>
    <definedName name="__Tab34" localSheetId="43">#REF!</definedName>
    <definedName name="__Tab34" localSheetId="0">#REF!</definedName>
    <definedName name="__Tab34" localSheetId="27">#REF!</definedName>
    <definedName name="__Tab34" localSheetId="34">#REF!</definedName>
    <definedName name="__Tab34" localSheetId="36">#REF!</definedName>
    <definedName name="__Tab34" localSheetId="46">#REF!</definedName>
    <definedName name="__Tab34" localSheetId="62">'Tabla 38'!#REF!</definedName>
    <definedName name="__Tab34" localSheetId="74">#REF!</definedName>
    <definedName name="__Tab34" localSheetId="17">#REF!</definedName>
    <definedName name="__Tab34" localSheetId="75">#REF!</definedName>
    <definedName name="__Tab34" localSheetId="76">#REF!</definedName>
    <definedName name="__Tab34" localSheetId="77">#REF!</definedName>
    <definedName name="__Tab34">#REF!</definedName>
    <definedName name="__Tab35" localSheetId="82">#REF!</definedName>
    <definedName name="__Tab35" localSheetId="22">#REF!</definedName>
    <definedName name="__Tab35" localSheetId="73">#REF!</definedName>
    <definedName name="__Tab35" localSheetId="43">#REF!</definedName>
    <definedName name="__Tab35" localSheetId="0">#REF!</definedName>
    <definedName name="__Tab35" localSheetId="27">#REF!</definedName>
    <definedName name="__Tab35" localSheetId="34">#REF!</definedName>
    <definedName name="__Tab35" localSheetId="36">#REF!</definedName>
    <definedName name="__Tab35" localSheetId="46">#REF!</definedName>
    <definedName name="__Tab35" localSheetId="62">'Tabla 38'!#REF!</definedName>
    <definedName name="__Tab35" localSheetId="74">#REF!</definedName>
    <definedName name="__Tab35" localSheetId="17">#REF!</definedName>
    <definedName name="__Tab35" localSheetId="75">#REF!</definedName>
    <definedName name="__Tab35" localSheetId="76">#REF!</definedName>
    <definedName name="__Tab35" localSheetId="77">#REF!</definedName>
    <definedName name="__Tab35">#REF!</definedName>
    <definedName name="__tAB4" localSheetId="82">#REF!</definedName>
    <definedName name="__tAB4" localSheetId="30">#REF!</definedName>
    <definedName name="__tAB4" localSheetId="34">#REF!</definedName>
    <definedName name="__tAB4" localSheetId="46">'[6]shared data'!$A$1:$G$71</definedName>
    <definedName name="__tAB4" localSheetId="54">'[6]shared data'!$A$1:$G$71</definedName>
    <definedName name="__tAB4" localSheetId="75">#REF!</definedName>
    <definedName name="__tAB4" localSheetId="76">#REF!</definedName>
    <definedName name="__tAB4" localSheetId="77">#REF!</definedName>
    <definedName name="__tAB4">'[6]shared data'!$A$1:$G$71</definedName>
    <definedName name="__tnt1" localSheetId="82">#REF!</definedName>
    <definedName name="__tnt1" localSheetId="30">#REF!</definedName>
    <definedName name="__tnt1" localSheetId="34">#REF!</definedName>
    <definedName name="__tnt1" localSheetId="35">[5]!__tnt1</definedName>
    <definedName name="__tnt1" localSheetId="46">[5]!__tnt1</definedName>
    <definedName name="__tnt1" localSheetId="54">#REF!</definedName>
    <definedName name="__tnt1" localSheetId="61">[5]!__tnt1</definedName>
    <definedName name="__tnt1" localSheetId="62">[5]!__tnt1</definedName>
    <definedName name="__tnt1" localSheetId="74">[5]!__tnt1</definedName>
    <definedName name="__tnt1" localSheetId="75">[5]!__tnt1</definedName>
    <definedName name="__tnt1" localSheetId="76">[5]!__tnt1</definedName>
    <definedName name="__tnt1" localSheetId="77">[5]!__tnt1</definedName>
    <definedName name="__tnt1">[5]!__tnt1</definedName>
    <definedName name="__TOT58" localSheetId="82">#REF!</definedName>
    <definedName name="__TOT58" localSheetId="19">[7]GROWTH!#REF!</definedName>
    <definedName name="__TOT58" localSheetId="20">[7]GROWTH!#REF!</definedName>
    <definedName name="__TOT58" localSheetId="22">[7]GROWTH!#REF!</definedName>
    <definedName name="__TOT58" localSheetId="23">[7]GROWTH!#REF!</definedName>
    <definedName name="__TOT58" localSheetId="73">[7]GROWTH!#REF!</definedName>
    <definedName name="__TOT58" localSheetId="43">[7]GROWTH!#REF!</definedName>
    <definedName name="__TOT58" localSheetId="30">#REF!</definedName>
    <definedName name="__TOT58" localSheetId="34">#REF!</definedName>
    <definedName name="__TOT58" localSheetId="35">[7]GROWTH!#REF!</definedName>
    <definedName name="__TOT58" localSheetId="46">[7]GROWTH!#REF!</definedName>
    <definedName name="__TOT58" localSheetId="54">[7]GROWTH!#REF!</definedName>
    <definedName name="__TOT58" localSheetId="55">#REF!</definedName>
    <definedName name="__TOT58" localSheetId="61">#REF!</definedName>
    <definedName name="__TOT58" localSheetId="62">[7]GROWTH!#REF!</definedName>
    <definedName name="__TOT58" localSheetId="74">[7]GROWTH!#REF!</definedName>
    <definedName name="__TOT58" localSheetId="75">[7]GROWTH!#REF!</definedName>
    <definedName name="__TOT58" localSheetId="76">[7]GROWTH!#REF!</definedName>
    <definedName name="__TOT58" localSheetId="77">[7]GROWTH!#REF!</definedName>
    <definedName name="__TOT58" localSheetId="18">[7]GROWTH!#REF!</definedName>
    <definedName name="__TOT58" localSheetId="21">[7]GROWTH!#REF!</definedName>
    <definedName name="__TOT58" localSheetId="24">[7]GROWTH!#REF!</definedName>
    <definedName name="__TOT58">[7]GROWTH!#REF!</definedName>
    <definedName name="__WB2" localSheetId="82">#REF!</definedName>
    <definedName name="__WB2" localSheetId="19">#REF!</definedName>
    <definedName name="__WB2" localSheetId="20">#REF!</definedName>
    <definedName name="__WB2" localSheetId="22">#REF!</definedName>
    <definedName name="__WB2" localSheetId="73">#REF!</definedName>
    <definedName name="__WB2" localSheetId="43">#REF!</definedName>
    <definedName name="__WB2" localSheetId="0">#REF!</definedName>
    <definedName name="__WB2" localSheetId="27">#REF!</definedName>
    <definedName name="__WB2" localSheetId="30">#REF!</definedName>
    <definedName name="__WB2" localSheetId="34">#REF!</definedName>
    <definedName name="__WB2" localSheetId="35">#REF!</definedName>
    <definedName name="__WB2" localSheetId="36">#REF!</definedName>
    <definedName name="__WB2" localSheetId="40">#REF!</definedName>
    <definedName name="__WB2" localSheetId="46">#REF!</definedName>
    <definedName name="__WB2" localSheetId="54">#REF!</definedName>
    <definedName name="__WB2" localSheetId="55">#REF!</definedName>
    <definedName name="__WB2" localSheetId="61">#REF!</definedName>
    <definedName name="__WB2" localSheetId="62">'Tabla 38'!#REF!</definedName>
    <definedName name="__WB2" localSheetId="15">#REF!</definedName>
    <definedName name="__WB2" localSheetId="74">#REF!</definedName>
    <definedName name="__WB2" localSheetId="17">#REF!</definedName>
    <definedName name="__WB2" localSheetId="75">#REF!</definedName>
    <definedName name="__WB2" localSheetId="76">#REF!</definedName>
    <definedName name="__WB2" localSheetId="77">#REF!</definedName>
    <definedName name="__WB2" localSheetId="18">#REF!</definedName>
    <definedName name="__WB2" localSheetId="21">#REF!</definedName>
    <definedName name="__WB2" localSheetId="24">#REF!</definedName>
    <definedName name="__WB2">#REF!</definedName>
    <definedName name="__YR0110" localSheetId="82">#REF!</definedName>
    <definedName name="__YR0110" localSheetId="30">#REF!</definedName>
    <definedName name="__YR0110" localSheetId="34">#REF!</definedName>
    <definedName name="__YR0110" localSheetId="46">'[3]Imp:DSA output'!$O$9:$R$464</definedName>
    <definedName name="__YR0110" localSheetId="54">'[3]Imp:DSA output'!$O$9:$R$464</definedName>
    <definedName name="__YR0110" localSheetId="61">#REF!</definedName>
    <definedName name="__YR0110" localSheetId="75">#REF!</definedName>
    <definedName name="__YR0110" localSheetId="76">#REF!</definedName>
    <definedName name="__YR0110" localSheetId="77">#REF!</definedName>
    <definedName name="__YR0110">'[3]Imp:DSA output'!$O$9:$R$464</definedName>
    <definedName name="__YR89" localSheetId="82">#REF!</definedName>
    <definedName name="__YR89" localSheetId="30">#REF!</definedName>
    <definedName name="__YR89" localSheetId="34">#REF!</definedName>
    <definedName name="__YR89" localSheetId="46">'[3]Imp:DSA output'!$C$9:$C$464</definedName>
    <definedName name="__YR89" localSheetId="54">'[3]Imp:DSA output'!$C$9:$C$464</definedName>
    <definedName name="__YR89" localSheetId="61">#REF!</definedName>
    <definedName name="__YR89" localSheetId="75">#REF!</definedName>
    <definedName name="__YR89" localSheetId="76">#REF!</definedName>
    <definedName name="__YR89" localSheetId="77">#REF!</definedName>
    <definedName name="__YR89">'[3]Imp:DSA output'!$C$9:$C$464</definedName>
    <definedName name="__YR90" localSheetId="82">#REF!</definedName>
    <definedName name="__YR90" localSheetId="30">#REF!</definedName>
    <definedName name="__YR90" localSheetId="34">#REF!</definedName>
    <definedName name="__YR90" localSheetId="46">'[3]Imp:DSA output'!$D$9:$D$464</definedName>
    <definedName name="__YR90" localSheetId="54">'[3]Imp:DSA output'!$D$9:$D$464</definedName>
    <definedName name="__YR90" localSheetId="61">#REF!</definedName>
    <definedName name="__YR90" localSheetId="75">#REF!</definedName>
    <definedName name="__YR90" localSheetId="76">#REF!</definedName>
    <definedName name="__YR90" localSheetId="77">#REF!</definedName>
    <definedName name="__YR90">'[3]Imp:DSA output'!$D$9:$D$464</definedName>
    <definedName name="__YR91" localSheetId="82">#REF!</definedName>
    <definedName name="__YR91" localSheetId="30">#REF!</definedName>
    <definedName name="__YR91" localSheetId="34">#REF!</definedName>
    <definedName name="__YR91" localSheetId="46">'[3]Imp:DSA output'!$E$9:$E$464</definedName>
    <definedName name="__YR91" localSheetId="54">'[3]Imp:DSA output'!$E$9:$E$464</definedName>
    <definedName name="__YR91" localSheetId="61">#REF!</definedName>
    <definedName name="__YR91" localSheetId="75">#REF!</definedName>
    <definedName name="__YR91" localSheetId="76">#REF!</definedName>
    <definedName name="__YR91" localSheetId="77">#REF!</definedName>
    <definedName name="__YR91">'[3]Imp:DSA output'!$E$9:$E$464</definedName>
    <definedName name="__YR92" localSheetId="82">#REF!</definedName>
    <definedName name="__YR92" localSheetId="30">#REF!</definedName>
    <definedName name="__YR92" localSheetId="34">#REF!</definedName>
    <definedName name="__YR92" localSheetId="46">'[3]Imp:DSA output'!$F$9:$F$464</definedName>
    <definedName name="__YR92" localSheetId="54">'[3]Imp:DSA output'!$F$9:$F$464</definedName>
    <definedName name="__YR92" localSheetId="61">#REF!</definedName>
    <definedName name="__YR92" localSheetId="75">#REF!</definedName>
    <definedName name="__YR92" localSheetId="76">#REF!</definedName>
    <definedName name="__YR92" localSheetId="77">#REF!</definedName>
    <definedName name="__YR92">'[3]Imp:DSA output'!$F$9:$F$464</definedName>
    <definedName name="__YR93" localSheetId="82">#REF!</definedName>
    <definedName name="__YR93" localSheetId="30">#REF!</definedName>
    <definedName name="__YR93" localSheetId="34">#REF!</definedName>
    <definedName name="__YR93" localSheetId="46">'[3]Imp:DSA output'!$G$9:$G$464</definedName>
    <definedName name="__YR93" localSheetId="54">'[3]Imp:DSA output'!$G$9:$G$464</definedName>
    <definedName name="__YR93" localSheetId="61">#REF!</definedName>
    <definedName name="__YR93" localSheetId="75">#REF!</definedName>
    <definedName name="__YR93" localSheetId="76">#REF!</definedName>
    <definedName name="__YR93" localSheetId="77">#REF!</definedName>
    <definedName name="__YR93">'[3]Imp:DSA output'!$G$9:$G$464</definedName>
    <definedName name="__YR94" localSheetId="82">#REF!</definedName>
    <definedName name="__YR94" localSheetId="30">#REF!</definedName>
    <definedName name="__YR94" localSheetId="34">#REF!</definedName>
    <definedName name="__YR94" localSheetId="46">'[3]Imp:DSA output'!$H$9:$H$464</definedName>
    <definedName name="__YR94" localSheetId="54">'[3]Imp:DSA output'!$H$9:$H$464</definedName>
    <definedName name="__YR94" localSheetId="61">#REF!</definedName>
    <definedName name="__YR94" localSheetId="75">#REF!</definedName>
    <definedName name="__YR94" localSheetId="76">#REF!</definedName>
    <definedName name="__YR94" localSheetId="77">#REF!</definedName>
    <definedName name="__YR94">'[3]Imp:DSA output'!$H$9:$H$464</definedName>
    <definedName name="__YR95" localSheetId="82">#REF!</definedName>
    <definedName name="__YR95" localSheetId="30">#REF!</definedName>
    <definedName name="__YR95" localSheetId="34">#REF!</definedName>
    <definedName name="__YR95" localSheetId="46">'[3]Imp:DSA output'!$I$9:$I$464</definedName>
    <definedName name="__YR95" localSheetId="54">'[3]Imp:DSA output'!$I$9:$I$464</definedName>
    <definedName name="__YR95" localSheetId="61">#REF!</definedName>
    <definedName name="__YR95" localSheetId="75">#REF!</definedName>
    <definedName name="__YR95" localSheetId="76">#REF!</definedName>
    <definedName name="__YR95" localSheetId="77">#REF!</definedName>
    <definedName name="__YR95">'[3]Imp:DSA output'!$I$9:$I$464</definedName>
    <definedName name="_1">#N/A</definedName>
    <definedName name="_10__123Graph_AWB_ADJ_PRJ" localSheetId="82" hidden="1">#REF!</definedName>
    <definedName name="_10__123Graph_AWB_ADJ_PRJ" localSheetId="30" hidden="1">#REF!</definedName>
    <definedName name="_10__123Graph_AWB_ADJ_PRJ" localSheetId="34" hidden="1">#REF!</definedName>
    <definedName name="_10__123Graph_AWB_ADJ_PRJ" localSheetId="54" hidden="1">[22]WB!$Q$255:$AK$255</definedName>
    <definedName name="_10__123Graph_AWB_ADJ_PRJ" localSheetId="75" hidden="1">#REF!</definedName>
    <definedName name="_10__123Graph_AWB_ADJ_PRJ" localSheetId="76" hidden="1">#REF!</definedName>
    <definedName name="_10__123Graph_AWB_ADJ_PRJ" localSheetId="77" hidden="1">#REF!</definedName>
    <definedName name="_10__123Graph_AWB_ADJ_PRJ" hidden="1">[22]WB!$Q$255:$AK$255</definedName>
    <definedName name="_10_0GRÁFICO_N_10.2" localSheetId="82">#REF!</definedName>
    <definedName name="_10_0GRÁFICO_N_10.2" localSheetId="43">[23]Afiliados!#REF!</definedName>
    <definedName name="_10_0GRÁFICO_N_10.2" localSheetId="30">#REF!</definedName>
    <definedName name="_10_0GRÁFICO_N_10.2" localSheetId="34">#REF!</definedName>
    <definedName name="_10_0GRÁFICO_N_10.2" localSheetId="35">[23]Afiliados!#REF!</definedName>
    <definedName name="_10_0GRÁFICO_N_10.2" localSheetId="46">[23]Afiliados!#REF!</definedName>
    <definedName name="_10_0GRÁFICO_N_10.2" localSheetId="54">#REF!</definedName>
    <definedName name="_10_0GRÁFICO_N_10.2" localSheetId="61">[23]Afiliados!#REF!</definedName>
    <definedName name="_10_0GRÁFICO_N_10.2" localSheetId="74">[23]Afiliados!#REF!</definedName>
    <definedName name="_10_0GRÁFICO_N_10.2" localSheetId="75">[23]Afiliados!#REF!</definedName>
    <definedName name="_10_0GRÁFICO_N_10.2" localSheetId="76">[23]Afiliados!#REF!</definedName>
    <definedName name="_10_0GRÁFICO_N_10.2" localSheetId="77">[23]Afiliados!#REF!</definedName>
    <definedName name="_10_0GRÁFICO_N_10.2">[23]Afiliados!#REF!</definedName>
    <definedName name="_10FA_L" localSheetId="82">#REF!</definedName>
    <definedName name="_10FA_L" localSheetId="19">#REF!</definedName>
    <definedName name="_10FA_L" localSheetId="20">#REF!</definedName>
    <definedName name="_10FA_L" localSheetId="22">#REF!</definedName>
    <definedName name="_10FA_L" localSheetId="73">#REF!</definedName>
    <definedName name="_10FA_L" localSheetId="43">#REF!</definedName>
    <definedName name="_10FA_L" localSheetId="0">#REF!</definedName>
    <definedName name="_10FA_L" localSheetId="27">#REF!</definedName>
    <definedName name="_10FA_L" localSheetId="30">#REF!</definedName>
    <definedName name="_10FA_L" localSheetId="34">#REF!</definedName>
    <definedName name="_10FA_L" localSheetId="35">#REF!</definedName>
    <definedName name="_10FA_L" localSheetId="36">#REF!</definedName>
    <definedName name="_10FA_L" localSheetId="46">#REF!</definedName>
    <definedName name="_10FA_L" localSheetId="55">#REF!</definedName>
    <definedName name="_10FA_L" localSheetId="61">#REF!</definedName>
    <definedName name="_10FA_L" localSheetId="15">#REF!</definedName>
    <definedName name="_10FA_L" localSheetId="74">#REF!</definedName>
    <definedName name="_10FA_L" localSheetId="17">#REF!</definedName>
    <definedName name="_10FA_L" localSheetId="75">#REF!</definedName>
    <definedName name="_10FA_L" localSheetId="76">#REF!</definedName>
    <definedName name="_10FA_L" localSheetId="77">#REF!</definedName>
    <definedName name="_10FA_L" localSheetId="18">#REF!</definedName>
    <definedName name="_10FA_L" localSheetId="21">#REF!</definedName>
    <definedName name="_10FA_L" localSheetId="24">#REF!</definedName>
    <definedName name="_10FA_L">#REF!</definedName>
    <definedName name="_11__123Graph_AFIG_D" localSheetId="82" hidden="1">#REF!</definedName>
    <definedName name="_11__123Graph_AFIG_D" localSheetId="22" hidden="1">#REF!</definedName>
    <definedName name="_11__123Graph_AFIG_D" localSheetId="33" hidden="1">#REF!</definedName>
    <definedName name="_11__123Graph_AFIG_D" localSheetId="41" hidden="1">#REF!</definedName>
    <definedName name="_11__123Graph_AFIG_D" localSheetId="73" hidden="1">#REF!</definedName>
    <definedName name="_11__123Graph_AFIG_D" localSheetId="43" hidden="1">#REF!</definedName>
    <definedName name="_11__123Graph_AFIG_D" localSheetId="0" hidden="1">#REF!</definedName>
    <definedName name="_11__123Graph_AFIG_D" localSheetId="27" hidden="1">#REF!</definedName>
    <definedName name="_11__123Graph_AFIG_D" localSheetId="30" hidden="1">#REF!</definedName>
    <definedName name="_11__123Graph_AFIG_D" localSheetId="34" hidden="1">#REF!</definedName>
    <definedName name="_11__123Graph_AFIG_D" localSheetId="35" hidden="1">#REF!</definedName>
    <definedName name="_11__123Graph_AFIG_D" localSheetId="36" hidden="1">#REF!</definedName>
    <definedName name="_11__123Graph_AFIG_D" localSheetId="46" hidden="1">#REF!</definedName>
    <definedName name="_11__123Graph_AFIG_D" localSheetId="54" hidden="1">#REF!</definedName>
    <definedName name="_11__123Graph_AFIG_D" localSheetId="55" hidden="1">#REF!</definedName>
    <definedName name="_11__123Graph_AFIG_D" localSheetId="56" hidden="1">#REF!</definedName>
    <definedName name="_11__123Graph_AFIG_D" localSheetId="57" hidden="1">#REF!</definedName>
    <definedName name="_11__123Graph_AFIG_D" localSheetId="61" hidden="1">#REF!</definedName>
    <definedName name="_11__123Graph_AFIG_D" localSheetId="62" hidden="1">'Tabla 38'!#REF!</definedName>
    <definedName name="_11__123Graph_AFIG_D" localSheetId="74" hidden="1">#REF!</definedName>
    <definedName name="_11__123Graph_AFIG_D" localSheetId="17" hidden="1">#REF!</definedName>
    <definedName name="_11__123Graph_AFIG_D" localSheetId="75" hidden="1">#REF!</definedName>
    <definedName name="_11__123Graph_AFIG_D" localSheetId="76" hidden="1">#REF!</definedName>
    <definedName name="_11__123Graph_AFIG_D" localSheetId="77" hidden="1">#REF!</definedName>
    <definedName name="_11__123Graph_AFIG_D" hidden="1">#REF!</definedName>
    <definedName name="_11__123Graph_BCPI_ER_LOG" localSheetId="82" hidden="1">#REF!</definedName>
    <definedName name="_11__123Graph_BCPI_ER_LOG" localSheetId="73" hidden="1">[22]ER!#REF!</definedName>
    <definedName name="_11__123Graph_BCPI_ER_LOG" localSheetId="43" hidden="1">[22]ER!#REF!</definedName>
    <definedName name="_11__123Graph_BCPI_ER_LOG" localSheetId="30" hidden="1">#REF!</definedName>
    <definedName name="_11__123Graph_BCPI_ER_LOG" localSheetId="54" hidden="1">[22]ER!#REF!</definedName>
    <definedName name="_11__123Graph_BCPI_ER_LOG" localSheetId="75" hidden="1">[22]ER!#REF!</definedName>
    <definedName name="_11__123Graph_BCPI_ER_LOG" localSheetId="76" hidden="1">[22]ER!#REF!</definedName>
    <definedName name="_11__123Graph_BCPI_ER_LOG" localSheetId="77" hidden="1">[22]ER!#REF!</definedName>
    <definedName name="_11__123Graph_BCPI_ER_LOG" hidden="1">[22]ER!#REF!</definedName>
    <definedName name="_11absorc" localSheetId="82">#REF!</definedName>
    <definedName name="_11absorc" localSheetId="73">[24]Programa!#REF!</definedName>
    <definedName name="_11absorc" localSheetId="43">[24]Programa!#REF!</definedName>
    <definedName name="_11absorc" localSheetId="30">#REF!</definedName>
    <definedName name="_11absorc" localSheetId="34">#REF!</definedName>
    <definedName name="_11absorc" localSheetId="35">[24]Programa!#REF!</definedName>
    <definedName name="_11absorc" localSheetId="46">[24]Programa!#REF!</definedName>
    <definedName name="_11absorc" localSheetId="54">[24]Programa!#REF!</definedName>
    <definedName name="_11absorc" localSheetId="61">[24]Programa!#REF!</definedName>
    <definedName name="_11absorc" localSheetId="62">[24]Programa!#REF!</definedName>
    <definedName name="_11absorc" localSheetId="74">[24]Programa!#REF!</definedName>
    <definedName name="_11absorc" localSheetId="75">[24]Programa!#REF!</definedName>
    <definedName name="_11absorc" localSheetId="76">[24]Programa!#REF!</definedName>
    <definedName name="_11absorc" localSheetId="77">[24]Programa!#REF!</definedName>
    <definedName name="_11absorc">[24]Programa!#REF!</definedName>
    <definedName name="_11GAZ_LIABS" localSheetId="82">#REF!</definedName>
    <definedName name="_11GAZ_LIABS" localSheetId="19">#REF!</definedName>
    <definedName name="_11GAZ_LIABS" localSheetId="20">#REF!</definedName>
    <definedName name="_11GAZ_LIABS" localSheetId="22">#REF!</definedName>
    <definedName name="_11GAZ_LIABS" localSheetId="23">#REF!</definedName>
    <definedName name="_11GAZ_LIABS" localSheetId="73">#REF!</definedName>
    <definedName name="_11GAZ_LIABS" localSheetId="43">#REF!</definedName>
    <definedName name="_11GAZ_LIABS" localSheetId="0">#REF!</definedName>
    <definedName name="_11GAZ_LIABS" localSheetId="27">#REF!</definedName>
    <definedName name="_11GAZ_LIABS" localSheetId="34">#REF!</definedName>
    <definedName name="_11GAZ_LIABS" localSheetId="35">#REF!</definedName>
    <definedName name="_11GAZ_LIABS" localSheetId="36">#REF!</definedName>
    <definedName name="_11GAZ_LIABS" localSheetId="46">#REF!</definedName>
    <definedName name="_11GAZ_LIABS" localSheetId="61">#REF!</definedName>
    <definedName name="_11GAZ_LIABS" localSheetId="62">'Tabla 38'!#REF!</definedName>
    <definedName name="_11GAZ_LIABS" localSheetId="74">#REF!</definedName>
    <definedName name="_11GAZ_LIABS" localSheetId="17">#REF!</definedName>
    <definedName name="_11GAZ_LIABS" localSheetId="75">#REF!</definedName>
    <definedName name="_11GAZ_LIABS" localSheetId="76">#REF!</definedName>
    <definedName name="_11GAZ_LIABS" localSheetId="77">#REF!</definedName>
    <definedName name="_11GAZ_LIABS" localSheetId="18">#REF!</definedName>
    <definedName name="_11GAZ_LIABS" localSheetId="21">#REF!</definedName>
    <definedName name="_11GAZ_LIABS" localSheetId="24">#REF!</definedName>
    <definedName name="_11GAZ_LIABS">#REF!</definedName>
    <definedName name="_12__123Graph_AIBA_IBRD" localSheetId="82" hidden="1">#REF!</definedName>
    <definedName name="_12__123Graph_AIBA_IBRD" localSheetId="30" hidden="1">#REF!</definedName>
    <definedName name="_12__123Graph_AIBA_IBRD" localSheetId="34" hidden="1">#REF!</definedName>
    <definedName name="_12__123Graph_AIBA_IBRD" localSheetId="46" hidden="1">[22]WB!$Q$62:$AK$62</definedName>
    <definedName name="_12__123Graph_AIBA_IBRD" localSheetId="54" hidden="1">[22]WB!$Q$62:$AK$62</definedName>
    <definedName name="_12__123Graph_AIBA_IBRD" localSheetId="61" hidden="1">#REF!</definedName>
    <definedName name="_12__123Graph_AIBA_IBRD" localSheetId="75" hidden="1">#REF!</definedName>
    <definedName name="_12__123Graph_AIBA_IBRD" localSheetId="76" hidden="1">#REF!</definedName>
    <definedName name="_12__123Graph_AIBA_IBRD" localSheetId="77" hidden="1">#REF!</definedName>
    <definedName name="_12__123Graph_AIBA_IBRD" hidden="1">[22]WB!$Q$62:$AK$62</definedName>
    <definedName name="_12__123Graph_BIBA_IBRD" localSheetId="82" hidden="1">#REF!</definedName>
    <definedName name="_12__123Graph_BIBA_IBRD" localSheetId="43" hidden="1">[22]WB!#REF!</definedName>
    <definedName name="_12__123Graph_BIBA_IBRD" localSheetId="30" hidden="1">#REF!</definedName>
    <definedName name="_12__123Graph_BIBA_IBRD" localSheetId="34" hidden="1">#REF!</definedName>
    <definedName name="_12__123Graph_BIBA_IBRD" localSheetId="35" hidden="1">[22]WB!#REF!</definedName>
    <definedName name="_12__123Graph_BIBA_IBRD" localSheetId="54" hidden="1">[22]WB!#REF!</definedName>
    <definedName name="_12__123Graph_BIBA_IBRD" localSheetId="61" hidden="1">[22]WB!#REF!</definedName>
    <definedName name="_12__123Graph_BIBA_IBRD" localSheetId="74" hidden="1">[22]WB!#REF!</definedName>
    <definedName name="_12__123Graph_BIBA_IBRD" localSheetId="75" hidden="1">[22]WB!#REF!</definedName>
    <definedName name="_12__123Graph_BIBA_IBRD" localSheetId="76" hidden="1">[22]WB!#REF!</definedName>
    <definedName name="_12__123Graph_BIBA_IBRD" localSheetId="77" hidden="1">[22]WB!#REF!</definedName>
    <definedName name="_12__123Graph_BIBA_IBRD" hidden="1">[22]WB!#REF!</definedName>
    <definedName name="_12c" localSheetId="82">#REF!</definedName>
    <definedName name="_12c" localSheetId="43">[24]Programa!#REF!</definedName>
    <definedName name="_12c" localSheetId="30">#REF!</definedName>
    <definedName name="_12c" localSheetId="34">#REF!</definedName>
    <definedName name="_12c" localSheetId="35">[24]Programa!#REF!</definedName>
    <definedName name="_12c" localSheetId="46">[24]Programa!#REF!</definedName>
    <definedName name="_12c" localSheetId="54">[24]Programa!#REF!</definedName>
    <definedName name="_12c" localSheetId="61">[24]Programa!#REF!</definedName>
    <definedName name="_12c" localSheetId="62">[24]Programa!#REF!</definedName>
    <definedName name="_12c" localSheetId="74">[24]Programa!#REF!</definedName>
    <definedName name="_12c" localSheetId="75">[24]Programa!#REF!</definedName>
    <definedName name="_12c" localSheetId="76">[24]Programa!#REF!</definedName>
    <definedName name="_12c" localSheetId="77">[24]Programa!#REF!</definedName>
    <definedName name="_12c">[24]Programa!#REF!</definedName>
    <definedName name="_12INT_RESERVES" localSheetId="82">#REF!</definedName>
    <definedName name="_12INT_RESERVES" localSheetId="19">#REF!</definedName>
    <definedName name="_12INT_RESERVES" localSheetId="20">#REF!</definedName>
    <definedName name="_12INT_RESERVES" localSheetId="22">#REF!</definedName>
    <definedName name="_12INT_RESERVES" localSheetId="73">#REF!</definedName>
    <definedName name="_12INT_RESERVES" localSheetId="43">#REF!</definedName>
    <definedName name="_12INT_RESERVES" localSheetId="0">#REF!</definedName>
    <definedName name="_12INT_RESERVES" localSheetId="27">#REF!</definedName>
    <definedName name="_12INT_RESERVES" localSheetId="30">#REF!</definedName>
    <definedName name="_12INT_RESERVES" localSheetId="34">#REF!</definedName>
    <definedName name="_12INT_RESERVES" localSheetId="35">#REF!</definedName>
    <definedName name="_12INT_RESERVES" localSheetId="36">#REF!</definedName>
    <definedName name="_12INT_RESERVES" localSheetId="40">#REF!</definedName>
    <definedName name="_12INT_RESERVES" localSheetId="46">#REF!</definedName>
    <definedName name="_12INT_RESERVES" localSheetId="54">#REF!</definedName>
    <definedName name="_12INT_RESERVES" localSheetId="55">#REF!</definedName>
    <definedName name="_12INT_RESERVES" localSheetId="61">#REF!</definedName>
    <definedName name="_12INT_RESERVES" localSheetId="62">'Tabla 38'!#REF!</definedName>
    <definedName name="_12INT_RESERVES" localSheetId="15">#REF!</definedName>
    <definedName name="_12INT_RESERVES" localSheetId="74">#REF!</definedName>
    <definedName name="_12INT_RESERVES" localSheetId="17">#REF!</definedName>
    <definedName name="_12INT_RESERVES" localSheetId="75">#REF!</definedName>
    <definedName name="_12INT_RESERVES" localSheetId="76">#REF!</definedName>
    <definedName name="_12INT_RESERVES" localSheetId="77">#REF!</definedName>
    <definedName name="_12INT_RESERVES" localSheetId="18">#REF!</definedName>
    <definedName name="_12INT_RESERVES" localSheetId="21">#REF!</definedName>
    <definedName name="_12INT_RESERVES" localSheetId="24">#REF!</definedName>
    <definedName name="_12INT_RESERVES">#REF!</definedName>
    <definedName name="_15Macros_Import_.qbop" localSheetId="82">#REF!</definedName>
    <definedName name="_15Macros_Import_.qbop" localSheetId="11">#REF!</definedName>
    <definedName name="_15Macros_Import_.qbop" localSheetId="29">[19]!'[Macros Import].qbop'</definedName>
    <definedName name="_15Macros_Import_.qbop" localSheetId="41">[19]!'[Macros Import].qbop'</definedName>
    <definedName name="_15Macros_Import_.qbop" localSheetId="48">[19]!'[Macros Import].qbop'</definedName>
    <definedName name="_15Macros_Import_.qbop" localSheetId="51">[19]!'[Macros Import].qbop'</definedName>
    <definedName name="_15Macros_Import_.qbop" localSheetId="9">[19]!'[Macros Import].qbop'</definedName>
    <definedName name="_15Macros_Import_.qbop" localSheetId="73">[19]!'[Macros Import].qbop'</definedName>
    <definedName name="_15Macros_Import_.qbop" localSheetId="26">[19]!'[Macros Import].qbop'</definedName>
    <definedName name="_15Macros_Import_.qbop" localSheetId="27">[19]!'[Macros Import].qbop'</definedName>
    <definedName name="_15Macros_Import_.qbop" localSheetId="30">#REF!</definedName>
    <definedName name="_15Macros_Import_.qbop" localSheetId="34">#REF!</definedName>
    <definedName name="_15Macros_Import_.qbop" localSheetId="46">[19]!'[Macros Import].qbop'</definedName>
    <definedName name="_15Macros_Import_.qbop" localSheetId="54">[19]!'[Macros Import].qbop'</definedName>
    <definedName name="_15Macros_Import_.qbop" localSheetId="55">#REF!</definedName>
    <definedName name="_15Macros_Import_.qbop" localSheetId="56">#REF!</definedName>
    <definedName name="_15Macros_Import_.qbop" localSheetId="61">#REF!</definedName>
    <definedName name="_15Macros_Import_.qbop" localSheetId="62">[19]!'[Macros Import].qbop'</definedName>
    <definedName name="_15Macros_Import_.qbop" localSheetId="72">[19]!'[Macros Import].qbop'</definedName>
    <definedName name="_15Macros_Import_.qbop" localSheetId="74">[19]!'[Macros Import].qbop'</definedName>
    <definedName name="_15Macros_Import_.qbop" localSheetId="75">#REF!</definedName>
    <definedName name="_15Macros_Import_.qbop" localSheetId="76">#REF!</definedName>
    <definedName name="_15Macros_Import_.qbop" localSheetId="77">[19]!'[Macros Import].qbop'</definedName>
    <definedName name="_15Macros_Import_.qbop">[19]!'[Macros Import].qbop'</definedName>
    <definedName name="_16__123Graph_ATERMS_OF_TRADE" localSheetId="82" hidden="1">#REF!</definedName>
    <definedName name="_16__123Graph_ATERMS_OF_TRADE" localSheetId="19" hidden="1">#REF!</definedName>
    <definedName name="_16__123Graph_ATERMS_OF_TRADE" localSheetId="20" hidden="1">#REF!</definedName>
    <definedName name="_16__123Graph_ATERMS_OF_TRADE" localSheetId="22" hidden="1">#REF!</definedName>
    <definedName name="_16__123Graph_ATERMS_OF_TRADE" localSheetId="33" hidden="1">#REF!</definedName>
    <definedName name="_16__123Graph_ATERMS_OF_TRADE" localSheetId="41" hidden="1">#REF!</definedName>
    <definedName name="_16__123Graph_ATERMS_OF_TRADE" localSheetId="73" hidden="1">#REF!</definedName>
    <definedName name="_16__123Graph_ATERMS_OF_TRADE" localSheetId="43" hidden="1">#REF!</definedName>
    <definedName name="_16__123Graph_ATERMS_OF_TRADE" localSheetId="0" hidden="1">#REF!</definedName>
    <definedName name="_16__123Graph_ATERMS_OF_TRADE" localSheetId="27" hidden="1">#REF!</definedName>
    <definedName name="_16__123Graph_ATERMS_OF_TRADE" localSheetId="30" hidden="1">#REF!</definedName>
    <definedName name="_16__123Graph_ATERMS_OF_TRADE" localSheetId="34" hidden="1">#REF!</definedName>
    <definedName name="_16__123Graph_ATERMS_OF_TRADE" localSheetId="35" hidden="1">#REF!</definedName>
    <definedName name="_16__123Graph_ATERMS_OF_TRADE" localSheetId="36" hidden="1">#REF!</definedName>
    <definedName name="_16__123Graph_ATERMS_OF_TRADE" localSheetId="40" hidden="1">#REF!</definedName>
    <definedName name="_16__123Graph_ATERMS_OF_TRADE" localSheetId="46" hidden="1">#REF!</definedName>
    <definedName name="_16__123Graph_ATERMS_OF_TRADE" localSheetId="54" hidden="1">#REF!</definedName>
    <definedName name="_16__123Graph_ATERMS_OF_TRADE" localSheetId="55" hidden="1">#REF!</definedName>
    <definedName name="_16__123Graph_ATERMS_OF_TRADE" localSheetId="56" hidden="1">#REF!</definedName>
    <definedName name="_16__123Graph_ATERMS_OF_TRADE" localSheetId="57" hidden="1">#REF!</definedName>
    <definedName name="_16__123Graph_ATERMS_OF_TRADE" localSheetId="61" hidden="1">#REF!</definedName>
    <definedName name="_16__123Graph_ATERMS_OF_TRADE" localSheetId="62" hidden="1">'Tabla 38'!#REF!</definedName>
    <definedName name="_16__123Graph_ATERMS_OF_TRADE" localSheetId="15" hidden="1">#REF!</definedName>
    <definedName name="_16__123Graph_ATERMS_OF_TRADE" localSheetId="74" hidden="1">#REF!</definedName>
    <definedName name="_16__123Graph_ATERMS_OF_TRADE" localSheetId="17" hidden="1">#REF!</definedName>
    <definedName name="_16__123Graph_ATERMS_OF_TRADE" localSheetId="75" hidden="1">#REF!</definedName>
    <definedName name="_16__123Graph_ATERMS_OF_TRADE" localSheetId="76" hidden="1">#REF!</definedName>
    <definedName name="_16__123Graph_ATERMS_OF_TRADE" localSheetId="77" hidden="1">#REF!</definedName>
    <definedName name="_16__123Graph_ATERMS_OF_TRADE" localSheetId="18" hidden="1">#REF!</definedName>
    <definedName name="_16__123Graph_ATERMS_OF_TRADE" localSheetId="21" hidden="1">#REF!</definedName>
    <definedName name="_16__123Graph_ATERMS_OF_TRADE" localSheetId="24" hidden="1">#REF!</definedName>
    <definedName name="_16__123Graph_ATERMS_OF_TRADE" hidden="1">#REF!</definedName>
    <definedName name="_16__123Graph_BWB_ADJ_PRJ" localSheetId="82" hidden="1">#REF!</definedName>
    <definedName name="_16__123Graph_BWB_ADJ_PRJ" localSheetId="30" hidden="1">#REF!</definedName>
    <definedName name="_16__123Graph_BWB_ADJ_PRJ" localSheetId="54" hidden="1">[22]WB!$Q$257:$AK$257</definedName>
    <definedName name="_16__123Graph_BWB_ADJ_PRJ" localSheetId="75" hidden="1">#REF!</definedName>
    <definedName name="_16__123Graph_BWB_ADJ_PRJ" localSheetId="76" hidden="1">#REF!</definedName>
    <definedName name="_16__123Graph_BWB_ADJ_PRJ" localSheetId="77" hidden="1">#REF!</definedName>
    <definedName name="_16__123Graph_BWB_ADJ_PRJ" hidden="1">[22]WB!$Q$257:$AK$257</definedName>
    <definedName name="_17__123Graph_AWB_ADJ_PRJ" localSheetId="82" hidden="1">#REF!</definedName>
    <definedName name="_17__123Graph_AWB_ADJ_PRJ" localSheetId="30" hidden="1">#REF!</definedName>
    <definedName name="_17__123Graph_AWB_ADJ_PRJ" localSheetId="34" hidden="1">#REF!</definedName>
    <definedName name="_17__123Graph_AWB_ADJ_PRJ" localSheetId="46" hidden="1">[22]WB!$Q$255:$AK$255</definedName>
    <definedName name="_17__123Graph_AWB_ADJ_PRJ" localSheetId="54" hidden="1">[22]WB!$Q$255:$AK$255</definedName>
    <definedName name="_17__123Graph_AWB_ADJ_PRJ" localSheetId="61" hidden="1">#REF!</definedName>
    <definedName name="_17__123Graph_AWB_ADJ_PRJ" localSheetId="75" hidden="1">#REF!</definedName>
    <definedName name="_17__123Graph_AWB_ADJ_PRJ" localSheetId="76" hidden="1">#REF!</definedName>
    <definedName name="_17__123Graph_AWB_ADJ_PRJ" localSheetId="77" hidden="1">#REF!</definedName>
    <definedName name="_17__123Graph_AWB_ADJ_PRJ" hidden="1">[22]WB!$Q$255:$AK$255</definedName>
    <definedName name="_19__123Graph_BCPI_ER_LOG" localSheetId="82" hidden="1">#REF!</definedName>
    <definedName name="_19__123Graph_BCPI_ER_LOG" localSheetId="19" hidden="1">[22]ER!#REF!</definedName>
    <definedName name="_19__123Graph_BCPI_ER_LOG" localSheetId="20" hidden="1">[22]ER!#REF!</definedName>
    <definedName name="_19__123Graph_BCPI_ER_LOG" localSheetId="22" hidden="1">[22]ER!#REF!</definedName>
    <definedName name="_19__123Graph_BCPI_ER_LOG" localSheetId="23" hidden="1">[22]ER!#REF!</definedName>
    <definedName name="_19__123Graph_BCPI_ER_LOG" localSheetId="73" hidden="1">[22]ER!#REF!</definedName>
    <definedName name="_19__123Graph_BCPI_ER_LOG" localSheetId="43" hidden="1">[22]ER!#REF!</definedName>
    <definedName name="_19__123Graph_BCPI_ER_LOG" localSheetId="30" hidden="1">#REF!</definedName>
    <definedName name="_19__123Graph_BCPI_ER_LOG" localSheetId="34" hidden="1">#REF!</definedName>
    <definedName name="_19__123Graph_BCPI_ER_LOG" localSheetId="35" hidden="1">[22]ER!#REF!</definedName>
    <definedName name="_19__123Graph_BCPI_ER_LOG" localSheetId="36" hidden="1">#REF!</definedName>
    <definedName name="_19__123Graph_BCPI_ER_LOG" localSheetId="37" hidden="1">#REF!</definedName>
    <definedName name="_19__123Graph_BCPI_ER_LOG" localSheetId="38" hidden="1">#REF!</definedName>
    <definedName name="_19__123Graph_BCPI_ER_LOG" localSheetId="39" hidden="1">#REF!</definedName>
    <definedName name="_19__123Graph_BCPI_ER_LOG" localSheetId="40" hidden="1">#REF!</definedName>
    <definedName name="_19__123Graph_BCPI_ER_LOG" localSheetId="42" hidden="1">[22]ER!#REF!</definedName>
    <definedName name="_19__123Graph_BCPI_ER_LOG" localSheetId="46" hidden="1">[22]ER!#REF!</definedName>
    <definedName name="_19__123Graph_BCPI_ER_LOG" localSheetId="54" hidden="1">[22]ER!#REF!</definedName>
    <definedName name="_19__123Graph_BCPI_ER_LOG" localSheetId="55" hidden="1">#REF!</definedName>
    <definedName name="_19__123Graph_BCPI_ER_LOG" localSheetId="61" hidden="1">#REF!</definedName>
    <definedName name="_19__123Graph_BCPI_ER_LOG" localSheetId="15" hidden="1">[22]ER!#REF!</definedName>
    <definedName name="_19__123Graph_BCPI_ER_LOG" localSheetId="74" hidden="1">[22]ER!#REF!</definedName>
    <definedName name="_19__123Graph_BCPI_ER_LOG" localSheetId="17" hidden="1">[22]ER!#REF!</definedName>
    <definedName name="_19__123Graph_BCPI_ER_LOG" localSheetId="75" hidden="1">[22]ER!#REF!</definedName>
    <definedName name="_19__123Graph_BCPI_ER_LOG" localSheetId="76" hidden="1">[22]ER!#REF!</definedName>
    <definedName name="_19__123Graph_BCPI_ER_LOG" localSheetId="77" hidden="1">[22]ER!#REF!</definedName>
    <definedName name="_19__123Graph_BCPI_ER_LOG" localSheetId="18" hidden="1">[22]ER!#REF!</definedName>
    <definedName name="_19__123Graph_BCPI_ER_LOG" localSheetId="21" hidden="1">[22]ER!#REF!</definedName>
    <definedName name="_19__123Graph_BCPI_ER_LOG" localSheetId="24" hidden="1">[22]ER!#REF!</definedName>
    <definedName name="_19__123Graph_BCPI_ER_LOG" hidden="1">[22]ER!#REF!</definedName>
    <definedName name="_1981" localSheetId="82">#REF!</definedName>
    <definedName name="_1981" localSheetId="19">#REF!</definedName>
    <definedName name="_1981" localSheetId="20">#REF!</definedName>
    <definedName name="_1981" localSheetId="22">#REF!</definedName>
    <definedName name="_1981" localSheetId="23">#REF!</definedName>
    <definedName name="_1981" localSheetId="73">#REF!</definedName>
    <definedName name="_1981" localSheetId="43">#REF!</definedName>
    <definedName name="_1981" localSheetId="0">#REF!</definedName>
    <definedName name="_1981" localSheetId="27">#REF!</definedName>
    <definedName name="_1981" localSheetId="34">#REF!</definedName>
    <definedName name="_1981" localSheetId="35">#REF!</definedName>
    <definedName name="_1981" localSheetId="46">#REF!</definedName>
    <definedName name="_1981" localSheetId="54">#REF!</definedName>
    <definedName name="_1981" localSheetId="61">#REF!</definedName>
    <definedName name="_1981" localSheetId="62">'Tabla 38'!#REF!</definedName>
    <definedName name="_1981" localSheetId="74">#REF!</definedName>
    <definedName name="_1981" localSheetId="17">#REF!</definedName>
    <definedName name="_1981" localSheetId="75">#REF!</definedName>
    <definedName name="_1981" localSheetId="76">#REF!</definedName>
    <definedName name="_1981" localSheetId="77">#REF!</definedName>
    <definedName name="_1981" localSheetId="18">#REF!</definedName>
    <definedName name="_1981" localSheetId="21">#REF!</definedName>
    <definedName name="_1981" localSheetId="24">#REF!</definedName>
    <definedName name="_1981">#REF!</definedName>
    <definedName name="_1982" localSheetId="82">#REF!</definedName>
    <definedName name="_1982" localSheetId="19">#REF!</definedName>
    <definedName name="_1982" localSheetId="20">#REF!</definedName>
    <definedName name="_1982" localSheetId="22">#REF!</definedName>
    <definedName name="_1982" localSheetId="23">#REF!</definedName>
    <definedName name="_1982" localSheetId="73">#REF!</definedName>
    <definedName name="_1982" localSheetId="43">#REF!</definedName>
    <definedName name="_1982" localSheetId="0">#REF!</definedName>
    <definedName name="_1982" localSheetId="27">#REF!</definedName>
    <definedName name="_1982" localSheetId="34">#REF!</definedName>
    <definedName name="_1982" localSheetId="46">#REF!</definedName>
    <definedName name="_1982" localSheetId="54">#REF!</definedName>
    <definedName name="_1982" localSheetId="61">#REF!</definedName>
    <definedName name="_1982" localSheetId="62">'Tabla 38'!#REF!</definedName>
    <definedName name="_1982" localSheetId="74">#REF!</definedName>
    <definedName name="_1982" localSheetId="17">#REF!</definedName>
    <definedName name="_1982" localSheetId="75">#REF!</definedName>
    <definedName name="_1982" localSheetId="76">#REF!</definedName>
    <definedName name="_1982" localSheetId="77">#REF!</definedName>
    <definedName name="_1982" localSheetId="18">#REF!</definedName>
    <definedName name="_1982" localSheetId="21">#REF!</definedName>
    <definedName name="_1982" localSheetId="24">#REF!</definedName>
    <definedName name="_1982">#REF!</definedName>
    <definedName name="_1983" localSheetId="82">#REF!</definedName>
    <definedName name="_1983" localSheetId="19">#REF!</definedName>
    <definedName name="_1983" localSheetId="20">#REF!</definedName>
    <definedName name="_1983" localSheetId="22">#REF!</definedName>
    <definedName name="_1983" localSheetId="23">#REF!</definedName>
    <definedName name="_1983" localSheetId="73">#REF!</definedName>
    <definedName name="_1983" localSheetId="43">#REF!</definedName>
    <definedName name="_1983" localSheetId="0">#REF!</definedName>
    <definedName name="_1983" localSheetId="27">#REF!</definedName>
    <definedName name="_1983" localSheetId="34">#REF!</definedName>
    <definedName name="_1983" localSheetId="46">#REF!</definedName>
    <definedName name="_1983" localSheetId="54">#REF!</definedName>
    <definedName name="_1983" localSheetId="61">#REF!</definedName>
    <definedName name="_1983" localSheetId="62">'Tabla 38'!#REF!</definedName>
    <definedName name="_1983" localSheetId="74">#REF!</definedName>
    <definedName name="_1983" localSheetId="17">#REF!</definedName>
    <definedName name="_1983" localSheetId="75">#REF!</definedName>
    <definedName name="_1983" localSheetId="76">#REF!</definedName>
    <definedName name="_1983" localSheetId="77">#REF!</definedName>
    <definedName name="_1983" localSheetId="18">#REF!</definedName>
    <definedName name="_1983" localSheetId="21">#REF!</definedName>
    <definedName name="_1983" localSheetId="24">#REF!</definedName>
    <definedName name="_1983">#REF!</definedName>
    <definedName name="_1984" localSheetId="82">#REF!</definedName>
    <definedName name="_1984" localSheetId="73">#REF!</definedName>
    <definedName name="_1984" localSheetId="43">#REF!</definedName>
    <definedName name="_1984" localSheetId="0">#REF!</definedName>
    <definedName name="_1984" localSheetId="27">#REF!</definedName>
    <definedName name="_1984" localSheetId="34">#REF!</definedName>
    <definedName name="_1984" localSheetId="46">#REF!</definedName>
    <definedName name="_1984" localSheetId="74">#REF!</definedName>
    <definedName name="_1984" localSheetId="17">#REF!</definedName>
    <definedName name="_1984" localSheetId="75">#REF!</definedName>
    <definedName name="_1984" localSheetId="76">#REF!</definedName>
    <definedName name="_1984" localSheetId="77">#REF!</definedName>
    <definedName name="_1984">#REF!</definedName>
    <definedName name="_1985" localSheetId="82">#REF!</definedName>
    <definedName name="_1985" localSheetId="73">#REF!</definedName>
    <definedName name="_1985" localSheetId="43">#REF!</definedName>
    <definedName name="_1985" localSheetId="0">#REF!</definedName>
    <definedName name="_1985" localSheetId="27">#REF!</definedName>
    <definedName name="_1985" localSheetId="34">#REF!</definedName>
    <definedName name="_1985" localSheetId="46">#REF!</definedName>
    <definedName name="_1985" localSheetId="74">#REF!</definedName>
    <definedName name="_1985" localSheetId="17">#REF!</definedName>
    <definedName name="_1985" localSheetId="75">#REF!</definedName>
    <definedName name="_1985" localSheetId="76">#REF!</definedName>
    <definedName name="_1985" localSheetId="77">#REF!</definedName>
    <definedName name="_1985">#REF!</definedName>
    <definedName name="_1986" localSheetId="82">#REF!</definedName>
    <definedName name="_1986" localSheetId="73">#REF!</definedName>
    <definedName name="_1986" localSheetId="43">#REF!</definedName>
    <definedName name="_1986" localSheetId="0">#REF!</definedName>
    <definedName name="_1986" localSheetId="27">#REF!</definedName>
    <definedName name="_1986" localSheetId="34">#REF!</definedName>
    <definedName name="_1986" localSheetId="46">#REF!</definedName>
    <definedName name="_1986" localSheetId="74">#REF!</definedName>
    <definedName name="_1986" localSheetId="17">#REF!</definedName>
    <definedName name="_1986" localSheetId="75">#REF!</definedName>
    <definedName name="_1986" localSheetId="76">#REF!</definedName>
    <definedName name="_1986" localSheetId="77">#REF!</definedName>
    <definedName name="_1986">#REF!</definedName>
    <definedName name="_1987">#N/A</definedName>
    <definedName name="_1988" localSheetId="82">#REF!</definedName>
    <definedName name="_1988" localSheetId="19">#REF!</definedName>
    <definedName name="_1988" localSheetId="20">#REF!</definedName>
    <definedName name="_1988" localSheetId="22">#REF!</definedName>
    <definedName name="_1988" localSheetId="23">#REF!</definedName>
    <definedName name="_1988" localSheetId="73">#REF!</definedName>
    <definedName name="_1988" localSheetId="43">#REF!</definedName>
    <definedName name="_1988" localSheetId="0">#REF!</definedName>
    <definedName name="_1988" localSheetId="27">#REF!</definedName>
    <definedName name="_1988" localSheetId="34">#REF!</definedName>
    <definedName name="_1988" localSheetId="46">#REF!</definedName>
    <definedName name="_1988" localSheetId="61">#REF!</definedName>
    <definedName name="_1988" localSheetId="74">#REF!</definedName>
    <definedName name="_1988" localSheetId="17">#REF!</definedName>
    <definedName name="_1988" localSheetId="75">#REF!</definedName>
    <definedName name="_1988" localSheetId="76">#REF!</definedName>
    <definedName name="_1988" localSheetId="77">#REF!</definedName>
    <definedName name="_1988" localSheetId="18">#REF!</definedName>
    <definedName name="_1988" localSheetId="21">#REF!</definedName>
    <definedName name="_1988" localSheetId="24">#REF!</definedName>
    <definedName name="_1988">#REF!</definedName>
    <definedName name="_1989" localSheetId="82">#REF!</definedName>
    <definedName name="_1989" localSheetId="19">#REF!</definedName>
    <definedName name="_1989" localSheetId="20">#REF!</definedName>
    <definedName name="_1989" localSheetId="22">#REF!</definedName>
    <definedName name="_1989" localSheetId="23">#REF!</definedName>
    <definedName name="_1989" localSheetId="73">#REF!</definedName>
    <definedName name="_1989" localSheetId="43">#REF!</definedName>
    <definedName name="_1989" localSheetId="0">#REF!</definedName>
    <definedName name="_1989" localSheetId="27">#REF!</definedName>
    <definedName name="_1989" localSheetId="34">#REF!</definedName>
    <definedName name="_1989" localSheetId="46">#REF!</definedName>
    <definedName name="_1989" localSheetId="61">#REF!</definedName>
    <definedName name="_1989" localSheetId="74">#REF!</definedName>
    <definedName name="_1989" localSheetId="17">#REF!</definedName>
    <definedName name="_1989" localSheetId="75">#REF!</definedName>
    <definedName name="_1989" localSheetId="76">#REF!</definedName>
    <definedName name="_1989" localSheetId="77">#REF!</definedName>
    <definedName name="_1989" localSheetId="18">#REF!</definedName>
    <definedName name="_1989" localSheetId="21">#REF!</definedName>
    <definedName name="_1989" localSheetId="24">#REF!</definedName>
    <definedName name="_1989">#REF!</definedName>
    <definedName name="_1990" localSheetId="82">#REF!</definedName>
    <definedName name="_1990" localSheetId="19">#REF!</definedName>
    <definedName name="_1990" localSheetId="20">#REF!</definedName>
    <definedName name="_1990" localSheetId="22">#REF!</definedName>
    <definedName name="_1990" localSheetId="23">#REF!</definedName>
    <definedName name="_1990" localSheetId="73">#REF!</definedName>
    <definedName name="_1990" localSheetId="43">#REF!</definedName>
    <definedName name="_1990" localSheetId="0">#REF!</definedName>
    <definedName name="_1990" localSheetId="27">#REF!</definedName>
    <definedName name="_1990" localSheetId="34">#REF!</definedName>
    <definedName name="_1990" localSheetId="46">#REF!</definedName>
    <definedName name="_1990" localSheetId="61">#REF!</definedName>
    <definedName name="_1990" localSheetId="74">#REF!</definedName>
    <definedName name="_1990" localSheetId="17">#REF!</definedName>
    <definedName name="_1990" localSheetId="75">#REF!</definedName>
    <definedName name="_1990" localSheetId="76">#REF!</definedName>
    <definedName name="_1990" localSheetId="77">#REF!</definedName>
    <definedName name="_1990" localSheetId="18">#REF!</definedName>
    <definedName name="_1990" localSheetId="21">#REF!</definedName>
    <definedName name="_1990" localSheetId="24">#REF!</definedName>
    <definedName name="_1990">#REF!</definedName>
    <definedName name="_1991" localSheetId="82">#REF!</definedName>
    <definedName name="_1991" localSheetId="73">#REF!</definedName>
    <definedName name="_1991" localSheetId="43">#REF!</definedName>
    <definedName name="_1991" localSheetId="0">#REF!</definedName>
    <definedName name="_1991" localSheetId="27">#REF!</definedName>
    <definedName name="_1991" localSheetId="34">#REF!</definedName>
    <definedName name="_1991" localSheetId="46">#REF!</definedName>
    <definedName name="_1991" localSheetId="74">#REF!</definedName>
    <definedName name="_1991" localSheetId="17">#REF!</definedName>
    <definedName name="_1991" localSheetId="75">#REF!</definedName>
    <definedName name="_1991" localSheetId="76">#REF!</definedName>
    <definedName name="_1991" localSheetId="77">#REF!</definedName>
    <definedName name="_1991">#REF!</definedName>
    <definedName name="_1992" localSheetId="82">#REF!</definedName>
    <definedName name="_1992" localSheetId="73">#REF!</definedName>
    <definedName name="_1992" localSheetId="43">#REF!</definedName>
    <definedName name="_1992" localSheetId="0">#REF!</definedName>
    <definedName name="_1992" localSheetId="27">#REF!</definedName>
    <definedName name="_1992" localSheetId="34">#REF!</definedName>
    <definedName name="_1992" localSheetId="46">#REF!</definedName>
    <definedName name="_1992" localSheetId="74">#REF!</definedName>
    <definedName name="_1992" localSheetId="17">#REF!</definedName>
    <definedName name="_1992" localSheetId="75">#REF!</definedName>
    <definedName name="_1992" localSheetId="76">#REF!</definedName>
    <definedName name="_1992" localSheetId="77">#REF!</definedName>
    <definedName name="_1992">#REF!</definedName>
    <definedName name="_1993" localSheetId="82">#REF!</definedName>
    <definedName name="_1993" localSheetId="73">#REF!</definedName>
    <definedName name="_1993" localSheetId="43">#REF!</definedName>
    <definedName name="_1993" localSheetId="0">#REF!</definedName>
    <definedName name="_1993" localSheetId="27">#REF!</definedName>
    <definedName name="_1993" localSheetId="34">#REF!</definedName>
    <definedName name="_1993" localSheetId="46">#REF!</definedName>
    <definedName name="_1993" localSheetId="74">#REF!</definedName>
    <definedName name="_1993" localSheetId="17">#REF!</definedName>
    <definedName name="_1993" localSheetId="75">#REF!</definedName>
    <definedName name="_1993" localSheetId="76">#REF!</definedName>
    <definedName name="_1993" localSheetId="77">#REF!</definedName>
    <definedName name="_1993">#REF!</definedName>
    <definedName name="_1994" localSheetId="82">#REF!</definedName>
    <definedName name="_1994" localSheetId="73">#REF!</definedName>
    <definedName name="_1994" localSheetId="43">#REF!</definedName>
    <definedName name="_1994" localSheetId="0">#REF!</definedName>
    <definedName name="_1994" localSheetId="27">#REF!</definedName>
    <definedName name="_1994" localSheetId="34">#REF!</definedName>
    <definedName name="_1994" localSheetId="46">#REF!</definedName>
    <definedName name="_1994" localSheetId="74">#REF!</definedName>
    <definedName name="_1994" localSheetId="17">#REF!</definedName>
    <definedName name="_1994" localSheetId="75">#REF!</definedName>
    <definedName name="_1994" localSheetId="76">#REF!</definedName>
    <definedName name="_1994" localSheetId="77">#REF!</definedName>
    <definedName name="_1994">#REF!</definedName>
    <definedName name="_1995" localSheetId="82">#REF!</definedName>
    <definedName name="_1995" localSheetId="73">#REF!</definedName>
    <definedName name="_1995" localSheetId="43">#REF!</definedName>
    <definedName name="_1995" localSheetId="0">#REF!</definedName>
    <definedName name="_1995" localSheetId="27">#REF!</definedName>
    <definedName name="_1995" localSheetId="34">#REF!</definedName>
    <definedName name="_1995" localSheetId="46">#REF!</definedName>
    <definedName name="_1995" localSheetId="74">#REF!</definedName>
    <definedName name="_1995" localSheetId="17">#REF!</definedName>
    <definedName name="_1995" localSheetId="75">#REF!</definedName>
    <definedName name="_1995" localSheetId="76">#REF!</definedName>
    <definedName name="_1995" localSheetId="77">#REF!</definedName>
    <definedName name="_1995">#REF!</definedName>
    <definedName name="_1996" localSheetId="82">#REF!</definedName>
    <definedName name="_1996" localSheetId="73">#REF!</definedName>
    <definedName name="_1996" localSheetId="43">#REF!</definedName>
    <definedName name="_1996" localSheetId="0">#REF!</definedName>
    <definedName name="_1996" localSheetId="27">#REF!</definedName>
    <definedName name="_1996" localSheetId="34">#REF!</definedName>
    <definedName name="_1996" localSheetId="46">#REF!</definedName>
    <definedName name="_1996" localSheetId="74">#REF!</definedName>
    <definedName name="_1996" localSheetId="17">#REF!</definedName>
    <definedName name="_1996" localSheetId="75">#REF!</definedName>
    <definedName name="_1996" localSheetId="76">#REF!</definedName>
    <definedName name="_1996" localSheetId="77">#REF!</definedName>
    <definedName name="_1996">#REF!</definedName>
    <definedName name="_1997" localSheetId="82">#REF!</definedName>
    <definedName name="_1997" localSheetId="73">#REF!</definedName>
    <definedName name="_1997" localSheetId="43">#REF!</definedName>
    <definedName name="_1997" localSheetId="0">#REF!</definedName>
    <definedName name="_1997" localSheetId="27">#REF!</definedName>
    <definedName name="_1997" localSheetId="34">#REF!</definedName>
    <definedName name="_1997" localSheetId="46">#REF!</definedName>
    <definedName name="_1997" localSheetId="74">#REF!</definedName>
    <definedName name="_1997" localSheetId="17">#REF!</definedName>
    <definedName name="_1997" localSheetId="75">#REF!</definedName>
    <definedName name="_1997" localSheetId="76">#REF!</definedName>
    <definedName name="_1997" localSheetId="77">#REF!</definedName>
    <definedName name="_1997">#REF!</definedName>
    <definedName name="_1998" localSheetId="82">#REF!</definedName>
    <definedName name="_1998" localSheetId="73">#REF!</definedName>
    <definedName name="_1998" localSheetId="43">#REF!</definedName>
    <definedName name="_1998" localSheetId="0">#REF!</definedName>
    <definedName name="_1998" localSheetId="27">#REF!</definedName>
    <definedName name="_1998" localSheetId="34">#REF!</definedName>
    <definedName name="_1998" localSheetId="46">#REF!</definedName>
    <definedName name="_1998" localSheetId="74">#REF!</definedName>
    <definedName name="_1998" localSheetId="17">#REF!</definedName>
    <definedName name="_1998" localSheetId="75">#REF!</definedName>
    <definedName name="_1998" localSheetId="76">#REF!</definedName>
    <definedName name="_1998" localSheetId="77">#REF!</definedName>
    <definedName name="_1998">#REF!</definedName>
    <definedName name="_1999" localSheetId="82">#REF!</definedName>
    <definedName name="_1999" localSheetId="73">#REF!</definedName>
    <definedName name="_1999" localSheetId="43">#REF!</definedName>
    <definedName name="_1999" localSheetId="0">#REF!</definedName>
    <definedName name="_1999" localSheetId="27">#REF!</definedName>
    <definedName name="_1999" localSheetId="34">#REF!</definedName>
    <definedName name="_1999" localSheetId="46">#REF!</definedName>
    <definedName name="_1999" localSheetId="74">#REF!</definedName>
    <definedName name="_1999" localSheetId="17">#REF!</definedName>
    <definedName name="_1999" localSheetId="75">#REF!</definedName>
    <definedName name="_1999" localSheetId="76">#REF!</definedName>
    <definedName name="_1999" localSheetId="77">#REF!</definedName>
    <definedName name="_1999">#REF!</definedName>
    <definedName name="_1IMPRESION" localSheetId="82">#REF!</definedName>
    <definedName name="_1IMPRESION" localSheetId="19">#REF!</definedName>
    <definedName name="_1IMPRESION" localSheetId="20">#REF!</definedName>
    <definedName name="_1IMPRESION" localSheetId="22">#REF!</definedName>
    <definedName name="_1IMPRESION" localSheetId="73">#REF!</definedName>
    <definedName name="_1IMPRESION" localSheetId="43">#REF!</definedName>
    <definedName name="_1IMPRESION" localSheetId="0">#REF!</definedName>
    <definedName name="_1IMPRESION" localSheetId="27">#REF!</definedName>
    <definedName name="_1IMPRESION" localSheetId="30">#REF!</definedName>
    <definedName name="_1IMPRESION" localSheetId="34">#REF!</definedName>
    <definedName name="_1IMPRESION" localSheetId="35">#REF!</definedName>
    <definedName name="_1IMPRESION" localSheetId="36">#REF!</definedName>
    <definedName name="_1IMPRESION" localSheetId="40">#REF!</definedName>
    <definedName name="_1IMPRESION" localSheetId="46">#REF!</definedName>
    <definedName name="_1IMPRESION" localSheetId="55">#REF!</definedName>
    <definedName name="_1IMPRESION" localSheetId="61">#REF!</definedName>
    <definedName name="_1IMPRESION" localSheetId="62">'Tabla 38'!#REF!</definedName>
    <definedName name="_1IMPRESION" localSheetId="15">#REF!</definedName>
    <definedName name="_1IMPRESION" localSheetId="74">#REF!</definedName>
    <definedName name="_1IMPRESION" localSheetId="17">#REF!</definedName>
    <definedName name="_1IMPRESION" localSheetId="75">#REF!</definedName>
    <definedName name="_1IMPRESION" localSheetId="76">#REF!</definedName>
    <definedName name="_1IMPRESION" localSheetId="77">#REF!</definedName>
    <definedName name="_1IMPRESION" localSheetId="18">#REF!</definedName>
    <definedName name="_1IMPRESION" localSheetId="21">#REF!</definedName>
    <definedName name="_1IMPRESION" localSheetId="24">#REF!</definedName>
    <definedName name="_1IMPRESION">#REF!</definedName>
    <definedName name="_1Macros_Import_.qbop" localSheetId="11">#REF!</definedName>
    <definedName name="_1Macros_Import_.qbop" localSheetId="22">[25]!'[Macros Import].qbop'</definedName>
    <definedName name="_1Macros_Import_.qbop" localSheetId="9">[25]!'[Macros Import].qbop'</definedName>
    <definedName name="_1Macros_Import_.qbop" localSheetId="43">#N/A</definedName>
    <definedName name="_1Macros_Import_.qbop" localSheetId="26">[25]!'[Macros Import].qbop'</definedName>
    <definedName name="_1Macros_Import_.qbop" localSheetId="27">[25]!'[Macros Import].qbop'</definedName>
    <definedName name="_1Macros_Import_.qbop" localSheetId="34">#N/A</definedName>
    <definedName name="_1Macros_Import_.qbop" localSheetId="35">#N/A</definedName>
    <definedName name="_1Macros_Import_.qbop" localSheetId="2">#N/A</definedName>
    <definedName name="_1Macros_Import_.qbop" localSheetId="46">[25]!'[Macros Import].qbop'</definedName>
    <definedName name="_1Macros_Import_.qbop" localSheetId="62">[25]!'[Macros Import].qbop'</definedName>
    <definedName name="_1Macros_Import_.qbop" localSheetId="74">[25]!'[Macros Import].qbop'</definedName>
    <definedName name="_1Macros_Import_.qbop" localSheetId="75">#N/A</definedName>
    <definedName name="_1Macros_Import_.qbop" localSheetId="76">#N/A</definedName>
    <definedName name="_1Macros_Import_.qbop" localSheetId="77">#N/A</definedName>
    <definedName name="_1Macros_Import_.qbop">[25]!'[Macros Import].qbop'</definedName>
    <definedName name="_1r" localSheetId="82">#REF!</definedName>
    <definedName name="_1r" localSheetId="19">#REF!</definedName>
    <definedName name="_1r" localSheetId="20">#REF!</definedName>
    <definedName name="_1r" localSheetId="22">#REF!</definedName>
    <definedName name="_1r" localSheetId="23">#REF!</definedName>
    <definedName name="_1r" localSheetId="73">#REF!</definedName>
    <definedName name="_1r" localSheetId="43">#REF!</definedName>
    <definedName name="_1r" localSheetId="0">#REF!</definedName>
    <definedName name="_1r" localSheetId="27">#REF!</definedName>
    <definedName name="_1r" localSheetId="30">#REF!</definedName>
    <definedName name="_1r" localSheetId="34">#REF!</definedName>
    <definedName name="_1r" localSheetId="35">#REF!</definedName>
    <definedName name="_1r" localSheetId="36">#REF!</definedName>
    <definedName name="_1r" localSheetId="46">#REF!</definedName>
    <definedName name="_1r" localSheetId="54">#REF!</definedName>
    <definedName name="_1r" localSheetId="55">#REF!</definedName>
    <definedName name="_1r" localSheetId="61">#REF!</definedName>
    <definedName name="_1r" localSheetId="62">'Tabla 38'!#REF!</definedName>
    <definedName name="_1r" localSheetId="74">#REF!</definedName>
    <definedName name="_1r" localSheetId="17">#REF!</definedName>
    <definedName name="_1r" localSheetId="75">#REF!</definedName>
    <definedName name="_1r" localSheetId="76">#REF!</definedName>
    <definedName name="_1r" localSheetId="77">#REF!</definedName>
    <definedName name="_1r" localSheetId="18">#REF!</definedName>
    <definedName name="_1r" localSheetId="21">#REF!</definedName>
    <definedName name="_1r" localSheetId="24">#REF!</definedName>
    <definedName name="_1r">#REF!</definedName>
    <definedName name="_2">#N/A</definedName>
    <definedName name="_2__123Graph_ACPI_ER_LOG" localSheetId="82" hidden="1">#REF!</definedName>
    <definedName name="_2__123Graph_ACPI_ER_LOG" localSheetId="19" hidden="1">[22]ER!#REF!</definedName>
    <definedName name="_2__123Graph_ACPI_ER_LOG" localSheetId="20" hidden="1">[22]ER!#REF!</definedName>
    <definedName name="_2__123Graph_ACPI_ER_LOG" localSheetId="22" hidden="1">[22]ER!#REF!</definedName>
    <definedName name="_2__123Graph_ACPI_ER_LOG" localSheetId="23" hidden="1">[22]ER!#REF!</definedName>
    <definedName name="_2__123Graph_ACPI_ER_LOG" localSheetId="73" hidden="1">[22]ER!#REF!</definedName>
    <definedName name="_2__123Graph_ACPI_ER_LOG" localSheetId="43" hidden="1">[22]ER!#REF!</definedName>
    <definedName name="_2__123Graph_ACPI_ER_LOG" localSheetId="30" hidden="1">#REF!</definedName>
    <definedName name="_2__123Graph_ACPI_ER_LOG" localSheetId="34" hidden="1">#REF!</definedName>
    <definedName name="_2__123Graph_ACPI_ER_LOG" localSheetId="54" hidden="1">[22]ER!#REF!</definedName>
    <definedName name="_2__123Graph_ACPI_ER_LOG" localSheetId="62" hidden="1">[22]ER!#REF!</definedName>
    <definedName name="_2__123Graph_ACPI_ER_LOG" localSheetId="74" hidden="1">[22]ER!#REF!</definedName>
    <definedName name="_2__123Graph_ACPI_ER_LOG" localSheetId="17" hidden="1">[22]ER!#REF!</definedName>
    <definedName name="_2__123Graph_ACPI_ER_LOG" localSheetId="75" hidden="1">#REF!</definedName>
    <definedName name="_2__123Graph_ACPI_ER_LOG" localSheetId="76" hidden="1">#REF!</definedName>
    <definedName name="_2__123Graph_ACPI_ER_LOG" localSheetId="77" hidden="1">[22]ER!#REF!</definedName>
    <definedName name="_2__123Graph_ACPI_ER_LOG" localSheetId="18" hidden="1">[22]ER!#REF!</definedName>
    <definedName name="_2__123Graph_ACPI_ER_LOG" localSheetId="21" hidden="1">[22]ER!#REF!</definedName>
    <definedName name="_2__123Graph_ACPI_ER_LOG" localSheetId="24" hidden="1">[22]ER!#REF!</definedName>
    <definedName name="_2__123Graph_ACPI_ER_LOG" hidden="1">[22]ER!#REF!</definedName>
    <definedName name="_2__123Graph_AFIG_D" localSheetId="82" hidden="1">#REF!</definedName>
    <definedName name="_2__123Graph_AFIG_D" localSheetId="19" hidden="1">#REF!</definedName>
    <definedName name="_2__123Graph_AFIG_D" localSheetId="20" hidden="1">#REF!</definedName>
    <definedName name="_2__123Graph_AFIG_D" localSheetId="22" hidden="1">#REF!</definedName>
    <definedName name="_2__123Graph_AFIG_D" localSheetId="23" hidden="1">#REF!</definedName>
    <definedName name="_2__123Graph_AFIG_D" localSheetId="73" hidden="1">#REF!</definedName>
    <definedName name="_2__123Graph_AFIG_D" localSheetId="43" hidden="1">#REF!</definedName>
    <definedName name="_2__123Graph_AFIG_D" localSheetId="0" hidden="1">#REF!</definedName>
    <definedName name="_2__123Graph_AFIG_D" localSheetId="27" hidden="1">#REF!</definedName>
    <definedName name="_2__123Graph_AFIG_D" localSheetId="34" hidden="1">#REF!</definedName>
    <definedName name="_2__123Graph_AFIG_D" localSheetId="35" hidden="1">#REF!</definedName>
    <definedName name="_2__123Graph_AFIG_D" localSheetId="46" hidden="1">#REF!</definedName>
    <definedName name="_2__123Graph_AFIG_D" localSheetId="54" hidden="1">#REF!</definedName>
    <definedName name="_2__123Graph_AFIG_D" localSheetId="61" hidden="1">#REF!</definedName>
    <definedName name="_2__123Graph_AFIG_D" localSheetId="62" hidden="1">'Tabla 38'!#REF!</definedName>
    <definedName name="_2__123Graph_AFIG_D" localSheetId="74" hidden="1">#REF!</definedName>
    <definedName name="_2__123Graph_AFIG_D" localSheetId="17" hidden="1">#REF!</definedName>
    <definedName name="_2__123Graph_AFIG_D" localSheetId="75" hidden="1">#REF!</definedName>
    <definedName name="_2__123Graph_AFIG_D" localSheetId="76" hidden="1">#REF!</definedName>
    <definedName name="_2__123Graph_AFIG_D" localSheetId="77" hidden="1">#REF!</definedName>
    <definedName name="_2__123Graph_AFIG_D" localSheetId="18" hidden="1">#REF!</definedName>
    <definedName name="_2__123Graph_AFIG_D" localSheetId="21" hidden="1">#REF!</definedName>
    <definedName name="_2__123Graph_AFIG_D" localSheetId="24" hidden="1">#REF!</definedName>
    <definedName name="_2__123Graph_AFIG_D" hidden="1">#REF!</definedName>
    <definedName name="_20__123Graph_BIBA_IBRD" localSheetId="82" hidden="1">#REF!</definedName>
    <definedName name="_20__123Graph_BIBA_IBRD" localSheetId="19" hidden="1">[22]WB!#REF!</definedName>
    <definedName name="_20__123Graph_BIBA_IBRD" localSheetId="20" hidden="1">[22]WB!#REF!</definedName>
    <definedName name="_20__123Graph_BIBA_IBRD" localSheetId="22" hidden="1">[22]WB!#REF!</definedName>
    <definedName name="_20__123Graph_BIBA_IBRD" localSheetId="23" hidden="1">[22]WB!#REF!</definedName>
    <definedName name="_20__123Graph_BIBA_IBRD" localSheetId="73" hidden="1">[22]WB!#REF!</definedName>
    <definedName name="_20__123Graph_BIBA_IBRD" localSheetId="43" hidden="1">[22]WB!#REF!</definedName>
    <definedName name="_20__123Graph_BIBA_IBRD" localSheetId="30" hidden="1">#REF!</definedName>
    <definedName name="_20__123Graph_BIBA_IBRD" localSheetId="34" hidden="1">#REF!</definedName>
    <definedName name="_20__123Graph_BIBA_IBRD" localSheetId="35" hidden="1">[22]WB!#REF!</definedName>
    <definedName name="_20__123Graph_BIBA_IBRD" localSheetId="36" hidden="1">#REF!</definedName>
    <definedName name="_20__123Graph_BIBA_IBRD" localSheetId="46" hidden="1">[22]WB!#REF!</definedName>
    <definedName name="_20__123Graph_BIBA_IBRD" localSheetId="54" hidden="1">[22]WB!#REF!</definedName>
    <definedName name="_20__123Graph_BIBA_IBRD" localSheetId="55" hidden="1">#REF!</definedName>
    <definedName name="_20__123Graph_BIBA_IBRD" localSheetId="61" hidden="1">#REF!</definedName>
    <definedName name="_20__123Graph_BIBA_IBRD" localSheetId="62" hidden="1">[22]WB!#REF!</definedName>
    <definedName name="_20__123Graph_BIBA_IBRD" localSheetId="74" hidden="1">[22]WB!#REF!</definedName>
    <definedName name="_20__123Graph_BIBA_IBRD" localSheetId="17" hidden="1">[22]WB!#REF!</definedName>
    <definedName name="_20__123Graph_BIBA_IBRD" localSheetId="75" hidden="1">#REF!</definedName>
    <definedName name="_20__123Graph_BIBA_IBRD" localSheetId="76" hidden="1">#REF!</definedName>
    <definedName name="_20__123Graph_BIBA_IBRD" localSheetId="77" hidden="1">[22]WB!#REF!</definedName>
    <definedName name="_20__123Graph_BIBA_IBRD" localSheetId="18" hidden="1">[22]WB!#REF!</definedName>
    <definedName name="_20__123Graph_BIBA_IBRD" localSheetId="21" hidden="1">[22]WB!#REF!</definedName>
    <definedName name="_20__123Graph_BIBA_IBRD" localSheetId="24" hidden="1">[22]WB!#REF!</definedName>
    <definedName name="_20__123Graph_BIBA_IBRD" hidden="1">[22]WB!#REF!</definedName>
    <definedName name="_20__123Graph_XREALEX_WAGE" localSheetId="82" hidden="1">#REF!</definedName>
    <definedName name="_20__123Graph_XREALEX_WAGE" localSheetId="19" hidden="1">[26]PRIVATE!#REF!</definedName>
    <definedName name="_20__123Graph_XREALEX_WAGE" localSheetId="20" hidden="1">[26]PRIVATE!#REF!</definedName>
    <definedName name="_20__123Graph_XREALEX_WAGE" localSheetId="22" hidden="1">[26]PRIVATE!#REF!</definedName>
    <definedName name="_20__123Graph_XREALEX_WAGE" localSheetId="23" hidden="1">[26]PRIVATE!#REF!</definedName>
    <definedName name="_20__123Graph_XREALEX_WAGE" localSheetId="73" hidden="1">[26]PRIVATE!#REF!</definedName>
    <definedName name="_20__123Graph_XREALEX_WAGE" localSheetId="43" hidden="1">[26]PRIVATE!#REF!</definedName>
    <definedName name="_20__123Graph_XREALEX_WAGE" localSheetId="30" hidden="1">#REF!</definedName>
    <definedName name="_20__123Graph_XREALEX_WAGE" localSheetId="34" hidden="1">#REF!</definedName>
    <definedName name="_20__123Graph_XREALEX_WAGE" localSheetId="35" hidden="1">[26]PRIVATE!#REF!</definedName>
    <definedName name="_20__123Graph_XREALEX_WAGE" localSheetId="54" hidden="1">[26]PRIVATE!#REF!</definedName>
    <definedName name="_20__123Graph_XREALEX_WAGE" localSheetId="74" hidden="1">[26]PRIVATE!#REF!</definedName>
    <definedName name="_20__123Graph_XREALEX_WAGE" localSheetId="17" hidden="1">[26]PRIVATE!#REF!</definedName>
    <definedName name="_20__123Graph_XREALEX_WAGE" localSheetId="75" hidden="1">#REF!</definedName>
    <definedName name="_20__123Graph_XREALEX_WAGE" localSheetId="76" hidden="1">#REF!</definedName>
    <definedName name="_20__123Graph_XREALEX_WAGE" localSheetId="77" hidden="1">[26]PRIVATE!#REF!</definedName>
    <definedName name="_20__123Graph_XREALEX_WAGE" localSheetId="18" hidden="1">[26]PRIVATE!#REF!</definedName>
    <definedName name="_20__123Graph_XREALEX_WAGE" localSheetId="21" hidden="1">[26]PRIVATE!#REF!</definedName>
    <definedName name="_20__123Graph_XREALEX_WAGE" localSheetId="24" hidden="1">[26]PRIVATE!#REF!</definedName>
    <definedName name="_20__123Graph_XREALEX_WAGE" hidden="1">[26]PRIVATE!#REF!</definedName>
    <definedName name="_2000" localSheetId="82">#REF!</definedName>
    <definedName name="_2000" localSheetId="19">#REF!</definedName>
    <definedName name="_2000" localSheetId="20">#REF!</definedName>
    <definedName name="_2000" localSheetId="22">#REF!</definedName>
    <definedName name="_2000" localSheetId="23">#REF!</definedName>
    <definedName name="_2000" localSheetId="73">#REF!</definedName>
    <definedName name="_2000" localSheetId="43">#REF!</definedName>
    <definedName name="_2000" localSheetId="0">#REF!</definedName>
    <definedName name="_2000" localSheetId="27">#REF!</definedName>
    <definedName name="_2000" localSheetId="34">#REF!</definedName>
    <definedName name="_2000" localSheetId="35">#REF!</definedName>
    <definedName name="_2000" localSheetId="46">#REF!</definedName>
    <definedName name="_2000" localSheetId="54">#REF!</definedName>
    <definedName name="_2000" localSheetId="61">#REF!</definedName>
    <definedName name="_2000" localSheetId="62">'Tabla 38'!#REF!</definedName>
    <definedName name="_2000" localSheetId="74">#REF!</definedName>
    <definedName name="_2000" localSheetId="17">#REF!</definedName>
    <definedName name="_2000" localSheetId="75">#REF!</definedName>
    <definedName name="_2000" localSheetId="76">#REF!</definedName>
    <definedName name="_2000" localSheetId="77">#REF!</definedName>
    <definedName name="_2000" localSheetId="18">#REF!</definedName>
    <definedName name="_2000" localSheetId="21">#REF!</definedName>
    <definedName name="_2000" localSheetId="24">#REF!</definedName>
    <definedName name="_2000">#REF!</definedName>
    <definedName name="_2001" localSheetId="82">#REF!</definedName>
    <definedName name="_2001" localSheetId="19">#REF!</definedName>
    <definedName name="_2001" localSheetId="20">#REF!</definedName>
    <definedName name="_2001" localSheetId="22">#REF!</definedName>
    <definedName name="_2001" localSheetId="23">#REF!</definedName>
    <definedName name="_2001" localSheetId="73">#REF!</definedName>
    <definedName name="_2001" localSheetId="43">#REF!</definedName>
    <definedName name="_2001" localSheetId="0">#REF!</definedName>
    <definedName name="_2001" localSheetId="27">#REF!</definedName>
    <definedName name="_2001" localSheetId="34">#REF!</definedName>
    <definedName name="_2001" localSheetId="46">#REF!</definedName>
    <definedName name="_2001" localSheetId="54">#REF!</definedName>
    <definedName name="_2001" localSheetId="61">#REF!</definedName>
    <definedName name="_2001" localSheetId="62">'Tabla 38'!#REF!</definedName>
    <definedName name="_2001" localSheetId="74">#REF!</definedName>
    <definedName name="_2001" localSheetId="17">#REF!</definedName>
    <definedName name="_2001" localSheetId="75">#REF!</definedName>
    <definedName name="_2001" localSheetId="76">#REF!</definedName>
    <definedName name="_2001" localSheetId="77">#REF!</definedName>
    <definedName name="_2001" localSheetId="18">#REF!</definedName>
    <definedName name="_2001" localSheetId="21">#REF!</definedName>
    <definedName name="_2001" localSheetId="24">#REF!</definedName>
    <definedName name="_2001">#REF!</definedName>
    <definedName name="_2002" localSheetId="82">#REF!</definedName>
    <definedName name="_2002" localSheetId="19">#REF!</definedName>
    <definedName name="_2002" localSheetId="20">#REF!</definedName>
    <definedName name="_2002" localSheetId="22">#REF!</definedName>
    <definedName name="_2002" localSheetId="23">#REF!</definedName>
    <definedName name="_2002" localSheetId="73">#REF!</definedName>
    <definedName name="_2002" localSheetId="43">#REF!</definedName>
    <definedName name="_2002" localSheetId="0">#REF!</definedName>
    <definedName name="_2002" localSheetId="27">#REF!</definedName>
    <definedName name="_2002" localSheetId="34">#REF!</definedName>
    <definedName name="_2002" localSheetId="46">#REF!</definedName>
    <definedName name="_2002" localSheetId="54">#REF!</definedName>
    <definedName name="_2002" localSheetId="61">#REF!</definedName>
    <definedName name="_2002" localSheetId="62">'Tabla 38'!#REF!</definedName>
    <definedName name="_2002" localSheetId="74">#REF!</definedName>
    <definedName name="_2002" localSheetId="17">#REF!</definedName>
    <definedName name="_2002" localSheetId="75">#REF!</definedName>
    <definedName name="_2002" localSheetId="76">#REF!</definedName>
    <definedName name="_2002" localSheetId="77">#REF!</definedName>
    <definedName name="_2002" localSheetId="18">#REF!</definedName>
    <definedName name="_2002" localSheetId="21">#REF!</definedName>
    <definedName name="_2002" localSheetId="24">#REF!</definedName>
    <definedName name="_2002">#REF!</definedName>
    <definedName name="_2003" localSheetId="82">#REF!</definedName>
    <definedName name="_2003" localSheetId="73">#REF!</definedName>
    <definedName name="_2003" localSheetId="43">#REF!</definedName>
    <definedName name="_2003" localSheetId="0">#REF!</definedName>
    <definedName name="_2003" localSheetId="27">#REF!</definedName>
    <definedName name="_2003" localSheetId="34">#REF!</definedName>
    <definedName name="_2003" localSheetId="46">#REF!</definedName>
    <definedName name="_2003" localSheetId="74">#REF!</definedName>
    <definedName name="_2003" localSheetId="17">#REF!</definedName>
    <definedName name="_2003" localSheetId="75">#REF!</definedName>
    <definedName name="_2003" localSheetId="76">#REF!</definedName>
    <definedName name="_2003" localSheetId="77">#REF!</definedName>
    <definedName name="_2003">#REF!</definedName>
    <definedName name="_24__123Graph_BTERMS_OF_TRADE" localSheetId="82" hidden="1">#REF!</definedName>
    <definedName name="_24__123Graph_BTERMS_OF_TRADE" localSheetId="19" hidden="1">#REF!</definedName>
    <definedName name="_24__123Graph_BTERMS_OF_TRADE" localSheetId="20" hidden="1">#REF!</definedName>
    <definedName name="_24__123Graph_BTERMS_OF_TRADE" localSheetId="22" hidden="1">#REF!</definedName>
    <definedName name="_24__123Graph_BTERMS_OF_TRADE" localSheetId="33" hidden="1">#REF!</definedName>
    <definedName name="_24__123Graph_BTERMS_OF_TRADE" localSheetId="41" hidden="1">#REF!</definedName>
    <definedName name="_24__123Graph_BTERMS_OF_TRADE" localSheetId="73" hidden="1">#REF!</definedName>
    <definedName name="_24__123Graph_BTERMS_OF_TRADE" localSheetId="43" hidden="1">#REF!</definedName>
    <definedName name="_24__123Graph_BTERMS_OF_TRADE" localSheetId="0" hidden="1">#REF!</definedName>
    <definedName name="_24__123Graph_BTERMS_OF_TRADE" localSheetId="27" hidden="1">#REF!</definedName>
    <definedName name="_24__123Graph_BTERMS_OF_TRADE" localSheetId="30" hidden="1">#REF!</definedName>
    <definedName name="_24__123Graph_BTERMS_OF_TRADE" localSheetId="34" hidden="1">#REF!</definedName>
    <definedName name="_24__123Graph_BTERMS_OF_TRADE" localSheetId="35" hidden="1">#REF!</definedName>
    <definedName name="_24__123Graph_BTERMS_OF_TRADE" localSheetId="36" hidden="1">#REF!</definedName>
    <definedName name="_24__123Graph_BTERMS_OF_TRADE" localSheetId="40" hidden="1">#REF!</definedName>
    <definedName name="_24__123Graph_BTERMS_OF_TRADE" localSheetId="46" hidden="1">#REF!</definedName>
    <definedName name="_24__123Graph_BTERMS_OF_TRADE" localSheetId="54" hidden="1">#REF!</definedName>
    <definedName name="_24__123Graph_BTERMS_OF_TRADE" localSheetId="55" hidden="1">#REF!</definedName>
    <definedName name="_24__123Graph_BTERMS_OF_TRADE" localSheetId="56" hidden="1">#REF!</definedName>
    <definedName name="_24__123Graph_BTERMS_OF_TRADE" localSheetId="57" hidden="1">#REF!</definedName>
    <definedName name="_24__123Graph_BTERMS_OF_TRADE" localSheetId="61" hidden="1">#REF!</definedName>
    <definedName name="_24__123Graph_BTERMS_OF_TRADE" localSheetId="62" hidden="1">'Tabla 38'!#REF!</definedName>
    <definedName name="_24__123Graph_BTERMS_OF_TRADE" localSheetId="15" hidden="1">#REF!</definedName>
    <definedName name="_24__123Graph_BTERMS_OF_TRADE" localSheetId="74" hidden="1">#REF!</definedName>
    <definedName name="_24__123Graph_BTERMS_OF_TRADE" localSheetId="17" hidden="1">#REF!</definedName>
    <definedName name="_24__123Graph_BTERMS_OF_TRADE" localSheetId="75" hidden="1">#REF!</definedName>
    <definedName name="_24__123Graph_BTERMS_OF_TRADE" localSheetId="76" hidden="1">#REF!</definedName>
    <definedName name="_24__123Graph_BTERMS_OF_TRADE" localSheetId="77" hidden="1">#REF!</definedName>
    <definedName name="_24__123Graph_BTERMS_OF_TRADE" localSheetId="18" hidden="1">#REF!</definedName>
    <definedName name="_24__123Graph_BTERMS_OF_TRADE" localSheetId="21" hidden="1">#REF!</definedName>
    <definedName name="_24__123Graph_BTERMS_OF_TRADE" localSheetId="24" hidden="1">#REF!</definedName>
    <definedName name="_24__123Graph_BTERMS_OF_TRADE" hidden="1">#REF!</definedName>
    <definedName name="_24Macros_Import_.qbop" localSheetId="82">#REF!</definedName>
    <definedName name="_24Macros_Import_.qbop" localSheetId="11">#REF!</definedName>
    <definedName name="_24Macros_Import_.qbop" localSheetId="29">[27]!'[Macros Import].qbop'</definedName>
    <definedName name="_24Macros_Import_.qbop" localSheetId="41">[27]!'[Macros Import].qbop'</definedName>
    <definedName name="_24Macros_Import_.qbop" localSheetId="48">[27]!'[Macros Import].qbop'</definedName>
    <definedName name="_24Macros_Import_.qbop" localSheetId="51">[27]!'[Macros Import].qbop'</definedName>
    <definedName name="_24Macros_Import_.qbop" localSheetId="9">[27]!'[Macros Import].qbop'</definedName>
    <definedName name="_24Macros_Import_.qbop" localSheetId="73">[27]!'[Macros Import].qbop'</definedName>
    <definedName name="_24Macros_Import_.qbop" localSheetId="26">[27]!'[Macros Import].qbop'</definedName>
    <definedName name="_24Macros_Import_.qbop" localSheetId="27">[27]!'[Macros Import].qbop'</definedName>
    <definedName name="_24Macros_Import_.qbop" localSheetId="30">#REF!</definedName>
    <definedName name="_24Macros_Import_.qbop" localSheetId="34">#REF!</definedName>
    <definedName name="_24Macros_Import_.qbop" localSheetId="46">[27]!'[Macros Import].qbop'</definedName>
    <definedName name="_24Macros_Import_.qbop" localSheetId="54">[27]!'[Macros Import].qbop'</definedName>
    <definedName name="_24Macros_Import_.qbop" localSheetId="55">#REF!</definedName>
    <definedName name="_24Macros_Import_.qbop" localSheetId="56">#REF!</definedName>
    <definedName name="_24Macros_Import_.qbop" localSheetId="61">#REF!</definedName>
    <definedName name="_24Macros_Import_.qbop" localSheetId="62">[27]!'[Macros Import].qbop'</definedName>
    <definedName name="_24Macros_Import_.qbop" localSheetId="72">[27]!'[Macros Import].qbop'</definedName>
    <definedName name="_24Macros_Import_.qbop" localSheetId="74">[27]!'[Macros Import].qbop'</definedName>
    <definedName name="_24Macros_Import_.qbop" localSheetId="75">#REF!</definedName>
    <definedName name="_24Macros_Import_.qbop" localSheetId="76">#REF!</definedName>
    <definedName name="_24Macros_Import_.qbop" localSheetId="77">[27]!'[Macros Import].qbop'</definedName>
    <definedName name="_24Macros_Import_.qbop">[27]!'[Macros Import].qbop'</definedName>
    <definedName name="_25__123Graph_ACPI_ER_LOG" localSheetId="82" hidden="1">#REF!</definedName>
    <definedName name="_25__123Graph_ACPI_ER_LOG" localSheetId="19" hidden="1">[28]ER!#REF!</definedName>
    <definedName name="_25__123Graph_ACPI_ER_LOG" localSheetId="20" hidden="1">[28]ER!#REF!</definedName>
    <definedName name="_25__123Graph_ACPI_ER_LOG" localSheetId="22" hidden="1">[28]ER!#REF!</definedName>
    <definedName name="_25__123Graph_ACPI_ER_LOG" localSheetId="23" hidden="1">[28]ER!#REF!</definedName>
    <definedName name="_25__123Graph_ACPI_ER_LOG" localSheetId="73" hidden="1">[28]ER!#REF!</definedName>
    <definedName name="_25__123Graph_ACPI_ER_LOG" localSheetId="43" hidden="1">[28]ER!#REF!</definedName>
    <definedName name="_25__123Graph_ACPI_ER_LOG" localSheetId="30" hidden="1">#REF!</definedName>
    <definedName name="_25__123Graph_ACPI_ER_LOG" localSheetId="34" hidden="1">#REF!</definedName>
    <definedName name="_25__123Graph_ACPI_ER_LOG" localSheetId="35" hidden="1">[28]ER!#REF!</definedName>
    <definedName name="_25__123Graph_ACPI_ER_LOG" localSheetId="37" hidden="1">#REF!</definedName>
    <definedName name="_25__123Graph_ACPI_ER_LOG" localSheetId="38" hidden="1">#REF!</definedName>
    <definedName name="_25__123Graph_ACPI_ER_LOG" localSheetId="39" hidden="1">#REF!</definedName>
    <definedName name="_25__123Graph_ACPI_ER_LOG" localSheetId="40" hidden="1">#REF!</definedName>
    <definedName name="_25__123Graph_ACPI_ER_LOG" localSheetId="42" hidden="1">[28]ER!#REF!</definedName>
    <definedName name="_25__123Graph_ACPI_ER_LOG" localSheetId="46" hidden="1">[28]ER!#REF!</definedName>
    <definedName name="_25__123Graph_ACPI_ER_LOG" localSheetId="54" hidden="1">[28]ER!#REF!</definedName>
    <definedName name="_25__123Graph_ACPI_ER_LOG" localSheetId="55" hidden="1">#REF!</definedName>
    <definedName name="_25__123Graph_ACPI_ER_LOG" localSheetId="61" hidden="1">#REF!</definedName>
    <definedName name="_25__123Graph_ACPI_ER_LOG" localSheetId="62" hidden="1">[28]ER!#REF!</definedName>
    <definedName name="_25__123Graph_ACPI_ER_LOG" localSheetId="15" hidden="1">[28]ER!#REF!</definedName>
    <definedName name="_25__123Graph_ACPI_ER_LOG" localSheetId="74" hidden="1">[28]ER!#REF!</definedName>
    <definedName name="_25__123Graph_ACPI_ER_LOG" localSheetId="17" hidden="1">[28]ER!#REF!</definedName>
    <definedName name="_25__123Graph_ACPI_ER_LOG" localSheetId="75" hidden="1">[28]ER!#REF!</definedName>
    <definedName name="_25__123Graph_ACPI_ER_LOG" localSheetId="76" hidden="1">[28]ER!#REF!</definedName>
    <definedName name="_25__123Graph_ACPI_ER_LOG" localSheetId="77" hidden="1">[28]ER!#REF!</definedName>
    <definedName name="_25__123Graph_ACPI_ER_LOG" localSheetId="18" hidden="1">[28]ER!#REF!</definedName>
    <definedName name="_25__123Graph_ACPI_ER_LOG" localSheetId="21" hidden="1">[28]ER!#REF!</definedName>
    <definedName name="_25__123Graph_ACPI_ER_LOG" localSheetId="24" hidden="1">[28]ER!#REF!</definedName>
    <definedName name="_25__123Graph_ACPI_ER_LOG" hidden="1">[28]ER!#REF!</definedName>
    <definedName name="_25__123Graph_BWB_ADJ_PRJ" localSheetId="82" hidden="1">#REF!</definedName>
    <definedName name="_25__123Graph_BWB_ADJ_PRJ" localSheetId="30" hidden="1">#REF!</definedName>
    <definedName name="_25__123Graph_BWB_ADJ_PRJ" localSheetId="34" hidden="1">#REF!</definedName>
    <definedName name="_25__123Graph_BWB_ADJ_PRJ" localSheetId="46" hidden="1">[22]WB!$Q$257:$AK$257</definedName>
    <definedName name="_25__123Graph_BWB_ADJ_PRJ" localSheetId="54" hidden="1">[22]WB!$Q$257:$AK$257</definedName>
    <definedName name="_25__123Graph_BWB_ADJ_PRJ" localSheetId="61" hidden="1">#REF!</definedName>
    <definedName name="_25__123Graph_BWB_ADJ_PRJ" localSheetId="75" hidden="1">#REF!</definedName>
    <definedName name="_25__123Graph_BWB_ADJ_PRJ" localSheetId="76" hidden="1">#REF!</definedName>
    <definedName name="_25__123Graph_BWB_ADJ_PRJ" localSheetId="77" hidden="1">#REF!</definedName>
    <definedName name="_25__123Graph_BWB_ADJ_PRJ" hidden="1">[22]WB!$Q$257:$AK$257</definedName>
    <definedName name="_26__123Graph_BCPI_ER_LOG" localSheetId="82" hidden="1">#REF!</definedName>
    <definedName name="_26__123Graph_BCPI_ER_LOG" localSheetId="19" hidden="1">[28]ER!#REF!</definedName>
    <definedName name="_26__123Graph_BCPI_ER_LOG" localSheetId="20" hidden="1">[28]ER!#REF!</definedName>
    <definedName name="_26__123Graph_BCPI_ER_LOG" localSheetId="22" hidden="1">[28]ER!#REF!</definedName>
    <definedName name="_26__123Graph_BCPI_ER_LOG" localSheetId="23" hidden="1">[28]ER!#REF!</definedName>
    <definedName name="_26__123Graph_BCPI_ER_LOG" localSheetId="73" hidden="1">[28]ER!#REF!</definedName>
    <definedName name="_26__123Graph_BCPI_ER_LOG" localSheetId="43" hidden="1">[28]ER!#REF!</definedName>
    <definedName name="_26__123Graph_BCPI_ER_LOG" localSheetId="30" hidden="1">#REF!</definedName>
    <definedName name="_26__123Graph_BCPI_ER_LOG" localSheetId="34" hidden="1">#REF!</definedName>
    <definedName name="_26__123Graph_BCPI_ER_LOG" localSheetId="35" hidden="1">[28]ER!#REF!</definedName>
    <definedName name="_26__123Graph_BCPI_ER_LOG" localSheetId="37" hidden="1">#REF!</definedName>
    <definedName name="_26__123Graph_BCPI_ER_LOG" localSheetId="38" hidden="1">#REF!</definedName>
    <definedName name="_26__123Graph_BCPI_ER_LOG" localSheetId="39" hidden="1">#REF!</definedName>
    <definedName name="_26__123Graph_BCPI_ER_LOG" localSheetId="40" hidden="1">#REF!</definedName>
    <definedName name="_26__123Graph_BCPI_ER_LOG" localSheetId="42" hidden="1">[28]ER!#REF!</definedName>
    <definedName name="_26__123Graph_BCPI_ER_LOG" localSheetId="46" hidden="1">[28]ER!#REF!</definedName>
    <definedName name="_26__123Graph_BCPI_ER_LOG" localSheetId="54" hidden="1">[28]ER!#REF!</definedName>
    <definedName name="_26__123Graph_BCPI_ER_LOG" localSheetId="55" hidden="1">#REF!</definedName>
    <definedName name="_26__123Graph_BCPI_ER_LOG" localSheetId="61" hidden="1">#REF!</definedName>
    <definedName name="_26__123Graph_BCPI_ER_LOG" localSheetId="62" hidden="1">[28]ER!#REF!</definedName>
    <definedName name="_26__123Graph_BCPI_ER_LOG" localSheetId="15" hidden="1">[28]ER!#REF!</definedName>
    <definedName name="_26__123Graph_BCPI_ER_LOG" localSheetId="74" hidden="1">[28]ER!#REF!</definedName>
    <definedName name="_26__123Graph_BCPI_ER_LOG" localSheetId="17" hidden="1">[28]ER!#REF!</definedName>
    <definedName name="_26__123Graph_BCPI_ER_LOG" localSheetId="75" hidden="1">[28]ER!#REF!</definedName>
    <definedName name="_26__123Graph_BCPI_ER_LOG" localSheetId="76" hidden="1">[28]ER!#REF!</definedName>
    <definedName name="_26__123Graph_BCPI_ER_LOG" localSheetId="77" hidden="1">[28]ER!#REF!</definedName>
    <definedName name="_26__123Graph_BCPI_ER_LOG" localSheetId="18" hidden="1">[28]ER!#REF!</definedName>
    <definedName name="_26__123Graph_BCPI_ER_LOG" localSheetId="21" hidden="1">[28]ER!#REF!</definedName>
    <definedName name="_26__123Graph_BCPI_ER_LOG" localSheetId="24" hidden="1">[28]ER!#REF!</definedName>
    <definedName name="_26__123Graph_BCPI_ER_LOG" hidden="1">[28]ER!#REF!</definedName>
    <definedName name="_27__123Graph_ACPI_ER_LOG" localSheetId="82" hidden="1">#REF!</definedName>
    <definedName name="_27__123Graph_ACPI_ER_LOG" localSheetId="19" hidden="1">[14]ER!#REF!</definedName>
    <definedName name="_27__123Graph_ACPI_ER_LOG" localSheetId="20" hidden="1">[14]ER!#REF!</definedName>
    <definedName name="_27__123Graph_ACPI_ER_LOG" localSheetId="22" hidden="1">[14]ER!#REF!</definedName>
    <definedName name="_27__123Graph_ACPI_ER_LOG" localSheetId="73" hidden="1">[14]ER!#REF!</definedName>
    <definedName name="_27__123Graph_ACPI_ER_LOG" localSheetId="43" hidden="1">[14]ER!#REF!</definedName>
    <definedName name="_27__123Graph_ACPI_ER_LOG" localSheetId="30" hidden="1">#REF!</definedName>
    <definedName name="_27__123Graph_ACPI_ER_LOG" localSheetId="34" hidden="1">#REF!</definedName>
    <definedName name="_27__123Graph_ACPI_ER_LOG" localSheetId="35" hidden="1">[14]ER!#REF!</definedName>
    <definedName name="_27__123Graph_ACPI_ER_LOG" localSheetId="37" hidden="1">#REF!</definedName>
    <definedName name="_27__123Graph_ACPI_ER_LOG" localSheetId="38" hidden="1">#REF!</definedName>
    <definedName name="_27__123Graph_ACPI_ER_LOG" localSheetId="39" hidden="1">#REF!</definedName>
    <definedName name="_27__123Graph_ACPI_ER_LOG" localSheetId="40" hidden="1">#REF!</definedName>
    <definedName name="_27__123Graph_ACPI_ER_LOG" localSheetId="42" hidden="1">[14]ER!#REF!</definedName>
    <definedName name="_27__123Graph_ACPI_ER_LOG" localSheetId="46" hidden="1">[14]ER!#REF!</definedName>
    <definedName name="_27__123Graph_ACPI_ER_LOG" localSheetId="54" hidden="1">[14]ER!#REF!</definedName>
    <definedName name="_27__123Graph_ACPI_ER_LOG" localSheetId="55" hidden="1">#REF!</definedName>
    <definedName name="_27__123Graph_ACPI_ER_LOG" localSheetId="61" hidden="1">#REF!</definedName>
    <definedName name="_27__123Graph_ACPI_ER_LOG" localSheetId="62" hidden="1">[14]ER!#REF!</definedName>
    <definedName name="_27__123Graph_ACPI_ER_LOG" localSheetId="15" hidden="1">[14]ER!#REF!</definedName>
    <definedName name="_27__123Graph_ACPI_ER_LOG" localSheetId="74" hidden="1">[14]ER!#REF!</definedName>
    <definedName name="_27__123Graph_ACPI_ER_LOG" localSheetId="17" hidden="1">[14]ER!#REF!</definedName>
    <definedName name="_27__123Graph_ACPI_ER_LOG" localSheetId="75" hidden="1">[14]ER!#REF!</definedName>
    <definedName name="_27__123Graph_ACPI_ER_LOG" localSheetId="76" hidden="1">[14]ER!#REF!</definedName>
    <definedName name="_27__123Graph_ACPI_ER_LOG" localSheetId="77" hidden="1">[14]ER!#REF!</definedName>
    <definedName name="_27__123Graph_ACPI_ER_LOG" localSheetId="18" hidden="1">[14]ER!#REF!</definedName>
    <definedName name="_27__123Graph_ACPI_ER_LOG" localSheetId="21" hidden="1">[14]ER!#REF!</definedName>
    <definedName name="_27__123Graph_ACPI_ER_LOG" localSheetId="24" hidden="1">[14]ER!#REF!</definedName>
    <definedName name="_27__123Graph_ACPI_ER_LOG" hidden="1">[14]ER!#REF!</definedName>
    <definedName name="_27__123Graph_BIBA_IBRD" localSheetId="82" hidden="1">#REF!</definedName>
    <definedName name="_27__123Graph_BIBA_IBRD" localSheetId="22" hidden="1">[28]WB!#REF!</definedName>
    <definedName name="_27__123Graph_BIBA_IBRD" localSheetId="73" hidden="1">[28]WB!#REF!</definedName>
    <definedName name="_27__123Graph_BIBA_IBRD" localSheetId="43" hidden="1">[28]WB!#REF!</definedName>
    <definedName name="_27__123Graph_BIBA_IBRD" localSheetId="30" hidden="1">#REF!</definedName>
    <definedName name="_27__123Graph_BIBA_IBRD" localSheetId="34" hidden="1">#REF!</definedName>
    <definedName name="_27__123Graph_BIBA_IBRD" localSheetId="35" hidden="1">[28]WB!#REF!</definedName>
    <definedName name="_27__123Graph_BIBA_IBRD" localSheetId="40" hidden="1">#REF!</definedName>
    <definedName name="_27__123Graph_BIBA_IBRD" localSheetId="46" hidden="1">[28]WB!#REF!</definedName>
    <definedName name="_27__123Graph_BIBA_IBRD" localSheetId="54" hidden="1">[28]WB!#REF!</definedName>
    <definedName name="_27__123Graph_BIBA_IBRD" localSheetId="55" hidden="1">#REF!</definedName>
    <definedName name="_27__123Graph_BIBA_IBRD" localSheetId="61" hidden="1">#REF!</definedName>
    <definedName name="_27__123Graph_BIBA_IBRD" localSheetId="62" hidden="1">[28]WB!#REF!</definedName>
    <definedName name="_27__123Graph_BIBA_IBRD" localSheetId="74" hidden="1">[28]WB!#REF!</definedName>
    <definedName name="_27__123Graph_BIBA_IBRD" localSheetId="75" hidden="1">[28]WB!#REF!</definedName>
    <definedName name="_27__123Graph_BIBA_IBRD" localSheetId="76" hidden="1">[28]WB!#REF!</definedName>
    <definedName name="_27__123Graph_BIBA_IBRD" localSheetId="77" hidden="1">[28]WB!#REF!</definedName>
    <definedName name="_27__123Graph_BIBA_IBRD" hidden="1">[28]WB!#REF!</definedName>
    <definedName name="_27_0CUADRO_N__4." localSheetId="82">#REF!</definedName>
    <definedName name="_27_0CUADRO_N__4." localSheetId="73">[29]monthly!#REF!</definedName>
    <definedName name="_27_0CUADRO_N__4." localSheetId="43">[29]monthly!#REF!</definedName>
    <definedName name="_27_0CUADRO_N__4." localSheetId="30">#REF!</definedName>
    <definedName name="_27_0CUADRO_N__4." localSheetId="34">#REF!</definedName>
    <definedName name="_27_0CUADRO_N__4." localSheetId="35">[30]monthly!#REF!</definedName>
    <definedName name="_27_0CUADRO_N__4." localSheetId="54">[30]monthly!#REF!</definedName>
    <definedName name="_27_0CUADRO_N__4." localSheetId="61">[30]monthly!#REF!</definedName>
    <definedName name="_27_0CUADRO_N__4." localSheetId="62">[30]monthly!#REF!</definedName>
    <definedName name="_27_0CUADRO_N__4." localSheetId="74">[30]monthly!#REF!</definedName>
    <definedName name="_27_0CUADRO_N__4." localSheetId="75">[29]monthly!#REF!</definedName>
    <definedName name="_27_0CUADRO_N__4." localSheetId="76">[29]monthly!#REF!</definedName>
    <definedName name="_27_0CUADRO_N__4." localSheetId="77">[29]monthly!#REF!</definedName>
    <definedName name="_27_0CUADRO_N__4.">[30]monthly!#REF!</definedName>
    <definedName name="_28B.2_B.3" localSheetId="82">#REF!</definedName>
    <definedName name="_28B.2_B.3" localSheetId="19">#REF!</definedName>
    <definedName name="_28B.2_B.3" localSheetId="20">#REF!</definedName>
    <definedName name="_28B.2_B.3" localSheetId="22">#REF!</definedName>
    <definedName name="_28B.2_B.3" localSheetId="73">#REF!</definedName>
    <definedName name="_28B.2_B.3" localSheetId="43">#REF!</definedName>
    <definedName name="_28B.2_B.3" localSheetId="0">#REF!</definedName>
    <definedName name="_28B.2_B.3" localSheetId="27">#REF!</definedName>
    <definedName name="_28B.2_B.3" localSheetId="30">#REF!</definedName>
    <definedName name="_28B.2_B.3" localSheetId="34">#REF!</definedName>
    <definedName name="_28B.2_B.3" localSheetId="35">#REF!</definedName>
    <definedName name="_28B.2_B.3" localSheetId="36">#REF!</definedName>
    <definedName name="_28B.2_B.3" localSheetId="40">#REF!</definedName>
    <definedName name="_28B.2_B.3" localSheetId="46">#REF!</definedName>
    <definedName name="_28B.2_B.3" localSheetId="54">#REF!</definedName>
    <definedName name="_28B.2_B.3" localSheetId="55">#REF!</definedName>
    <definedName name="_28B.2_B.3" localSheetId="61">#REF!</definedName>
    <definedName name="_28B.2_B.3" localSheetId="62">'Tabla 38'!#REF!</definedName>
    <definedName name="_28B.2_B.3" localSheetId="15">#REF!</definedName>
    <definedName name="_28B.2_B.3" localSheetId="74">#REF!</definedName>
    <definedName name="_28B.2_B.3" localSheetId="17">#REF!</definedName>
    <definedName name="_28B.2_B.3" localSheetId="75">#REF!</definedName>
    <definedName name="_28B.2_B.3" localSheetId="76">#REF!</definedName>
    <definedName name="_28B.2_B.3" localSheetId="77">#REF!</definedName>
    <definedName name="_28B.2_B.3" localSheetId="18">#REF!</definedName>
    <definedName name="_28B.2_B.3" localSheetId="21">#REF!</definedName>
    <definedName name="_28B.2_B.3" localSheetId="24">#REF!</definedName>
    <definedName name="_28B.2_B.3">#REF!</definedName>
    <definedName name="_29__123Graph_XFIG_D" localSheetId="82" hidden="1">#REF!</definedName>
    <definedName name="_29__123Graph_XFIG_D" localSheetId="22" hidden="1">#REF!</definedName>
    <definedName name="_29__123Graph_XFIG_D" localSheetId="33" hidden="1">#REF!</definedName>
    <definedName name="_29__123Graph_XFIG_D" localSheetId="41" hidden="1">#REF!</definedName>
    <definedName name="_29__123Graph_XFIG_D" localSheetId="73" hidden="1">#REF!</definedName>
    <definedName name="_29__123Graph_XFIG_D" localSheetId="43" hidden="1">#REF!</definedName>
    <definedName name="_29__123Graph_XFIG_D" localSheetId="0" hidden="1">#REF!</definedName>
    <definedName name="_29__123Graph_XFIG_D" localSheetId="27" hidden="1">#REF!</definedName>
    <definedName name="_29__123Graph_XFIG_D" localSheetId="30" hidden="1">#REF!</definedName>
    <definedName name="_29__123Graph_XFIG_D" localSheetId="34" hidden="1">#REF!</definedName>
    <definedName name="_29__123Graph_XFIG_D" localSheetId="35" hidden="1">#REF!</definedName>
    <definedName name="_29__123Graph_XFIG_D" localSheetId="36" hidden="1">#REF!</definedName>
    <definedName name="_29__123Graph_XFIG_D" localSheetId="46" hidden="1">#REF!</definedName>
    <definedName name="_29__123Graph_XFIG_D" localSheetId="54" hidden="1">#REF!</definedName>
    <definedName name="_29__123Graph_XFIG_D" localSheetId="55" hidden="1">#REF!</definedName>
    <definedName name="_29__123Graph_XFIG_D" localSheetId="56" hidden="1">#REF!</definedName>
    <definedName name="_29__123Graph_XFIG_D" localSheetId="57" hidden="1">#REF!</definedName>
    <definedName name="_29__123Graph_XFIG_D" localSheetId="61" hidden="1">#REF!</definedName>
    <definedName name="_29__123Graph_XFIG_D" localSheetId="62" hidden="1">'Tabla 38'!#REF!</definedName>
    <definedName name="_29__123Graph_XFIG_D" localSheetId="74" hidden="1">#REF!</definedName>
    <definedName name="_29__123Graph_XFIG_D" localSheetId="17" hidden="1">#REF!</definedName>
    <definedName name="_29__123Graph_XFIG_D" localSheetId="75" hidden="1">#REF!</definedName>
    <definedName name="_29__123Graph_XFIG_D" localSheetId="76" hidden="1">#REF!</definedName>
    <definedName name="_29__123Graph_XFIG_D" localSheetId="77" hidden="1">#REF!</definedName>
    <definedName name="_29__123Graph_XFIG_D" hidden="1">#REF!</definedName>
    <definedName name="_29B.4___5" localSheetId="82">#REF!</definedName>
    <definedName name="_29B.4___5" localSheetId="22">#REF!</definedName>
    <definedName name="_29B.4___5" localSheetId="73">#REF!</definedName>
    <definedName name="_29B.4___5" localSheetId="43">#REF!</definedName>
    <definedName name="_29B.4___5" localSheetId="0">#REF!</definedName>
    <definedName name="_29B.4___5" localSheetId="27">#REF!</definedName>
    <definedName name="_29B.4___5" localSheetId="34">#REF!</definedName>
    <definedName name="_29B.4___5" localSheetId="35">#REF!</definedName>
    <definedName name="_29B.4___5" localSheetId="36">#REF!</definedName>
    <definedName name="_29B.4___5" localSheetId="46">#REF!</definedName>
    <definedName name="_29B.4___5" localSheetId="62">'Tabla 38'!#REF!</definedName>
    <definedName name="_29B.4___5" localSheetId="74">#REF!</definedName>
    <definedName name="_29B.4___5" localSheetId="17">#REF!</definedName>
    <definedName name="_29B.4___5" localSheetId="75">#REF!</definedName>
    <definedName name="_29B.4___5" localSheetId="76">#REF!</definedName>
    <definedName name="_29B.4___5" localSheetId="77">#REF!</definedName>
    <definedName name="_29B.4___5">#REF!</definedName>
    <definedName name="_2IMPRESION" localSheetId="82">#REF!</definedName>
    <definedName name="_2IMPRESION" localSheetId="22">#REF!</definedName>
    <definedName name="_2IMPRESION" localSheetId="73">#REF!</definedName>
    <definedName name="_2IMPRESION" localSheetId="43">#REF!</definedName>
    <definedName name="_2IMPRESION" localSheetId="0">#REF!</definedName>
    <definedName name="_2IMPRESION" localSheetId="27">#REF!</definedName>
    <definedName name="_2IMPRESION" localSheetId="34">#REF!</definedName>
    <definedName name="_2IMPRESION" localSheetId="36">#REF!</definedName>
    <definedName name="_2IMPRESION" localSheetId="46">#REF!</definedName>
    <definedName name="_2IMPRESION" localSheetId="62">'Tabla 38'!#REF!</definedName>
    <definedName name="_2IMPRESION" localSheetId="74">#REF!</definedName>
    <definedName name="_2IMPRESION" localSheetId="17">#REF!</definedName>
    <definedName name="_2IMPRESION" localSheetId="75">#REF!</definedName>
    <definedName name="_2IMPRESION" localSheetId="76">#REF!</definedName>
    <definedName name="_2IMPRESION" localSheetId="77">#REF!</definedName>
    <definedName name="_2IMPRESION">#REF!</definedName>
    <definedName name="_2Macros_Import_.qbop" localSheetId="82">#REF!</definedName>
    <definedName name="_2Macros_Import_.qbop" localSheetId="11">#REF!</definedName>
    <definedName name="_2Macros_Import_.qbop" localSheetId="29">[31]!'[Macros Import].qbop'</definedName>
    <definedName name="_2Macros_Import_.qbop" localSheetId="41">[31]!'[Macros Import].qbop'</definedName>
    <definedName name="_2Macros_Import_.qbop" localSheetId="48">[31]!'[Macros Import].qbop'</definedName>
    <definedName name="_2Macros_Import_.qbop" localSheetId="51">[31]!'[Macros Import].qbop'</definedName>
    <definedName name="_2Macros_Import_.qbop" localSheetId="9">[31]!'[Macros Import].qbop'</definedName>
    <definedName name="_2Macros_Import_.qbop" localSheetId="73">[31]!'[Macros Import].qbop'</definedName>
    <definedName name="_2Macros_Import_.qbop" localSheetId="26">[31]!'[Macros Import].qbop'</definedName>
    <definedName name="_2Macros_Import_.qbop" localSheetId="27">[31]!'[Macros Import].qbop'</definedName>
    <definedName name="_2Macros_Import_.qbop" localSheetId="30">#REF!</definedName>
    <definedName name="_2Macros_Import_.qbop" localSheetId="34">#REF!</definedName>
    <definedName name="_2Macros_Import_.qbop" localSheetId="46">[31]!'[Macros Import].qbop'</definedName>
    <definedName name="_2Macros_Import_.qbop" localSheetId="54">[31]!'[Macros Import].qbop'</definedName>
    <definedName name="_2Macros_Import_.qbop" localSheetId="55">#REF!</definedName>
    <definedName name="_2Macros_Import_.qbop" localSheetId="56">#REF!</definedName>
    <definedName name="_2Macros_Import_.qbop" localSheetId="61">#REF!</definedName>
    <definedName name="_2Macros_Import_.qbop" localSheetId="62">[31]!'[Macros Import].qbop'</definedName>
    <definedName name="_2Macros_Import_.qbop" localSheetId="72">[31]!'[Macros Import].qbop'</definedName>
    <definedName name="_2Macros_Import_.qbop" localSheetId="74">[31]!'[Macros Import].qbop'</definedName>
    <definedName name="_2Macros_Import_.qbop" localSheetId="75">#REF!</definedName>
    <definedName name="_2Macros_Import_.qbop" localSheetId="76">#REF!</definedName>
    <definedName name="_2Macros_Import_.qbop" localSheetId="77">[31]!'[Macros Import].qbop'</definedName>
    <definedName name="_2Macros_Import_.qbop">[31]!'[Macros Import].qbop'</definedName>
    <definedName name="_3">#N/A</definedName>
    <definedName name="_3.__No_club_de_París__Después_del_30_Jun_84" localSheetId="82">#REF!</definedName>
    <definedName name="_3.__No_club_de_París__Después_del_30_Jun_84" localSheetId="19">#REF!</definedName>
    <definedName name="_3.__No_club_de_París__Después_del_30_Jun_84" localSheetId="20">#REF!</definedName>
    <definedName name="_3.__No_club_de_París__Después_del_30_Jun_84" localSheetId="22">#REF!</definedName>
    <definedName name="_3.__No_club_de_París__Después_del_30_Jun_84" localSheetId="33">#REF!</definedName>
    <definedName name="_3.__No_club_de_París__Después_del_30_Jun_84" localSheetId="41">#REF!</definedName>
    <definedName name="_3.__No_club_de_París__Después_del_30_Jun_84" localSheetId="73">#REF!</definedName>
    <definedName name="_3.__No_club_de_París__Después_del_30_Jun_84" localSheetId="43">#REF!</definedName>
    <definedName name="_3.__No_club_de_París__Después_del_30_Jun_84" localSheetId="0">#REF!</definedName>
    <definedName name="_3.__No_club_de_París__Después_del_30_Jun_84" localSheetId="27">#REF!</definedName>
    <definedName name="_3.__No_club_de_París__Después_del_30_Jun_84" localSheetId="30">#REF!</definedName>
    <definedName name="_3.__No_club_de_París__Después_del_30_Jun_84" localSheetId="34">#REF!</definedName>
    <definedName name="_3.__No_club_de_París__Después_del_30_Jun_84" localSheetId="35">#REF!</definedName>
    <definedName name="_3.__No_club_de_París__Después_del_30_Jun_84" localSheetId="36">#REF!</definedName>
    <definedName name="_3.__No_club_de_París__Después_del_30_Jun_84" localSheetId="40">#REF!</definedName>
    <definedName name="_3.__No_club_de_París__Después_del_30_Jun_84" localSheetId="46">#REF!</definedName>
    <definedName name="_3.__No_club_de_París__Después_del_30_Jun_84" localSheetId="54">#REF!</definedName>
    <definedName name="_3.__No_club_de_París__Después_del_30_Jun_84" localSheetId="55">#REF!</definedName>
    <definedName name="_3.__No_club_de_París__Después_del_30_Jun_84" localSheetId="56">#REF!</definedName>
    <definedName name="_3.__No_club_de_París__Después_del_30_Jun_84" localSheetId="57">#REF!</definedName>
    <definedName name="_3.__No_club_de_París__Después_del_30_Jun_84" localSheetId="61">#REF!</definedName>
    <definedName name="_3.__No_club_de_París__Después_del_30_Jun_84" localSheetId="62">'Tabla 38'!#REF!</definedName>
    <definedName name="_3.__No_club_de_París__Después_del_30_Jun_84" localSheetId="15">#REF!</definedName>
    <definedName name="_3.__No_club_de_París__Después_del_30_Jun_84" localSheetId="74">#REF!</definedName>
    <definedName name="_3.__No_club_de_París__Después_del_30_Jun_84" localSheetId="17">#REF!</definedName>
    <definedName name="_3.__No_club_de_París__Después_del_30_Jun_84" localSheetId="75">#REF!</definedName>
    <definedName name="_3.__No_club_de_París__Después_del_30_Jun_84" localSheetId="76">#REF!</definedName>
    <definedName name="_3.__No_club_de_París__Después_del_30_Jun_84" localSheetId="77">#REF!</definedName>
    <definedName name="_3.__No_club_de_París__Después_del_30_Jun_84" localSheetId="18">#REF!</definedName>
    <definedName name="_3.__No_club_de_París__Después_del_30_Jun_84" localSheetId="21">#REF!</definedName>
    <definedName name="_3.__No_club_de_París__Después_del_30_Jun_84" localSheetId="24">#REF!</definedName>
    <definedName name="_3.__No_club_de_París__Después_del_30_Jun_84">#REF!</definedName>
    <definedName name="_3__123Graph_ACPI_ER_LOG" localSheetId="82" hidden="1">#REF!</definedName>
    <definedName name="_3__123Graph_ACPI_ER_LOG" localSheetId="19" hidden="1">[14]ER!#REF!</definedName>
    <definedName name="_3__123Graph_ACPI_ER_LOG" localSheetId="20" hidden="1">[14]ER!#REF!</definedName>
    <definedName name="_3__123Graph_ACPI_ER_LOG" localSheetId="22" hidden="1">[14]ER!#REF!</definedName>
    <definedName name="_3__123Graph_ACPI_ER_LOG" localSheetId="73" hidden="1">[14]ER!#REF!</definedName>
    <definedName name="_3__123Graph_ACPI_ER_LOG" localSheetId="43" hidden="1">[14]ER!#REF!</definedName>
    <definedName name="_3__123Graph_ACPI_ER_LOG" localSheetId="30" hidden="1">#REF!</definedName>
    <definedName name="_3__123Graph_ACPI_ER_LOG" localSheetId="34" hidden="1">#REF!</definedName>
    <definedName name="_3__123Graph_ACPI_ER_LOG" localSheetId="35" hidden="1">[14]ER!#REF!</definedName>
    <definedName name="_3__123Graph_ACPI_ER_LOG" localSheetId="36" hidden="1">#REF!</definedName>
    <definedName name="_3__123Graph_ACPI_ER_LOG" localSheetId="40" hidden="1">#REF!</definedName>
    <definedName name="_3__123Graph_ACPI_ER_LOG" localSheetId="46" hidden="1">[14]ER!#REF!</definedName>
    <definedName name="_3__123Graph_ACPI_ER_LOG" localSheetId="54" hidden="1">[14]ER!#REF!</definedName>
    <definedName name="_3__123Graph_ACPI_ER_LOG" localSheetId="55" hidden="1">#REF!</definedName>
    <definedName name="_3__123Graph_ACPI_ER_LOG" localSheetId="61" hidden="1">#REF!</definedName>
    <definedName name="_3__123Graph_ACPI_ER_LOG" localSheetId="62" hidden="1">[14]ER!#REF!</definedName>
    <definedName name="_3__123Graph_ACPI_ER_LOG" localSheetId="15" hidden="1">[14]ER!#REF!</definedName>
    <definedName name="_3__123Graph_ACPI_ER_LOG" localSheetId="74" hidden="1">[14]ER!#REF!</definedName>
    <definedName name="_3__123Graph_ACPI_ER_LOG" localSheetId="17" hidden="1">[14]ER!#REF!</definedName>
    <definedName name="_3__123Graph_ACPI_ER_LOG" localSheetId="75" hidden="1">[14]ER!#REF!</definedName>
    <definedName name="_3__123Graph_ACPI_ER_LOG" localSheetId="76" hidden="1">[14]ER!#REF!</definedName>
    <definedName name="_3__123Graph_ACPI_ER_LOG" localSheetId="77" hidden="1">[14]ER!#REF!</definedName>
    <definedName name="_3__123Graph_ACPI_ER_LOG" localSheetId="18" hidden="1">[14]ER!#REF!</definedName>
    <definedName name="_3__123Graph_ACPI_ER_LOG" localSheetId="21" hidden="1">[14]ER!#REF!</definedName>
    <definedName name="_3__123Graph_ACPI_ER_LOG" localSheetId="24" hidden="1">[14]ER!#REF!</definedName>
    <definedName name="_3__123Graph_ACPI_ER_LOG" hidden="1">[14]ER!#REF!</definedName>
    <definedName name="_3__123Graph_ATERMS_OF_TRADE" localSheetId="82" hidden="1">#REF!</definedName>
    <definedName name="_3__123Graph_ATERMS_OF_TRADE" localSheetId="19" hidden="1">#REF!</definedName>
    <definedName name="_3__123Graph_ATERMS_OF_TRADE" localSheetId="20" hidden="1">#REF!</definedName>
    <definedName name="_3__123Graph_ATERMS_OF_TRADE" localSheetId="22" hidden="1">#REF!</definedName>
    <definedName name="_3__123Graph_ATERMS_OF_TRADE" localSheetId="23" hidden="1">#REF!</definedName>
    <definedName name="_3__123Graph_ATERMS_OF_TRADE" localSheetId="73" hidden="1">#REF!</definedName>
    <definedName name="_3__123Graph_ATERMS_OF_TRADE" localSheetId="43" hidden="1">#REF!</definedName>
    <definedName name="_3__123Graph_ATERMS_OF_TRADE" localSheetId="0" hidden="1">#REF!</definedName>
    <definedName name="_3__123Graph_ATERMS_OF_TRADE" localSheetId="27" hidden="1">#REF!</definedName>
    <definedName name="_3__123Graph_ATERMS_OF_TRADE" localSheetId="34" hidden="1">#REF!</definedName>
    <definedName name="_3__123Graph_ATERMS_OF_TRADE" localSheetId="35" hidden="1">#REF!</definedName>
    <definedName name="_3__123Graph_ATERMS_OF_TRADE" localSheetId="46" hidden="1">#REF!</definedName>
    <definedName name="_3__123Graph_ATERMS_OF_TRADE" localSheetId="54" hidden="1">#REF!</definedName>
    <definedName name="_3__123Graph_ATERMS_OF_TRADE" localSheetId="61" hidden="1">#REF!</definedName>
    <definedName name="_3__123Graph_ATERMS_OF_TRADE" localSheetId="62" hidden="1">'Tabla 38'!#REF!</definedName>
    <definedName name="_3__123Graph_ATERMS_OF_TRADE" localSheetId="74" hidden="1">#REF!</definedName>
    <definedName name="_3__123Graph_ATERMS_OF_TRADE" localSheetId="17" hidden="1">#REF!</definedName>
    <definedName name="_3__123Graph_ATERMS_OF_TRADE" localSheetId="75" hidden="1">#REF!</definedName>
    <definedName name="_3__123Graph_ATERMS_OF_TRADE" localSheetId="76" hidden="1">#REF!</definedName>
    <definedName name="_3__123Graph_ATERMS_OF_TRADE" localSheetId="77" hidden="1">#REF!</definedName>
    <definedName name="_3__123Graph_ATERMS_OF_TRADE" localSheetId="18" hidden="1">#REF!</definedName>
    <definedName name="_3__123Graph_ATERMS_OF_TRADE" localSheetId="21" hidden="1">#REF!</definedName>
    <definedName name="_3__123Graph_ATERMS_OF_TRADE" localSheetId="24" hidden="1">#REF!</definedName>
    <definedName name="_3__123Graph_ATERMS_OF_TRADE" hidden="1">#REF!</definedName>
    <definedName name="_30__123Graph_XREALEX_WAGE" localSheetId="82" hidden="1">#REF!</definedName>
    <definedName name="_30__123Graph_XREALEX_WAGE" localSheetId="19" hidden="1">[26]PRIVATE!#REF!</definedName>
    <definedName name="_30__123Graph_XREALEX_WAGE" localSheetId="20" hidden="1">[26]PRIVATE!#REF!</definedName>
    <definedName name="_30__123Graph_XREALEX_WAGE" localSheetId="22" hidden="1">[26]PRIVATE!#REF!</definedName>
    <definedName name="_30__123Graph_XREALEX_WAGE" localSheetId="23" hidden="1">[26]PRIVATE!#REF!</definedName>
    <definedName name="_30__123Graph_XREALEX_WAGE" localSheetId="73" hidden="1">[26]PRIVATE!#REF!</definedName>
    <definedName name="_30__123Graph_XREALEX_WAGE" localSheetId="43" hidden="1">[26]PRIVATE!#REF!</definedName>
    <definedName name="_30__123Graph_XREALEX_WAGE" localSheetId="30" hidden="1">#REF!</definedName>
    <definedName name="_30__123Graph_XREALEX_WAGE" localSheetId="34" hidden="1">#REF!</definedName>
    <definedName name="_30__123Graph_XREALEX_WAGE" localSheetId="35" hidden="1">[26]PRIVATE!#REF!</definedName>
    <definedName name="_30__123Graph_XREALEX_WAGE" localSheetId="36" hidden="1">#REF!</definedName>
    <definedName name="_30__123Graph_XREALEX_WAGE" localSheetId="40" hidden="1">#REF!</definedName>
    <definedName name="_30__123Graph_XREALEX_WAGE" localSheetId="46" hidden="1">[26]PRIVATE!#REF!</definedName>
    <definedName name="_30__123Graph_XREALEX_WAGE" localSheetId="54" hidden="1">[26]PRIVATE!#REF!</definedName>
    <definedName name="_30__123Graph_XREALEX_WAGE" localSheetId="55" hidden="1">#REF!</definedName>
    <definedName name="_30__123Graph_XREALEX_WAGE" localSheetId="56" hidden="1">#REF!</definedName>
    <definedName name="_30__123Graph_XREALEX_WAGE" localSheetId="57" hidden="1">#REF!</definedName>
    <definedName name="_30__123Graph_XREALEX_WAGE" localSheetId="61" hidden="1">#REF!</definedName>
    <definedName name="_30__123Graph_XREALEX_WAGE" localSheetId="15" hidden="1">[26]PRIVATE!#REF!</definedName>
    <definedName name="_30__123Graph_XREALEX_WAGE" localSheetId="74" hidden="1">[26]PRIVATE!#REF!</definedName>
    <definedName name="_30__123Graph_XREALEX_WAGE" localSheetId="17" hidden="1">[26]PRIVATE!#REF!</definedName>
    <definedName name="_30__123Graph_XREALEX_WAGE" localSheetId="75" hidden="1">[26]PRIVATE!#REF!</definedName>
    <definedName name="_30__123Graph_XREALEX_WAGE" localSheetId="76" hidden="1">[26]PRIVATE!#REF!</definedName>
    <definedName name="_30__123Graph_XREALEX_WAGE" localSheetId="77" hidden="1">[26]PRIVATE!#REF!</definedName>
    <definedName name="_30__123Graph_XREALEX_WAGE" localSheetId="18" hidden="1">[26]PRIVATE!#REF!</definedName>
    <definedName name="_30__123Graph_XREALEX_WAGE" localSheetId="21" hidden="1">[26]PRIVATE!#REF!</definedName>
    <definedName name="_30__123Graph_XREALEX_WAGE" localSheetId="24" hidden="1">[26]PRIVATE!#REF!</definedName>
    <definedName name="_30__123Graph_XREALEX_WAGE" hidden="1">[26]PRIVATE!#REF!</definedName>
    <definedName name="_30CONSOL_B2" localSheetId="82">#REF!</definedName>
    <definedName name="_30CONSOL_B2" localSheetId="19">#REF!</definedName>
    <definedName name="_30CONSOL_B2" localSheetId="20">#REF!</definedName>
    <definedName name="_30CONSOL_B2" localSheetId="22">#REF!</definedName>
    <definedName name="_30CONSOL_B2" localSheetId="73">#REF!</definedName>
    <definedName name="_30CONSOL_B2" localSheetId="43">#REF!</definedName>
    <definedName name="_30CONSOL_B2" localSheetId="0">#REF!</definedName>
    <definedName name="_30CONSOL_B2" localSheetId="27">#REF!</definedName>
    <definedName name="_30CONSOL_B2" localSheetId="30">#REF!</definedName>
    <definedName name="_30CONSOL_B2" localSheetId="34">#REF!</definedName>
    <definedName name="_30CONSOL_B2" localSheetId="35">#REF!</definedName>
    <definedName name="_30CONSOL_B2" localSheetId="36">#REF!</definedName>
    <definedName name="_30CONSOL_B2" localSheetId="40">#REF!</definedName>
    <definedName name="_30CONSOL_B2" localSheetId="46">#REF!</definedName>
    <definedName name="_30CONSOL_B2" localSheetId="54">#REF!</definedName>
    <definedName name="_30CONSOL_B2" localSheetId="55">#REF!</definedName>
    <definedName name="_30CONSOL_B2" localSheetId="61">#REF!</definedName>
    <definedName name="_30CONSOL_B2" localSheetId="62">'Tabla 38'!#REF!</definedName>
    <definedName name="_30CONSOL_B2" localSheetId="15">#REF!</definedName>
    <definedName name="_30CONSOL_B2" localSheetId="74">#REF!</definedName>
    <definedName name="_30CONSOL_B2" localSheetId="17">#REF!</definedName>
    <definedName name="_30CONSOL_B2" localSheetId="75">#REF!</definedName>
    <definedName name="_30CONSOL_B2" localSheetId="76">#REF!</definedName>
    <definedName name="_30CONSOL_B2" localSheetId="77">#REF!</definedName>
    <definedName name="_30CONSOL_B2" localSheetId="18">#REF!</definedName>
    <definedName name="_30CONSOL_B2" localSheetId="21">#REF!</definedName>
    <definedName name="_30CONSOL_B2" localSheetId="24">#REF!</definedName>
    <definedName name="_30CONSOL_B2">#REF!</definedName>
    <definedName name="_31_0GRÁFICO_N_10.2" localSheetId="82">#REF!</definedName>
    <definedName name="_31_0GRÁFICO_N_10.2" localSheetId="73">[29]monthly!#REF!</definedName>
    <definedName name="_31_0GRÁFICO_N_10.2" localSheetId="43">[29]monthly!#REF!</definedName>
    <definedName name="_31_0GRÁFICO_N_10.2" localSheetId="30">#REF!</definedName>
    <definedName name="_31_0GRÁFICO_N_10.2" localSheetId="54">[30]monthly!#REF!</definedName>
    <definedName name="_31_0GRÁFICO_N_10.2" localSheetId="61">[30]monthly!#REF!</definedName>
    <definedName name="_31_0GRÁFICO_N_10.2" localSheetId="62">[30]monthly!#REF!</definedName>
    <definedName name="_31_0GRÁFICO_N_10.2" localSheetId="74">[30]monthly!#REF!</definedName>
    <definedName name="_31_0GRÁFICO_N_10.2" localSheetId="75">[29]monthly!#REF!</definedName>
    <definedName name="_31_0GRÁFICO_N_10.2" localSheetId="76">[29]monthly!#REF!</definedName>
    <definedName name="_31_0GRÁFICO_N_10.2" localSheetId="77">[29]monthly!#REF!</definedName>
    <definedName name="_31_0GRÁFICO_N_10.2">[30]monthly!#REF!</definedName>
    <definedName name="_31CONSOL_DEPOSITS" localSheetId="82">#REF!</definedName>
    <definedName name="_31CONSOL_DEPOSITS" localSheetId="19">'[32]A 11'!#REF!</definedName>
    <definedName name="_31CONSOL_DEPOSITS" localSheetId="20">'[32]A 11'!#REF!</definedName>
    <definedName name="_31CONSOL_DEPOSITS" localSheetId="22">'[32]A 11'!#REF!</definedName>
    <definedName name="_31CONSOL_DEPOSITS" localSheetId="73">'[32]A 11'!#REF!</definedName>
    <definedName name="_31CONSOL_DEPOSITS" localSheetId="43">'[32]A 11'!#REF!</definedName>
    <definedName name="_31CONSOL_DEPOSITS" localSheetId="30">#REF!</definedName>
    <definedName name="_31CONSOL_DEPOSITS" localSheetId="34">#REF!</definedName>
    <definedName name="_31CONSOL_DEPOSITS" localSheetId="35">'[32]A 11'!#REF!</definedName>
    <definedName name="_31CONSOL_DEPOSITS" localSheetId="36">#REF!</definedName>
    <definedName name="_31CONSOL_DEPOSITS" localSheetId="40">#REF!</definedName>
    <definedName name="_31CONSOL_DEPOSITS" localSheetId="46">'[32]A 11'!#REF!</definedName>
    <definedName name="_31CONSOL_DEPOSITS" localSheetId="54">'[32]A 11'!#REF!</definedName>
    <definedName name="_31CONSOL_DEPOSITS" localSheetId="55">#REF!</definedName>
    <definedName name="_31CONSOL_DEPOSITS" localSheetId="61">#REF!</definedName>
    <definedName name="_31CONSOL_DEPOSITS" localSheetId="62">'[32]A 11'!#REF!</definedName>
    <definedName name="_31CONSOL_DEPOSITS" localSheetId="15">'[32]A 11'!#REF!</definedName>
    <definedName name="_31CONSOL_DEPOSITS" localSheetId="74">'[32]A 11'!#REF!</definedName>
    <definedName name="_31CONSOL_DEPOSITS" localSheetId="17">'[32]A 11'!#REF!</definedName>
    <definedName name="_31CONSOL_DEPOSITS" localSheetId="75">'[32]A 11'!#REF!</definedName>
    <definedName name="_31CONSOL_DEPOSITS" localSheetId="76">'[32]A 11'!#REF!</definedName>
    <definedName name="_31CONSOL_DEPOSITS" localSheetId="77">'[32]A 11'!#REF!</definedName>
    <definedName name="_31CONSOL_DEPOSITS" localSheetId="18">'[32]A 11'!#REF!</definedName>
    <definedName name="_31CONSOL_DEPOSITS" localSheetId="21">'[32]A 11'!#REF!</definedName>
    <definedName name="_31CONSOL_DEPOSITS" localSheetId="24">'[32]A 11'!#REF!</definedName>
    <definedName name="_31CONSOL_DEPOSITS">'[32]A 11'!#REF!</definedName>
    <definedName name="_32FA_L" localSheetId="82">#REF!</definedName>
    <definedName name="_32FA_L" localSheetId="19">#REF!</definedName>
    <definedName name="_32FA_L" localSheetId="20">#REF!</definedName>
    <definedName name="_32FA_L" localSheetId="22">#REF!</definedName>
    <definedName name="_32FA_L" localSheetId="73">#REF!</definedName>
    <definedName name="_32FA_L" localSheetId="43">#REF!</definedName>
    <definedName name="_32FA_L" localSheetId="0">#REF!</definedName>
    <definedName name="_32FA_L" localSheetId="27">#REF!</definedName>
    <definedName name="_32FA_L" localSheetId="30">#REF!</definedName>
    <definedName name="_32FA_L" localSheetId="34">#REF!</definedName>
    <definedName name="_32FA_L" localSheetId="35">#REF!</definedName>
    <definedName name="_32FA_L" localSheetId="36">#REF!</definedName>
    <definedName name="_32FA_L" localSheetId="40">#REF!</definedName>
    <definedName name="_32FA_L" localSheetId="46">#REF!</definedName>
    <definedName name="_32FA_L" localSheetId="54">#REF!</definedName>
    <definedName name="_32FA_L" localSheetId="55">#REF!</definedName>
    <definedName name="_32FA_L" localSheetId="61">#REF!</definedName>
    <definedName name="_32FA_L" localSheetId="62">'Tabla 38'!#REF!</definedName>
    <definedName name="_32FA_L" localSheetId="15">#REF!</definedName>
    <definedName name="_32FA_L" localSheetId="74">#REF!</definedName>
    <definedName name="_32FA_L" localSheetId="17">#REF!</definedName>
    <definedName name="_32FA_L" localSheetId="75">#REF!</definedName>
    <definedName name="_32FA_L" localSheetId="76">#REF!</definedName>
    <definedName name="_32FA_L" localSheetId="77">#REF!</definedName>
    <definedName name="_32FA_L" localSheetId="18">#REF!</definedName>
    <definedName name="_32FA_L" localSheetId="21">#REF!</definedName>
    <definedName name="_32FA_L" localSheetId="24">#REF!</definedName>
    <definedName name="_32FA_L">#REF!</definedName>
    <definedName name="_33GAZ_LIABS" localSheetId="82">#REF!</definedName>
    <definedName name="_33GAZ_LIABS" localSheetId="22">#REF!</definedName>
    <definedName name="_33GAZ_LIABS" localSheetId="73">#REF!</definedName>
    <definedName name="_33GAZ_LIABS" localSheetId="43">#REF!</definedName>
    <definedName name="_33GAZ_LIABS" localSheetId="0">#REF!</definedName>
    <definedName name="_33GAZ_LIABS" localSheetId="27">#REF!</definedName>
    <definedName name="_33GAZ_LIABS" localSheetId="30">#REF!</definedName>
    <definedName name="_33GAZ_LIABS" localSheetId="34">#REF!</definedName>
    <definedName name="_33GAZ_LIABS" localSheetId="35">#REF!</definedName>
    <definedName name="_33GAZ_LIABS" localSheetId="36">#REF!</definedName>
    <definedName name="_33GAZ_LIABS" localSheetId="46">#REF!</definedName>
    <definedName name="_33GAZ_LIABS" localSheetId="54">#REF!</definedName>
    <definedName name="_33GAZ_LIABS" localSheetId="55">#REF!</definedName>
    <definedName name="_33GAZ_LIABS" localSheetId="61">#REF!</definedName>
    <definedName name="_33GAZ_LIABS" localSheetId="62">'Tabla 38'!#REF!</definedName>
    <definedName name="_33GAZ_LIABS" localSheetId="74">#REF!</definedName>
    <definedName name="_33GAZ_LIABS" localSheetId="17">#REF!</definedName>
    <definedName name="_33GAZ_LIABS" localSheetId="75">#REF!</definedName>
    <definedName name="_33GAZ_LIABS" localSheetId="76">#REF!</definedName>
    <definedName name="_33GAZ_LIABS" localSheetId="77">#REF!</definedName>
    <definedName name="_33GAZ_LIABS">#REF!</definedName>
    <definedName name="_34__123Graph_XTERMS_OF_TRADE" localSheetId="82" hidden="1">#REF!</definedName>
    <definedName name="_34__123Graph_XTERMS_OF_TRADE" localSheetId="22" hidden="1">#REF!</definedName>
    <definedName name="_34__123Graph_XTERMS_OF_TRADE" localSheetId="33" hidden="1">#REF!</definedName>
    <definedName name="_34__123Graph_XTERMS_OF_TRADE" localSheetId="41" hidden="1">#REF!</definedName>
    <definedName name="_34__123Graph_XTERMS_OF_TRADE" localSheetId="73" hidden="1">#REF!</definedName>
    <definedName name="_34__123Graph_XTERMS_OF_TRADE" localSheetId="43" hidden="1">#REF!</definedName>
    <definedName name="_34__123Graph_XTERMS_OF_TRADE" localSheetId="0" hidden="1">#REF!</definedName>
    <definedName name="_34__123Graph_XTERMS_OF_TRADE" localSheetId="27" hidden="1">#REF!</definedName>
    <definedName name="_34__123Graph_XTERMS_OF_TRADE" localSheetId="30" hidden="1">#REF!</definedName>
    <definedName name="_34__123Graph_XTERMS_OF_TRADE" localSheetId="34" hidden="1">#REF!</definedName>
    <definedName name="_34__123Graph_XTERMS_OF_TRADE" localSheetId="35" hidden="1">#REF!</definedName>
    <definedName name="_34__123Graph_XTERMS_OF_TRADE" localSheetId="36" hidden="1">#REF!</definedName>
    <definedName name="_34__123Graph_XTERMS_OF_TRADE" localSheetId="46" hidden="1">#REF!</definedName>
    <definedName name="_34__123Graph_XTERMS_OF_TRADE" localSheetId="54" hidden="1">#REF!</definedName>
    <definedName name="_34__123Graph_XTERMS_OF_TRADE" localSheetId="55" hidden="1">#REF!</definedName>
    <definedName name="_34__123Graph_XTERMS_OF_TRADE" localSheetId="56" hidden="1">#REF!</definedName>
    <definedName name="_34__123Graph_XTERMS_OF_TRADE" localSheetId="57" hidden="1">#REF!</definedName>
    <definedName name="_34__123Graph_XTERMS_OF_TRADE" localSheetId="61" hidden="1">#REF!</definedName>
    <definedName name="_34__123Graph_XTERMS_OF_TRADE" localSheetId="62" hidden="1">'Tabla 38'!#REF!</definedName>
    <definedName name="_34__123Graph_XTERMS_OF_TRADE" localSheetId="74" hidden="1">#REF!</definedName>
    <definedName name="_34__123Graph_XTERMS_OF_TRADE" localSheetId="17" hidden="1">#REF!</definedName>
    <definedName name="_34__123Graph_XTERMS_OF_TRADE" localSheetId="75" hidden="1">#REF!</definedName>
    <definedName name="_34__123Graph_XTERMS_OF_TRADE" localSheetId="76" hidden="1">#REF!</definedName>
    <definedName name="_34__123Graph_XTERMS_OF_TRADE" localSheetId="77" hidden="1">#REF!</definedName>
    <definedName name="_34__123Graph_XTERMS_OF_TRADE" hidden="1">#REF!</definedName>
    <definedName name="_34INT_RESERVES" localSheetId="82">#REF!</definedName>
    <definedName name="_34INT_RESERVES" localSheetId="22">#REF!</definedName>
    <definedName name="_34INT_RESERVES" localSheetId="73">#REF!</definedName>
    <definedName name="_34INT_RESERVES" localSheetId="43">#REF!</definedName>
    <definedName name="_34INT_RESERVES" localSheetId="0">#REF!</definedName>
    <definedName name="_34INT_RESERVES" localSheetId="27">#REF!</definedName>
    <definedName name="_34INT_RESERVES" localSheetId="34">#REF!</definedName>
    <definedName name="_34INT_RESERVES" localSheetId="36">#REF!</definedName>
    <definedName name="_34INT_RESERVES" localSheetId="46">#REF!</definedName>
    <definedName name="_34INT_RESERVES" localSheetId="62">'Tabla 38'!#REF!</definedName>
    <definedName name="_34INT_RESERVES" localSheetId="74">#REF!</definedName>
    <definedName name="_34INT_RESERVES" localSheetId="17">#REF!</definedName>
    <definedName name="_34INT_RESERVES" localSheetId="75">#REF!</definedName>
    <definedName name="_34INT_RESERVES" localSheetId="76">#REF!</definedName>
    <definedName name="_34INT_RESERVES" localSheetId="77">#REF!</definedName>
    <definedName name="_34INT_RESERVES">#REF!</definedName>
    <definedName name="_39__123Graph_BCPI_ER_LOG" localSheetId="82" hidden="1">#REF!</definedName>
    <definedName name="_39__123Graph_BCPI_ER_LOG" localSheetId="30" hidden="1">#REF!</definedName>
    <definedName name="_39__123Graph_BCPI_ER_LOG" localSheetId="34" hidden="1">#REF!</definedName>
    <definedName name="_39__123Graph_BCPI_ER_LOG" localSheetId="35" hidden="1">[14]ER!#REF!</definedName>
    <definedName name="_39__123Graph_BCPI_ER_LOG" localSheetId="46" hidden="1">[14]ER!#REF!</definedName>
    <definedName name="_39__123Graph_BCPI_ER_LOG" localSheetId="54" hidden="1">[14]ER!#REF!</definedName>
    <definedName name="_39__123Graph_BCPI_ER_LOG" localSheetId="61" hidden="1">#REF!</definedName>
    <definedName name="_39__123Graph_BCPI_ER_LOG" localSheetId="62" hidden="1">[14]ER!#REF!</definedName>
    <definedName name="_39__123Graph_BCPI_ER_LOG" localSheetId="74" hidden="1">[14]ER!#REF!</definedName>
    <definedName name="_39__123Graph_BCPI_ER_LOG" localSheetId="75" hidden="1">#REF!</definedName>
    <definedName name="_39__123Graph_BCPI_ER_LOG" localSheetId="76" hidden="1">#REF!</definedName>
    <definedName name="_39__123Graph_BCPI_ER_LOG" localSheetId="77" hidden="1">#REF!</definedName>
    <definedName name="_39__123Graph_BCPI_ER_LOG" hidden="1">[14]ER!#REF!</definedName>
    <definedName name="_4">#N/A</definedName>
    <definedName name="_4__123Graph_BCPI_ER_LOG" localSheetId="82" hidden="1">#REF!</definedName>
    <definedName name="_4__123Graph_BCPI_ER_LOG" localSheetId="30" hidden="1">#REF!</definedName>
    <definedName name="_4__123Graph_BCPI_ER_LOG" localSheetId="34" hidden="1">#REF!</definedName>
    <definedName name="_4__123Graph_BCPI_ER_LOG" localSheetId="35" hidden="1">[14]ER!#REF!</definedName>
    <definedName name="_4__123Graph_BCPI_ER_LOG" localSheetId="46" hidden="1">[14]ER!#REF!</definedName>
    <definedName name="_4__123Graph_BCPI_ER_LOG" localSheetId="54" hidden="1">[14]ER!#REF!</definedName>
    <definedName name="_4__123Graph_BCPI_ER_LOG" localSheetId="61" hidden="1">#REF!</definedName>
    <definedName name="_4__123Graph_BCPI_ER_LOG" localSheetId="62" hidden="1">[14]ER!#REF!</definedName>
    <definedName name="_4__123Graph_BCPI_ER_LOG" localSheetId="74" hidden="1">[14]ER!#REF!</definedName>
    <definedName name="_4__123Graph_BCPI_ER_LOG" localSheetId="75" hidden="1">#REF!</definedName>
    <definedName name="_4__123Graph_BCPI_ER_LOG" localSheetId="76" hidden="1">#REF!</definedName>
    <definedName name="_4__123Graph_BCPI_ER_LOG" localSheetId="77" hidden="1">#REF!</definedName>
    <definedName name="_4__123Graph_BCPI_ER_LOG" hidden="1">[14]ER!#REF!</definedName>
    <definedName name="_4__123Graph_BTERMS_OF_TRADE" localSheetId="82" hidden="1">#REF!</definedName>
    <definedName name="_4__123Graph_BTERMS_OF_TRADE" localSheetId="19" hidden="1">#REF!</definedName>
    <definedName name="_4__123Graph_BTERMS_OF_TRADE" localSheetId="20" hidden="1">#REF!</definedName>
    <definedName name="_4__123Graph_BTERMS_OF_TRADE" localSheetId="22" hidden="1">#REF!</definedName>
    <definedName name="_4__123Graph_BTERMS_OF_TRADE" localSheetId="23" hidden="1">#REF!</definedName>
    <definedName name="_4__123Graph_BTERMS_OF_TRADE" localSheetId="73" hidden="1">#REF!</definedName>
    <definedName name="_4__123Graph_BTERMS_OF_TRADE" localSheetId="43" hidden="1">#REF!</definedName>
    <definedName name="_4__123Graph_BTERMS_OF_TRADE" localSheetId="0" hidden="1">#REF!</definedName>
    <definedName name="_4__123Graph_BTERMS_OF_TRADE" localSheetId="27" hidden="1">#REF!</definedName>
    <definedName name="_4__123Graph_BTERMS_OF_TRADE" localSheetId="34" hidden="1">#REF!</definedName>
    <definedName name="_4__123Graph_BTERMS_OF_TRADE" localSheetId="35" hidden="1">#REF!</definedName>
    <definedName name="_4__123Graph_BTERMS_OF_TRADE" localSheetId="46" hidden="1">#REF!</definedName>
    <definedName name="_4__123Graph_BTERMS_OF_TRADE" localSheetId="54" hidden="1">#REF!</definedName>
    <definedName name="_4__123Graph_BTERMS_OF_TRADE" localSheetId="61" hidden="1">#REF!</definedName>
    <definedName name="_4__123Graph_BTERMS_OF_TRADE" localSheetId="62" hidden="1">'Tabla 38'!#REF!</definedName>
    <definedName name="_4__123Graph_BTERMS_OF_TRADE" localSheetId="74" hidden="1">#REF!</definedName>
    <definedName name="_4__123Graph_BTERMS_OF_TRADE" localSheetId="17" hidden="1">#REF!</definedName>
    <definedName name="_4__123Graph_BTERMS_OF_TRADE" localSheetId="75" hidden="1">#REF!</definedName>
    <definedName name="_4__123Graph_BTERMS_OF_TRADE" localSheetId="76" hidden="1">#REF!</definedName>
    <definedName name="_4__123Graph_BTERMS_OF_TRADE" localSheetId="77" hidden="1">#REF!</definedName>
    <definedName name="_4__123Graph_BTERMS_OF_TRADE" localSheetId="18" hidden="1">#REF!</definedName>
    <definedName name="_4__123Graph_BTERMS_OF_TRADE" localSheetId="21" hidden="1">#REF!</definedName>
    <definedName name="_4__123Graph_BTERMS_OF_TRADE" localSheetId="24" hidden="1">#REF!</definedName>
    <definedName name="_4__123Graph_BTERMS_OF_TRADE" hidden="1">#REF!</definedName>
    <definedName name="_5">#N/A</definedName>
    <definedName name="_5__123Graph_BIBA_IBRD" localSheetId="82" hidden="1">#REF!</definedName>
    <definedName name="_5__123Graph_BIBA_IBRD" localSheetId="19" hidden="1">[14]WB!#REF!</definedName>
    <definedName name="_5__123Graph_BIBA_IBRD" localSheetId="20" hidden="1">[14]WB!#REF!</definedName>
    <definedName name="_5__123Graph_BIBA_IBRD" localSheetId="22" hidden="1">[14]WB!#REF!</definedName>
    <definedName name="_5__123Graph_BIBA_IBRD" localSheetId="23" hidden="1">[14]WB!#REF!</definedName>
    <definedName name="_5__123Graph_BIBA_IBRD" localSheetId="43" hidden="1">[14]WB!#REF!</definedName>
    <definedName name="_5__123Graph_BIBA_IBRD" localSheetId="30" hidden="1">#REF!</definedName>
    <definedName name="_5__123Graph_BIBA_IBRD" localSheetId="34" hidden="1">#REF!</definedName>
    <definedName name="_5__123Graph_BIBA_IBRD" localSheetId="35" hidden="1">[14]WB!#REF!</definedName>
    <definedName name="_5__123Graph_BIBA_IBRD" localSheetId="46" hidden="1">[14]WB!#REF!</definedName>
    <definedName name="_5__123Graph_BIBA_IBRD" localSheetId="54" hidden="1">[14]WB!#REF!</definedName>
    <definedName name="_5__123Graph_BIBA_IBRD" localSheetId="55" hidden="1">#REF!</definedName>
    <definedName name="_5__123Graph_BIBA_IBRD" localSheetId="61" hidden="1">#REF!</definedName>
    <definedName name="_5__123Graph_BIBA_IBRD" localSheetId="62" hidden="1">[14]WB!#REF!</definedName>
    <definedName name="_5__123Graph_BIBA_IBRD" localSheetId="74" hidden="1">[14]WB!#REF!</definedName>
    <definedName name="_5__123Graph_BIBA_IBRD" localSheetId="75" hidden="1">#REF!</definedName>
    <definedName name="_5__123Graph_BIBA_IBRD" localSheetId="76" hidden="1">#REF!</definedName>
    <definedName name="_5__123Graph_BIBA_IBRD" localSheetId="77" hidden="1">#REF!</definedName>
    <definedName name="_5__123Graph_BIBA_IBRD" localSheetId="18" hidden="1">[14]WB!#REF!</definedName>
    <definedName name="_5__123Graph_BIBA_IBRD" localSheetId="21" hidden="1">[14]WB!#REF!</definedName>
    <definedName name="_5__123Graph_BIBA_IBRD" localSheetId="24" hidden="1">[14]WB!#REF!</definedName>
    <definedName name="_5__123Graph_BIBA_IBRD" hidden="1">[14]WB!#REF!</definedName>
    <definedName name="_5__123Graph_XFIG_D" localSheetId="82" hidden="1">#REF!</definedName>
    <definedName name="_5__123Graph_XFIG_D" localSheetId="19" hidden="1">#REF!</definedName>
    <definedName name="_5__123Graph_XFIG_D" localSheetId="20" hidden="1">#REF!</definedName>
    <definedName name="_5__123Graph_XFIG_D" localSheetId="22" hidden="1">#REF!</definedName>
    <definedName name="_5__123Graph_XFIG_D" localSheetId="23" hidden="1">#REF!</definedName>
    <definedName name="_5__123Graph_XFIG_D" localSheetId="73" hidden="1">#REF!</definedName>
    <definedName name="_5__123Graph_XFIG_D" localSheetId="43" hidden="1">#REF!</definedName>
    <definedName name="_5__123Graph_XFIG_D" localSheetId="0" hidden="1">#REF!</definedName>
    <definedName name="_5__123Graph_XFIG_D" localSheetId="27" hidden="1">#REF!</definedName>
    <definedName name="_5__123Graph_XFIG_D" localSheetId="34" hidden="1">#REF!</definedName>
    <definedName name="_5__123Graph_XFIG_D" localSheetId="35" hidden="1">#REF!</definedName>
    <definedName name="_5__123Graph_XFIG_D" localSheetId="46" hidden="1">#REF!</definedName>
    <definedName name="_5__123Graph_XFIG_D" localSheetId="54" hidden="1">#REF!</definedName>
    <definedName name="_5__123Graph_XFIG_D" localSheetId="61" hidden="1">#REF!</definedName>
    <definedName name="_5__123Graph_XFIG_D" localSheetId="62" hidden="1">'Tabla 38'!#REF!</definedName>
    <definedName name="_5__123Graph_XFIG_D" localSheetId="74" hidden="1">#REF!</definedName>
    <definedName name="_5__123Graph_XFIG_D" localSheetId="17" hidden="1">#REF!</definedName>
    <definedName name="_5__123Graph_XFIG_D" localSheetId="75" hidden="1">#REF!</definedName>
    <definedName name="_5__123Graph_XFIG_D" localSheetId="76" hidden="1">#REF!</definedName>
    <definedName name="_5__123Graph_XFIG_D" localSheetId="77" hidden="1">#REF!</definedName>
    <definedName name="_5__123Graph_XFIG_D" localSheetId="18" hidden="1">#REF!</definedName>
    <definedName name="_5__123Graph_XFIG_D" localSheetId="21" hidden="1">#REF!</definedName>
    <definedName name="_5__123Graph_XFIG_D" localSheetId="24" hidden="1">#REF!</definedName>
    <definedName name="_5__123Graph_XFIG_D" hidden="1">#REF!</definedName>
    <definedName name="_51__123Graph_BIBA_IBRD" localSheetId="82" hidden="1">#REF!</definedName>
    <definedName name="_51__123Graph_BIBA_IBRD" localSheetId="19" hidden="1">[14]WB!#REF!</definedName>
    <definedName name="_51__123Graph_BIBA_IBRD" localSheetId="20" hidden="1">[14]WB!#REF!</definedName>
    <definedName name="_51__123Graph_BIBA_IBRD" localSheetId="22" hidden="1">[14]WB!#REF!</definedName>
    <definedName name="_51__123Graph_BIBA_IBRD" localSheetId="23" hidden="1">[14]WB!#REF!</definedName>
    <definedName name="_51__123Graph_BIBA_IBRD" localSheetId="43" hidden="1">[14]WB!#REF!</definedName>
    <definedName name="_51__123Graph_BIBA_IBRD" localSheetId="30" hidden="1">#REF!</definedName>
    <definedName name="_51__123Graph_BIBA_IBRD" localSheetId="34" hidden="1">#REF!</definedName>
    <definedName name="_51__123Graph_BIBA_IBRD" localSheetId="35" hidden="1">[14]WB!#REF!</definedName>
    <definedName name="_51__123Graph_BIBA_IBRD" localSheetId="46" hidden="1">[14]WB!#REF!</definedName>
    <definedName name="_51__123Graph_BIBA_IBRD" localSheetId="54" hidden="1">[14]WB!#REF!</definedName>
    <definedName name="_51__123Graph_BIBA_IBRD" localSheetId="55" hidden="1">#REF!</definedName>
    <definedName name="_51__123Graph_BIBA_IBRD" localSheetId="61" hidden="1">#REF!</definedName>
    <definedName name="_51__123Graph_BIBA_IBRD" localSheetId="62" hidden="1">[14]WB!#REF!</definedName>
    <definedName name="_51__123Graph_BIBA_IBRD" localSheetId="74" hidden="1">[14]WB!#REF!</definedName>
    <definedName name="_51__123Graph_BIBA_IBRD" localSheetId="75" hidden="1">#REF!</definedName>
    <definedName name="_51__123Graph_BIBA_IBRD" localSheetId="76" hidden="1">#REF!</definedName>
    <definedName name="_51__123Graph_BIBA_IBRD" localSheetId="77" hidden="1">#REF!</definedName>
    <definedName name="_51__123Graph_BIBA_IBRD" localSheetId="18" hidden="1">[14]WB!#REF!</definedName>
    <definedName name="_51__123Graph_BIBA_IBRD" localSheetId="21" hidden="1">[14]WB!#REF!</definedName>
    <definedName name="_51__123Graph_BIBA_IBRD" localSheetId="24" hidden="1">[14]WB!#REF!</definedName>
    <definedName name="_51__123Graph_BIBA_IBRD" hidden="1">[14]WB!#REF!</definedName>
    <definedName name="_518" localSheetId="82">#REF!</definedName>
    <definedName name="_518" localSheetId="19">#REF!</definedName>
    <definedName name="_518" localSheetId="20">#REF!</definedName>
    <definedName name="_518" localSheetId="22">#REF!</definedName>
    <definedName name="_518" localSheetId="23">#REF!</definedName>
    <definedName name="_518" localSheetId="73">#REF!</definedName>
    <definedName name="_518" localSheetId="43">#REF!</definedName>
    <definedName name="_518" localSheetId="0">#REF!</definedName>
    <definedName name="_518" localSheetId="27">#REF!</definedName>
    <definedName name="_518" localSheetId="34">#REF!</definedName>
    <definedName name="_518" localSheetId="35">#REF!</definedName>
    <definedName name="_518" localSheetId="46">#REF!</definedName>
    <definedName name="_518" localSheetId="54">#REF!</definedName>
    <definedName name="_518" localSheetId="61">#REF!</definedName>
    <definedName name="_518" localSheetId="62">'Tabla 38'!#REF!</definedName>
    <definedName name="_518" localSheetId="74">#REF!</definedName>
    <definedName name="_518" localSheetId="17">#REF!</definedName>
    <definedName name="_518" localSheetId="75">#REF!</definedName>
    <definedName name="_518" localSheetId="76">#REF!</definedName>
    <definedName name="_518" localSheetId="77">#REF!</definedName>
    <definedName name="_518" localSheetId="18">#REF!</definedName>
    <definedName name="_518" localSheetId="21">#REF!</definedName>
    <definedName name="_518" localSheetId="24">#REF!</definedName>
    <definedName name="_518">#REF!</definedName>
    <definedName name="_52B.2_B.3" localSheetId="82">#REF!</definedName>
    <definedName name="_52B.2_B.3" localSheetId="19">#REF!</definedName>
    <definedName name="_52B.2_B.3" localSheetId="20">#REF!</definedName>
    <definedName name="_52B.2_B.3" localSheetId="22">#REF!</definedName>
    <definedName name="_52B.2_B.3" localSheetId="73">#REF!</definedName>
    <definedName name="_52B.2_B.3" localSheetId="43">#REF!</definedName>
    <definedName name="_52B.2_B.3" localSheetId="0">#REF!</definedName>
    <definedName name="_52B.2_B.3" localSheetId="27">#REF!</definedName>
    <definedName name="_52B.2_B.3" localSheetId="30">#REF!</definedName>
    <definedName name="_52B.2_B.3" localSheetId="34">#REF!</definedName>
    <definedName name="_52B.2_B.3" localSheetId="35">#REF!</definedName>
    <definedName name="_52B.2_B.3" localSheetId="36">#REF!</definedName>
    <definedName name="_52B.2_B.3" localSheetId="40">#REF!</definedName>
    <definedName name="_52B.2_B.3" localSheetId="46">#REF!</definedName>
    <definedName name="_52B.2_B.3" localSheetId="55">#REF!</definedName>
    <definedName name="_52B.2_B.3" localSheetId="61">#REF!</definedName>
    <definedName name="_52B.2_B.3" localSheetId="62">'Tabla 38'!#REF!</definedName>
    <definedName name="_52B.2_B.3" localSheetId="15">#REF!</definedName>
    <definedName name="_52B.2_B.3" localSheetId="74">#REF!</definedName>
    <definedName name="_52B.2_B.3" localSheetId="17">#REF!</definedName>
    <definedName name="_52B.2_B.3" localSheetId="75">#REF!</definedName>
    <definedName name="_52B.2_B.3" localSheetId="76">#REF!</definedName>
    <definedName name="_52B.2_B.3" localSheetId="77">#REF!</definedName>
    <definedName name="_52B.2_B.3" localSheetId="18">#REF!</definedName>
    <definedName name="_52B.2_B.3" localSheetId="21">#REF!</definedName>
    <definedName name="_52B.2_B.3" localSheetId="24">#REF!</definedName>
    <definedName name="_52B.2_B.3">#REF!</definedName>
    <definedName name="_53B.4___5" localSheetId="82">#REF!</definedName>
    <definedName name="_53B.4___5" localSheetId="22">#REF!</definedName>
    <definedName name="_53B.4___5" localSheetId="73">#REF!</definedName>
    <definedName name="_53B.4___5" localSheetId="43">#REF!</definedName>
    <definedName name="_53B.4___5" localSheetId="0">#REF!</definedName>
    <definedName name="_53B.4___5" localSheetId="27">#REF!</definedName>
    <definedName name="_53B.4___5" localSheetId="30">#REF!</definedName>
    <definedName name="_53B.4___5" localSheetId="34">#REF!</definedName>
    <definedName name="_53B.4___5" localSheetId="35">#REF!</definedName>
    <definedName name="_53B.4___5" localSheetId="36">#REF!</definedName>
    <definedName name="_53B.4___5" localSheetId="46">#REF!</definedName>
    <definedName name="_53B.4___5" localSheetId="55">#REF!</definedName>
    <definedName name="_53B.4___5" localSheetId="61">#REF!</definedName>
    <definedName name="_53B.4___5" localSheetId="62">'Tabla 38'!#REF!</definedName>
    <definedName name="_53B.4___5" localSheetId="74">#REF!</definedName>
    <definedName name="_53B.4___5" localSheetId="17">#REF!</definedName>
    <definedName name="_53B.4___5" localSheetId="75">#REF!</definedName>
    <definedName name="_53B.4___5" localSheetId="76">#REF!</definedName>
    <definedName name="_53B.4___5" localSheetId="77">#REF!</definedName>
    <definedName name="_53B.4___5">#REF!</definedName>
    <definedName name="_54CONSOL_B2" localSheetId="82">#REF!</definedName>
    <definedName name="_54CONSOL_B2" localSheetId="22">#REF!</definedName>
    <definedName name="_54CONSOL_B2" localSheetId="73">#REF!</definedName>
    <definedName name="_54CONSOL_B2" localSheetId="43">#REF!</definedName>
    <definedName name="_54CONSOL_B2" localSheetId="0">#REF!</definedName>
    <definedName name="_54CONSOL_B2" localSheetId="27">#REF!</definedName>
    <definedName name="_54CONSOL_B2" localSheetId="30">#REF!</definedName>
    <definedName name="_54CONSOL_B2" localSheetId="34">#REF!</definedName>
    <definedName name="_54CONSOL_B2" localSheetId="35">#REF!</definedName>
    <definedName name="_54CONSOL_B2" localSheetId="36">#REF!</definedName>
    <definedName name="_54CONSOL_B2" localSheetId="46">#REF!</definedName>
    <definedName name="_54CONSOL_B2" localSheetId="55">#REF!</definedName>
    <definedName name="_54CONSOL_B2" localSheetId="61">#REF!</definedName>
    <definedName name="_54CONSOL_B2" localSheetId="62">'Tabla 38'!#REF!</definedName>
    <definedName name="_54CONSOL_B2" localSheetId="74">#REF!</definedName>
    <definedName name="_54CONSOL_B2" localSheetId="17">#REF!</definedName>
    <definedName name="_54CONSOL_B2" localSheetId="75">#REF!</definedName>
    <definedName name="_54CONSOL_B2" localSheetId="76">#REF!</definedName>
    <definedName name="_54CONSOL_B2" localSheetId="77">#REF!</definedName>
    <definedName name="_54CONSOL_B2">#REF!</definedName>
    <definedName name="_6">#N/A</definedName>
    <definedName name="_6__123Graph_AIBA_IBRD" localSheetId="82" hidden="1">#REF!</definedName>
    <definedName name="_6__123Graph_AIBA_IBRD" localSheetId="30" hidden="1">#REF!</definedName>
    <definedName name="_6__123Graph_AIBA_IBRD" localSheetId="54" hidden="1">[22]WB!$Q$62:$AK$62</definedName>
    <definedName name="_6__123Graph_AIBA_IBRD" localSheetId="75" hidden="1">#REF!</definedName>
    <definedName name="_6__123Graph_AIBA_IBRD" localSheetId="76" hidden="1">#REF!</definedName>
    <definedName name="_6__123Graph_AIBA_IBRD" localSheetId="77" hidden="1">#REF!</definedName>
    <definedName name="_6__123Graph_AIBA_IBRD" hidden="1">[22]WB!$Q$62:$AK$62</definedName>
    <definedName name="_6__123Graph_XTERMS_OF_TRADE" localSheetId="82" hidden="1">#REF!</definedName>
    <definedName name="_6__123Graph_XTERMS_OF_TRADE" localSheetId="19" hidden="1">#REF!</definedName>
    <definedName name="_6__123Graph_XTERMS_OF_TRADE" localSheetId="20" hidden="1">#REF!</definedName>
    <definedName name="_6__123Graph_XTERMS_OF_TRADE" localSheetId="22" hidden="1">#REF!</definedName>
    <definedName name="_6__123Graph_XTERMS_OF_TRADE" localSheetId="23" hidden="1">#REF!</definedName>
    <definedName name="_6__123Graph_XTERMS_OF_TRADE" localSheetId="73" hidden="1">#REF!</definedName>
    <definedName name="_6__123Graph_XTERMS_OF_TRADE" localSheetId="43" hidden="1">#REF!</definedName>
    <definedName name="_6__123Graph_XTERMS_OF_TRADE" localSheetId="0" hidden="1">#REF!</definedName>
    <definedName name="_6__123Graph_XTERMS_OF_TRADE" localSheetId="27" hidden="1">#REF!</definedName>
    <definedName name="_6__123Graph_XTERMS_OF_TRADE" localSheetId="34" hidden="1">#REF!</definedName>
    <definedName name="_6__123Graph_XTERMS_OF_TRADE" localSheetId="35" hidden="1">#REF!</definedName>
    <definedName name="_6__123Graph_XTERMS_OF_TRADE" localSheetId="46" hidden="1">#REF!</definedName>
    <definedName name="_6__123Graph_XTERMS_OF_TRADE" localSheetId="54" hidden="1">#REF!</definedName>
    <definedName name="_6__123Graph_XTERMS_OF_TRADE" localSheetId="61" hidden="1">#REF!</definedName>
    <definedName name="_6__123Graph_XTERMS_OF_TRADE" localSheetId="62" hidden="1">'Tabla 38'!#REF!</definedName>
    <definedName name="_6__123Graph_XTERMS_OF_TRADE" localSheetId="74" hidden="1">#REF!</definedName>
    <definedName name="_6__123Graph_XTERMS_OF_TRADE" localSheetId="17" hidden="1">#REF!</definedName>
    <definedName name="_6__123Graph_XTERMS_OF_TRADE" localSheetId="75" hidden="1">#REF!</definedName>
    <definedName name="_6__123Graph_XTERMS_OF_TRADE" localSheetId="76" hidden="1">#REF!</definedName>
    <definedName name="_6__123Graph_XTERMS_OF_TRADE" localSheetId="77" hidden="1">#REF!</definedName>
    <definedName name="_6__123Graph_XTERMS_OF_TRADE" localSheetId="18" hidden="1">#REF!</definedName>
    <definedName name="_6__123Graph_XTERMS_OF_TRADE" localSheetId="21" hidden="1">#REF!</definedName>
    <definedName name="_6__123Graph_XTERMS_OF_TRADE" localSheetId="24" hidden="1">#REF!</definedName>
    <definedName name="_6__123Graph_XTERMS_OF_TRADE" hidden="1">#REF!</definedName>
    <definedName name="_617" localSheetId="82">#REF!</definedName>
    <definedName name="_617" localSheetId="19">#REF!</definedName>
    <definedName name="_617" localSheetId="20">#REF!</definedName>
    <definedName name="_617" localSheetId="22">#REF!</definedName>
    <definedName name="_617" localSheetId="23">#REF!</definedName>
    <definedName name="_617" localSheetId="73">#REF!</definedName>
    <definedName name="_617" localSheetId="43">#REF!</definedName>
    <definedName name="_617" localSheetId="0">#REF!</definedName>
    <definedName name="_617" localSheetId="27">#REF!</definedName>
    <definedName name="_617" localSheetId="34">#REF!</definedName>
    <definedName name="_617" localSheetId="46">#REF!</definedName>
    <definedName name="_617" localSheetId="54">#REF!</definedName>
    <definedName name="_617" localSheetId="61">#REF!</definedName>
    <definedName name="_617" localSheetId="62">'Tabla 38'!#REF!</definedName>
    <definedName name="_617" localSheetId="74">#REF!</definedName>
    <definedName name="_617" localSheetId="17">#REF!</definedName>
    <definedName name="_617" localSheetId="75">#REF!</definedName>
    <definedName name="_617" localSheetId="76">#REF!</definedName>
    <definedName name="_617" localSheetId="77">#REF!</definedName>
    <definedName name="_617" localSheetId="18">#REF!</definedName>
    <definedName name="_617" localSheetId="21">#REF!</definedName>
    <definedName name="_617" localSheetId="24">#REF!</definedName>
    <definedName name="_617">#REF!</definedName>
    <definedName name="_675" localSheetId="82">#REF!</definedName>
    <definedName name="_675" localSheetId="19">#REF!</definedName>
    <definedName name="_675" localSheetId="20">#REF!</definedName>
    <definedName name="_675" localSheetId="22">#REF!</definedName>
    <definedName name="_675" localSheetId="23">#REF!</definedName>
    <definedName name="_675" localSheetId="73">#REF!</definedName>
    <definedName name="_675" localSheetId="43">#REF!</definedName>
    <definedName name="_675" localSheetId="0">#REF!</definedName>
    <definedName name="_675" localSheetId="27">#REF!</definedName>
    <definedName name="_675" localSheetId="34">#REF!</definedName>
    <definedName name="_675" localSheetId="46">#REF!</definedName>
    <definedName name="_675" localSheetId="54">#REF!</definedName>
    <definedName name="_675" localSheetId="61">#REF!</definedName>
    <definedName name="_675" localSheetId="62">'Tabla 38'!#REF!</definedName>
    <definedName name="_675" localSheetId="74">#REF!</definedName>
    <definedName name="_675" localSheetId="17">#REF!</definedName>
    <definedName name="_675" localSheetId="75">#REF!</definedName>
    <definedName name="_675" localSheetId="76">#REF!</definedName>
    <definedName name="_675" localSheetId="77">#REF!</definedName>
    <definedName name="_675" localSheetId="18">#REF!</definedName>
    <definedName name="_675" localSheetId="21">#REF!</definedName>
    <definedName name="_675" localSheetId="24">#REF!</definedName>
    <definedName name="_675">#REF!</definedName>
    <definedName name="_681" localSheetId="82">#REF!</definedName>
    <definedName name="_681" localSheetId="73">#REF!</definedName>
    <definedName name="_681" localSheetId="43">#REF!</definedName>
    <definedName name="_681" localSheetId="0">#REF!</definedName>
    <definedName name="_681" localSheetId="27">#REF!</definedName>
    <definedName name="_681" localSheetId="34">#REF!</definedName>
    <definedName name="_681" localSheetId="46">#REF!</definedName>
    <definedName name="_681" localSheetId="74">#REF!</definedName>
    <definedName name="_681" localSheetId="17">#REF!</definedName>
    <definedName name="_681" localSheetId="75">#REF!</definedName>
    <definedName name="_681" localSheetId="76">#REF!</definedName>
    <definedName name="_681" localSheetId="77">#REF!</definedName>
    <definedName name="_681">#REF!</definedName>
    <definedName name="_68CONSOL_DEPOSITS" localSheetId="82">#REF!</definedName>
    <definedName name="_68CONSOL_DEPOSITS" localSheetId="73">'[20]A 11'!#REF!</definedName>
    <definedName name="_68CONSOL_DEPOSITS" localSheetId="43">'[20]A 11'!#REF!</definedName>
    <definedName name="_68CONSOL_DEPOSITS" localSheetId="30">#REF!</definedName>
    <definedName name="_68CONSOL_DEPOSITS" localSheetId="34">#REF!</definedName>
    <definedName name="_68CONSOL_DEPOSITS" localSheetId="35">'[20]A 11'!#REF!</definedName>
    <definedName name="_68CONSOL_DEPOSITS" localSheetId="36">#REF!</definedName>
    <definedName name="_68CONSOL_DEPOSITS" localSheetId="46">'[20]A 11'!#REF!</definedName>
    <definedName name="_68CONSOL_DEPOSITS" localSheetId="54">'[20]A 11'!#REF!</definedName>
    <definedName name="_68CONSOL_DEPOSITS" localSheetId="55">#REF!</definedName>
    <definedName name="_68CONSOL_DEPOSITS" localSheetId="61">#REF!</definedName>
    <definedName name="_68CONSOL_DEPOSITS" localSheetId="62">'[20]A 11'!#REF!</definedName>
    <definedName name="_68CONSOL_DEPOSITS" localSheetId="75">#REF!</definedName>
    <definedName name="_68CONSOL_DEPOSITS" localSheetId="76">#REF!</definedName>
    <definedName name="_68CONSOL_DEPOSITS" localSheetId="77">'[20]A 11'!#REF!</definedName>
    <definedName name="_68CONSOL_DEPOSITS">'[20]A 11'!#REF!</definedName>
    <definedName name="_69FA_L" localSheetId="82">#REF!</definedName>
    <definedName name="_69FA_L" localSheetId="19">#REF!</definedName>
    <definedName name="_69FA_L" localSheetId="20">#REF!</definedName>
    <definedName name="_69FA_L" localSheetId="22">#REF!</definedName>
    <definedName name="_69FA_L" localSheetId="73">#REF!</definedName>
    <definedName name="_69FA_L" localSheetId="43">#REF!</definedName>
    <definedName name="_69FA_L" localSheetId="0">#REF!</definedName>
    <definedName name="_69FA_L" localSheetId="27">#REF!</definedName>
    <definedName name="_69FA_L" localSheetId="30">#REF!</definedName>
    <definedName name="_69FA_L" localSheetId="34">#REF!</definedName>
    <definedName name="_69FA_L" localSheetId="35">#REF!</definedName>
    <definedName name="_69FA_L" localSheetId="36">#REF!</definedName>
    <definedName name="_69FA_L" localSheetId="40">#REF!</definedName>
    <definedName name="_69FA_L" localSheetId="46">#REF!</definedName>
    <definedName name="_69FA_L" localSheetId="54">#REF!</definedName>
    <definedName name="_69FA_L" localSheetId="55">#REF!</definedName>
    <definedName name="_69FA_L" localSheetId="61">#REF!</definedName>
    <definedName name="_69FA_L" localSheetId="62">'Tabla 38'!#REF!</definedName>
    <definedName name="_69FA_L" localSheetId="15">#REF!</definedName>
    <definedName name="_69FA_L" localSheetId="74">#REF!</definedName>
    <definedName name="_69FA_L" localSheetId="17">#REF!</definedName>
    <definedName name="_69FA_L" localSheetId="75">#REF!</definedName>
    <definedName name="_69FA_L" localSheetId="76">#REF!</definedName>
    <definedName name="_69FA_L" localSheetId="77">#REF!</definedName>
    <definedName name="_69FA_L" localSheetId="18">#REF!</definedName>
    <definedName name="_69FA_L" localSheetId="21">#REF!</definedName>
    <definedName name="_69FA_L" localSheetId="24">#REF!</definedName>
    <definedName name="_69FA_L">#REF!</definedName>
    <definedName name="_6B.2_B.3" localSheetId="82">#REF!</definedName>
    <definedName name="_6B.2_B.3" localSheetId="22">#REF!</definedName>
    <definedName name="_6B.2_B.3" localSheetId="73">#REF!</definedName>
    <definedName name="_6B.2_B.3" localSheetId="43">#REF!</definedName>
    <definedName name="_6B.2_B.3" localSheetId="0">#REF!</definedName>
    <definedName name="_6B.2_B.3" localSheetId="27">#REF!</definedName>
    <definedName name="_6B.2_B.3" localSheetId="30">#REF!</definedName>
    <definedName name="_6B.2_B.3" localSheetId="34">#REF!</definedName>
    <definedName name="_6B.2_B.3" localSheetId="35">#REF!</definedName>
    <definedName name="_6B.2_B.3" localSheetId="36">#REF!</definedName>
    <definedName name="_6B.2_B.3" localSheetId="46">#REF!</definedName>
    <definedName name="_6B.2_B.3" localSheetId="54">#REF!</definedName>
    <definedName name="_6B.2_B.3" localSheetId="55">#REF!</definedName>
    <definedName name="_6B.2_B.3" localSheetId="61">#REF!</definedName>
    <definedName name="_6B.2_B.3" localSheetId="62">'Tabla 38'!#REF!</definedName>
    <definedName name="_6B.2_B.3" localSheetId="74">#REF!</definedName>
    <definedName name="_6B.2_B.3" localSheetId="17">#REF!</definedName>
    <definedName name="_6B.2_B.3" localSheetId="75">#REF!</definedName>
    <definedName name="_6B.2_B.3" localSheetId="76">#REF!</definedName>
    <definedName name="_6B.2_B.3" localSheetId="77">#REF!</definedName>
    <definedName name="_6B.2_B.3">#REF!</definedName>
    <definedName name="_7">#N/A</definedName>
    <definedName name="_7__123Graph_ACPI_ER_LOG" localSheetId="82" hidden="1">#REF!</definedName>
    <definedName name="_7__123Graph_ACPI_ER_LOG" localSheetId="22" hidden="1">[22]ER!#REF!</definedName>
    <definedName name="_7__123Graph_ACPI_ER_LOG" localSheetId="73" hidden="1">[22]ER!#REF!</definedName>
    <definedName name="_7__123Graph_ACPI_ER_LOG" localSheetId="43" hidden="1">[22]ER!#REF!</definedName>
    <definedName name="_7__123Graph_ACPI_ER_LOG" localSheetId="30" hidden="1">#REF!</definedName>
    <definedName name="_7__123Graph_ACPI_ER_LOG" localSheetId="34" hidden="1">#REF!</definedName>
    <definedName name="_7__123Graph_ACPI_ER_LOG" localSheetId="35" hidden="1">[22]ER!#REF!</definedName>
    <definedName name="_7__123Graph_ACPI_ER_LOG" localSheetId="36" hidden="1">#REF!</definedName>
    <definedName name="_7__123Graph_ACPI_ER_LOG" localSheetId="46" hidden="1">[22]ER!#REF!</definedName>
    <definedName name="_7__123Graph_ACPI_ER_LOG" localSheetId="54" hidden="1">[22]ER!#REF!</definedName>
    <definedName name="_7__123Graph_ACPI_ER_LOG" localSheetId="55" hidden="1">#REF!</definedName>
    <definedName name="_7__123Graph_ACPI_ER_LOG" localSheetId="56" hidden="1">#REF!</definedName>
    <definedName name="_7__123Graph_ACPI_ER_LOG" localSheetId="57" hidden="1">#REF!</definedName>
    <definedName name="_7__123Graph_ACPI_ER_LOG" localSheetId="61" hidden="1">#REF!</definedName>
    <definedName name="_7__123Graph_ACPI_ER_LOG" localSheetId="62" hidden="1">[22]ER!#REF!</definedName>
    <definedName name="_7__123Graph_ACPI_ER_LOG" localSheetId="74" hidden="1">[22]ER!#REF!</definedName>
    <definedName name="_7__123Graph_ACPI_ER_LOG" localSheetId="75" hidden="1">[22]ER!#REF!</definedName>
    <definedName name="_7__123Graph_ACPI_ER_LOG" localSheetId="76" hidden="1">[22]ER!#REF!</definedName>
    <definedName name="_7__123Graph_ACPI_ER_LOG" localSheetId="77" hidden="1">[22]ER!#REF!</definedName>
    <definedName name="_7__123Graph_ACPI_ER_LOG" hidden="1">[22]ER!#REF!</definedName>
    <definedName name="_7_0absorc" localSheetId="82">#REF!</definedName>
    <definedName name="_7_0absorc" localSheetId="73">[24]Programa!#REF!</definedName>
    <definedName name="_7_0absorc" localSheetId="43">[24]Programa!#REF!</definedName>
    <definedName name="_7_0absorc" localSheetId="30">#REF!</definedName>
    <definedName name="_7_0absorc" localSheetId="34">#REF!</definedName>
    <definedName name="_7_0absorc" localSheetId="35">[24]Programa!#REF!</definedName>
    <definedName name="_7_0absorc" localSheetId="46">[24]Programa!#REF!</definedName>
    <definedName name="_7_0absorc" localSheetId="54">[24]Programa!#REF!</definedName>
    <definedName name="_7_0absorc" localSheetId="61">[24]Programa!#REF!</definedName>
    <definedName name="_7_0absorc" localSheetId="62">[24]Programa!#REF!</definedName>
    <definedName name="_7_0absorc" localSheetId="74">[24]Programa!#REF!</definedName>
    <definedName name="_7_0absorc" localSheetId="75">[24]Programa!#REF!</definedName>
    <definedName name="_7_0absorc" localSheetId="76">[24]Programa!#REF!</definedName>
    <definedName name="_7_0absorc" localSheetId="77">[24]Programa!#REF!</definedName>
    <definedName name="_7_0absorc">[24]Programa!#REF!</definedName>
    <definedName name="_70GAZ_LIABS" localSheetId="82">#REF!</definedName>
    <definedName name="_70GAZ_LIABS" localSheetId="19">#REF!</definedName>
    <definedName name="_70GAZ_LIABS" localSheetId="20">#REF!</definedName>
    <definedName name="_70GAZ_LIABS" localSheetId="22">#REF!</definedName>
    <definedName name="_70GAZ_LIABS" localSheetId="73">#REF!</definedName>
    <definedName name="_70GAZ_LIABS" localSheetId="43">#REF!</definedName>
    <definedName name="_70GAZ_LIABS" localSheetId="0">#REF!</definedName>
    <definedName name="_70GAZ_LIABS" localSheetId="27">#REF!</definedName>
    <definedName name="_70GAZ_LIABS" localSheetId="30">#REF!</definedName>
    <definedName name="_70GAZ_LIABS" localSheetId="34">#REF!</definedName>
    <definedName name="_70GAZ_LIABS" localSheetId="35">#REF!</definedName>
    <definedName name="_70GAZ_LIABS" localSheetId="36">#REF!</definedName>
    <definedName name="_70GAZ_LIABS" localSheetId="40">#REF!</definedName>
    <definedName name="_70GAZ_LIABS" localSheetId="46">#REF!</definedName>
    <definedName name="_70GAZ_LIABS" localSheetId="54">#REF!</definedName>
    <definedName name="_70GAZ_LIABS" localSheetId="55">#REF!</definedName>
    <definedName name="_70GAZ_LIABS" localSheetId="61">#REF!</definedName>
    <definedName name="_70GAZ_LIABS" localSheetId="62">'Tabla 38'!#REF!</definedName>
    <definedName name="_70GAZ_LIABS" localSheetId="15">#REF!</definedName>
    <definedName name="_70GAZ_LIABS" localSheetId="74">#REF!</definedName>
    <definedName name="_70GAZ_LIABS" localSheetId="17">#REF!</definedName>
    <definedName name="_70GAZ_LIABS" localSheetId="75">#REF!</definedName>
    <definedName name="_70GAZ_LIABS" localSheetId="76">#REF!</definedName>
    <definedName name="_70GAZ_LIABS" localSheetId="77">#REF!</definedName>
    <definedName name="_70GAZ_LIABS" localSheetId="18">#REF!</definedName>
    <definedName name="_70GAZ_LIABS" localSheetId="21">#REF!</definedName>
    <definedName name="_70GAZ_LIABS" localSheetId="24">#REF!</definedName>
    <definedName name="_70GAZ_LIABS">#REF!</definedName>
    <definedName name="_71INT_RESERVES" localSheetId="82">#REF!</definedName>
    <definedName name="_71INT_RESERVES" localSheetId="22">#REF!</definedName>
    <definedName name="_71INT_RESERVES" localSheetId="73">#REF!</definedName>
    <definedName name="_71INT_RESERVES" localSheetId="43">#REF!</definedName>
    <definedName name="_71INT_RESERVES" localSheetId="0">#REF!</definedName>
    <definedName name="_71INT_RESERVES" localSheetId="27">#REF!</definedName>
    <definedName name="_71INT_RESERVES" localSheetId="30">#REF!</definedName>
    <definedName name="_71INT_RESERVES" localSheetId="34">#REF!</definedName>
    <definedName name="_71INT_RESERVES" localSheetId="35">#REF!</definedName>
    <definedName name="_71INT_RESERVES" localSheetId="36">#REF!</definedName>
    <definedName name="_71INT_RESERVES" localSheetId="46">#REF!</definedName>
    <definedName name="_71INT_RESERVES" localSheetId="54">#REF!</definedName>
    <definedName name="_71INT_RESERVES" localSheetId="55">#REF!</definedName>
    <definedName name="_71INT_RESERVES" localSheetId="61">#REF!</definedName>
    <definedName name="_71INT_RESERVES" localSheetId="62">'Tabla 38'!#REF!</definedName>
    <definedName name="_71INT_RESERVES" localSheetId="74">#REF!</definedName>
    <definedName name="_71INT_RESERVES" localSheetId="17">#REF!</definedName>
    <definedName name="_71INT_RESERVES" localSheetId="75">#REF!</definedName>
    <definedName name="_71INT_RESERVES" localSheetId="76">#REF!</definedName>
    <definedName name="_71INT_RESERVES" localSheetId="77">#REF!</definedName>
    <definedName name="_71INT_RESERVES">#REF!</definedName>
    <definedName name="_7B.4___5" localSheetId="82">#REF!</definedName>
    <definedName name="_7B.4___5" localSheetId="22">#REF!</definedName>
    <definedName name="_7B.4___5" localSheetId="73">#REF!</definedName>
    <definedName name="_7B.4___5" localSheetId="43">#REF!</definedName>
    <definedName name="_7B.4___5" localSheetId="0">#REF!</definedName>
    <definedName name="_7B.4___5" localSheetId="27">#REF!</definedName>
    <definedName name="_7B.4___5" localSheetId="30">#REF!</definedName>
    <definedName name="_7B.4___5" localSheetId="34">#REF!</definedName>
    <definedName name="_7B.4___5" localSheetId="35">#REF!</definedName>
    <definedName name="_7B.4___5" localSheetId="36">#REF!</definedName>
    <definedName name="_7B.4___5" localSheetId="46">#REF!</definedName>
    <definedName name="_7B.4___5" localSheetId="54">#REF!</definedName>
    <definedName name="_7B.4___5" localSheetId="55">#REF!</definedName>
    <definedName name="_7B.4___5" localSheetId="61">#REF!</definedName>
    <definedName name="_7B.4___5" localSheetId="62">'Tabla 38'!#REF!</definedName>
    <definedName name="_7B.4___5" localSheetId="74">#REF!</definedName>
    <definedName name="_7B.4___5" localSheetId="17">#REF!</definedName>
    <definedName name="_7B.4___5" localSheetId="75">#REF!</definedName>
    <definedName name="_7B.4___5" localSheetId="76">#REF!</definedName>
    <definedName name="_7B.4___5" localSheetId="77">#REF!</definedName>
    <definedName name="_7B.4___5">#REF!</definedName>
    <definedName name="_8">#N/A</definedName>
    <definedName name="_8_0c" localSheetId="82">#REF!</definedName>
    <definedName name="_8_0c" localSheetId="73">[24]Programa!#REF!</definedName>
    <definedName name="_8_0c" localSheetId="43">[24]Programa!#REF!</definedName>
    <definedName name="_8_0c" localSheetId="30">#REF!</definedName>
    <definedName name="_8_0c" localSheetId="34">#REF!</definedName>
    <definedName name="_8_0c" localSheetId="35">[24]Programa!#REF!</definedName>
    <definedName name="_8_0c" localSheetId="46">[24]Programa!#REF!</definedName>
    <definedName name="_8_0c" localSheetId="54">[24]Programa!#REF!</definedName>
    <definedName name="_8_0c" localSheetId="61">[24]Programa!#REF!</definedName>
    <definedName name="_8_0c" localSheetId="62">[24]Programa!#REF!</definedName>
    <definedName name="_8_0c" localSheetId="74">[24]Programa!#REF!</definedName>
    <definedName name="_8_0c" localSheetId="75">[24]Programa!#REF!</definedName>
    <definedName name="_8_0c" localSheetId="76">[24]Programa!#REF!</definedName>
    <definedName name="_8_0c" localSheetId="77">[24]Programa!#REF!</definedName>
    <definedName name="_8_0c">[24]Programa!#REF!</definedName>
    <definedName name="_88" localSheetId="82">#REF!</definedName>
    <definedName name="_88" localSheetId="19">#REF!</definedName>
    <definedName name="_88" localSheetId="20">#REF!</definedName>
    <definedName name="_88" localSheetId="22">#REF!</definedName>
    <definedName name="_88" localSheetId="33">#REF!</definedName>
    <definedName name="_88" localSheetId="41">#REF!</definedName>
    <definedName name="_88" localSheetId="73">#REF!</definedName>
    <definedName name="_88" localSheetId="43">#REF!</definedName>
    <definedName name="_88" localSheetId="0">#REF!</definedName>
    <definedName name="_88" localSheetId="27">#REF!</definedName>
    <definedName name="_88" localSheetId="30">#REF!</definedName>
    <definedName name="_88" localSheetId="34">#REF!</definedName>
    <definedName name="_88" localSheetId="35">#REF!</definedName>
    <definedName name="_88" localSheetId="36">#REF!</definedName>
    <definedName name="_88" localSheetId="40">#REF!</definedName>
    <definedName name="_88" localSheetId="46">#REF!</definedName>
    <definedName name="_88" localSheetId="54">#REF!</definedName>
    <definedName name="_88" localSheetId="55">#REF!</definedName>
    <definedName name="_88" localSheetId="56">#REF!</definedName>
    <definedName name="_88" localSheetId="57">#REF!</definedName>
    <definedName name="_88" localSheetId="61">#REF!</definedName>
    <definedName name="_88" localSheetId="62">'Tabla 38'!#REF!</definedName>
    <definedName name="_88" localSheetId="15">#REF!</definedName>
    <definedName name="_88" localSheetId="74">#REF!</definedName>
    <definedName name="_88" localSheetId="17">#REF!</definedName>
    <definedName name="_88" localSheetId="75">#REF!</definedName>
    <definedName name="_88" localSheetId="76">#REF!</definedName>
    <definedName name="_88" localSheetId="77">#REF!</definedName>
    <definedName name="_88" localSheetId="18">#REF!</definedName>
    <definedName name="_88" localSheetId="21">#REF!</definedName>
    <definedName name="_88" localSheetId="24">#REF!</definedName>
    <definedName name="_88">#REF!</definedName>
    <definedName name="_89" localSheetId="82">#REF!</definedName>
    <definedName name="_89" localSheetId="22">#REF!</definedName>
    <definedName name="_89" localSheetId="33">#REF!</definedName>
    <definedName name="_89" localSheetId="41">#REF!</definedName>
    <definedName name="_89" localSheetId="73">#REF!</definedName>
    <definedName name="_89" localSheetId="43">#REF!</definedName>
    <definedName name="_89" localSheetId="0">#REF!</definedName>
    <definedName name="_89" localSheetId="27">#REF!</definedName>
    <definedName name="_89" localSheetId="30">#REF!</definedName>
    <definedName name="_89" localSheetId="34">#REF!</definedName>
    <definedName name="_89" localSheetId="35">#REF!</definedName>
    <definedName name="_89" localSheetId="36">#REF!</definedName>
    <definedName name="_89" localSheetId="46">#REF!</definedName>
    <definedName name="_89" localSheetId="54">#REF!</definedName>
    <definedName name="_89" localSheetId="55">#REF!</definedName>
    <definedName name="_89" localSheetId="56">#REF!</definedName>
    <definedName name="_89" localSheetId="57">#REF!</definedName>
    <definedName name="_89" localSheetId="61">#REF!</definedName>
    <definedName name="_89" localSheetId="62">'Tabla 38'!#REF!</definedName>
    <definedName name="_89" localSheetId="74">#REF!</definedName>
    <definedName name="_89" localSheetId="17">#REF!</definedName>
    <definedName name="_89" localSheetId="75">#REF!</definedName>
    <definedName name="_89" localSheetId="76">#REF!</definedName>
    <definedName name="_89" localSheetId="77">#REF!</definedName>
    <definedName name="_89">#REF!</definedName>
    <definedName name="_8CONSOL_B2" localSheetId="82">#REF!</definedName>
    <definedName name="_8CONSOL_B2" localSheetId="22">#REF!</definedName>
    <definedName name="_8CONSOL_B2" localSheetId="73">#REF!</definedName>
    <definedName name="_8CONSOL_B2" localSheetId="43">#REF!</definedName>
    <definedName name="_8CONSOL_B2" localSheetId="0">#REF!</definedName>
    <definedName name="_8CONSOL_B2" localSheetId="27">#REF!</definedName>
    <definedName name="_8CONSOL_B2" localSheetId="34">#REF!</definedName>
    <definedName name="_8CONSOL_B2" localSheetId="35">#REF!</definedName>
    <definedName name="_8CONSOL_B2" localSheetId="36">#REF!</definedName>
    <definedName name="_8CONSOL_B2" localSheetId="46">#REF!</definedName>
    <definedName name="_8CONSOL_B2" localSheetId="62">'Tabla 38'!#REF!</definedName>
    <definedName name="_8CONSOL_B2" localSheetId="74">#REF!</definedName>
    <definedName name="_8CONSOL_B2" localSheetId="17">#REF!</definedName>
    <definedName name="_8CONSOL_B2" localSheetId="75">#REF!</definedName>
    <definedName name="_8CONSOL_B2" localSheetId="76">#REF!</definedName>
    <definedName name="_8CONSOL_B2" localSheetId="77">#REF!</definedName>
    <definedName name="_8CONSOL_B2">#REF!</definedName>
    <definedName name="_9_0CUADRO_N__4." localSheetId="82">#REF!</definedName>
    <definedName name="_9_0CUADRO_N__4." localSheetId="73">[23]Afiliados!#REF!</definedName>
    <definedName name="_9_0CUADRO_N__4." localSheetId="43">[23]Afiliados!#REF!</definedName>
    <definedName name="_9_0CUADRO_N__4." localSheetId="30">#REF!</definedName>
    <definedName name="_9_0CUADRO_N__4." localSheetId="34">#REF!</definedName>
    <definedName name="_9_0CUADRO_N__4." localSheetId="46">[23]Afiliados!#REF!</definedName>
    <definedName name="_9_0CUADRO_N__4." localSheetId="54">#REF!</definedName>
    <definedName name="_9_0CUADRO_N__4." localSheetId="61">[23]Afiliados!#REF!</definedName>
    <definedName name="_9_0CUADRO_N__4." localSheetId="74">[23]Afiliados!#REF!</definedName>
    <definedName name="_9_0CUADRO_N__4." localSheetId="75">[23]Afiliados!#REF!</definedName>
    <definedName name="_9_0CUADRO_N__4." localSheetId="76">[23]Afiliados!#REF!</definedName>
    <definedName name="_9_0CUADRO_N__4." localSheetId="77">[23]Afiliados!#REF!</definedName>
    <definedName name="_9_0CUADRO_N__4.">[23]Afiliados!#REF!</definedName>
    <definedName name="_9CONSOL_DEPOSITS" localSheetId="82">#REF!</definedName>
    <definedName name="_9CONSOL_DEPOSITS" localSheetId="22">'[33]A 11'!#REF!</definedName>
    <definedName name="_9CONSOL_DEPOSITS" localSheetId="73">'[33]A 11'!#REF!</definedName>
    <definedName name="_9CONSOL_DEPOSITS" localSheetId="43">'[33]A 11'!#REF!</definedName>
    <definedName name="_9CONSOL_DEPOSITS" localSheetId="30">#REF!</definedName>
    <definedName name="_9CONSOL_DEPOSITS" localSheetId="34">#REF!</definedName>
    <definedName name="_9CONSOL_DEPOSITS" localSheetId="35">'[33]A 11'!#REF!</definedName>
    <definedName name="_9CONSOL_DEPOSITS" localSheetId="36">#REF!</definedName>
    <definedName name="_9CONSOL_DEPOSITS" localSheetId="46">'[33]A 11'!#REF!</definedName>
    <definedName name="_9CONSOL_DEPOSITS" localSheetId="54">'[33]A 11'!#REF!</definedName>
    <definedName name="_9CONSOL_DEPOSITS" localSheetId="61">#REF!</definedName>
    <definedName name="_9CONSOL_DEPOSITS" localSheetId="62">'[33]A 11'!#REF!</definedName>
    <definedName name="_9CONSOL_DEPOSITS" localSheetId="74">'[33]A 11'!#REF!</definedName>
    <definedName name="_9CONSOL_DEPOSITS" localSheetId="75">'[33]A 11'!#REF!</definedName>
    <definedName name="_9CONSOL_DEPOSITS" localSheetId="76">'[33]A 11'!#REF!</definedName>
    <definedName name="_9CONSOL_DEPOSITS" localSheetId="77">'[33]A 11'!#REF!</definedName>
    <definedName name="_9CONSOL_DEPOSITS">'[33]A 11'!#REF!</definedName>
    <definedName name="_aaV110" localSheetId="82">#REF!</definedName>
    <definedName name="_aaV110" localSheetId="22">[34]QNEWLOR!#REF!</definedName>
    <definedName name="_aaV110" localSheetId="73">[34]QNEWLOR!#REF!</definedName>
    <definedName name="_aaV110" localSheetId="43">[34]QNEWLOR!#REF!</definedName>
    <definedName name="_aaV110" localSheetId="30">#REF!</definedName>
    <definedName name="_aaV110" localSheetId="34">#REF!</definedName>
    <definedName name="_aaV110" localSheetId="35">[34]QNEWLOR!#REF!</definedName>
    <definedName name="_aaV110" localSheetId="36">#REF!</definedName>
    <definedName name="_aaV110" localSheetId="46">[34]QNEWLOR!#REF!</definedName>
    <definedName name="_aaV110" localSheetId="54">#REF!</definedName>
    <definedName name="_aaV110" localSheetId="55">#REF!</definedName>
    <definedName name="_aaV110" localSheetId="56">#REF!</definedName>
    <definedName name="_aaV110" localSheetId="57">#REF!</definedName>
    <definedName name="_aaV110" localSheetId="61">#REF!</definedName>
    <definedName name="_aaV110" localSheetId="62">[34]QNEWLOR!#REF!</definedName>
    <definedName name="_aaV110" localSheetId="74">[34]QNEWLOR!#REF!</definedName>
    <definedName name="_aaV110" localSheetId="75">[34]QNEWLOR!#REF!</definedName>
    <definedName name="_aaV110" localSheetId="76">[34]QNEWLOR!#REF!</definedName>
    <definedName name="_aaV110" localSheetId="77">[34]QNEWLOR!#REF!</definedName>
    <definedName name="_aaV110">[34]QNEWLOR!#REF!</definedName>
    <definedName name="_aIV114" localSheetId="82">#REF!</definedName>
    <definedName name="_aIV114" localSheetId="22">[34]QNEWLOR!#REF!</definedName>
    <definedName name="_aIV114" localSheetId="73">[34]QNEWLOR!#REF!</definedName>
    <definedName name="_aIV114" localSheetId="43">[34]QNEWLOR!#REF!</definedName>
    <definedName name="_aIV114" localSheetId="30">#REF!</definedName>
    <definedName name="_aIV114" localSheetId="34">#REF!</definedName>
    <definedName name="_aIV114" localSheetId="35">[34]QNEWLOR!#REF!</definedName>
    <definedName name="_aIV114" localSheetId="36">#REF!</definedName>
    <definedName name="_aIV114" localSheetId="46">[34]QNEWLOR!#REF!</definedName>
    <definedName name="_aIV114" localSheetId="54">#REF!</definedName>
    <definedName name="_aIV114" localSheetId="55">#REF!</definedName>
    <definedName name="_aIV114" localSheetId="56">#REF!</definedName>
    <definedName name="_aIV114" localSheetId="57">#REF!</definedName>
    <definedName name="_aIV114" localSheetId="61">#REF!</definedName>
    <definedName name="_aIV114" localSheetId="62">[34]QNEWLOR!#REF!</definedName>
    <definedName name="_aIV114" localSheetId="74">[34]QNEWLOR!#REF!</definedName>
    <definedName name="_aIV114" localSheetId="75">[34]QNEWLOR!#REF!</definedName>
    <definedName name="_aIV114" localSheetId="76">[34]QNEWLOR!#REF!</definedName>
    <definedName name="_aIV114" localSheetId="77">[34]QNEWLOR!#REF!</definedName>
    <definedName name="_aIV114">[34]QNEWLOR!#REF!</definedName>
    <definedName name="_aIV190" localSheetId="82">#REF!</definedName>
    <definedName name="_aIV190" localSheetId="73">[34]QNEWLOR!#REF!</definedName>
    <definedName name="_aIV190" localSheetId="30">#REF!</definedName>
    <definedName name="_aIV190" localSheetId="34">#REF!</definedName>
    <definedName name="_aIV190" localSheetId="35">[34]QNEWLOR!#REF!</definedName>
    <definedName name="_aIV190" localSheetId="36">#REF!</definedName>
    <definedName name="_aIV190" localSheetId="46">[34]QNEWLOR!#REF!</definedName>
    <definedName name="_aIV190" localSheetId="54">#REF!</definedName>
    <definedName name="_aIV190" localSheetId="61">#REF!</definedName>
    <definedName name="_aIV190" localSheetId="74">[34]QNEWLOR!#REF!</definedName>
    <definedName name="_aIV190" localSheetId="75">#REF!</definedName>
    <definedName name="_aIV190" localSheetId="76">#REF!</definedName>
    <definedName name="_aIV190" localSheetId="77">[34]QNEWLOR!#REF!</definedName>
    <definedName name="_aIV190">[34]QNEWLOR!#REF!</definedName>
    <definedName name="_AJU97" localSheetId="82">#REF!</definedName>
    <definedName name="_AJU97" localSheetId="19">#REF!</definedName>
    <definedName name="_AJU97" localSheetId="20">#REF!</definedName>
    <definedName name="_AJU97" localSheetId="22">#REF!</definedName>
    <definedName name="_AJU97" localSheetId="23">#REF!</definedName>
    <definedName name="_AJU97" localSheetId="73">#REF!</definedName>
    <definedName name="_AJU97" localSheetId="43">#REF!</definedName>
    <definedName name="_AJU97" localSheetId="0">#REF!</definedName>
    <definedName name="_AJU97" localSheetId="27">#REF!</definedName>
    <definedName name="_AJU97" localSheetId="34">#REF!</definedName>
    <definedName name="_AJU97" localSheetId="35">#REF!</definedName>
    <definedName name="_AJU97" localSheetId="46">#REF!</definedName>
    <definedName name="_AJU97" localSheetId="54">#REF!</definedName>
    <definedName name="_AJU97" localSheetId="61">#REF!</definedName>
    <definedName name="_AJU97" localSheetId="62">'Tabla 38'!#REF!</definedName>
    <definedName name="_AJU97" localSheetId="74">#REF!</definedName>
    <definedName name="_AJU97" localSheetId="17">#REF!</definedName>
    <definedName name="_AJU97" localSheetId="75">#REF!</definedName>
    <definedName name="_AJU97" localSheetId="76">#REF!</definedName>
    <definedName name="_AJU97" localSheetId="77">#REF!</definedName>
    <definedName name="_AJU97" localSheetId="18">#REF!</definedName>
    <definedName name="_AJU97" localSheetId="21">#REF!</definedName>
    <definedName name="_AJU97" localSheetId="24">#REF!</definedName>
    <definedName name="_AJU97">#REF!</definedName>
    <definedName name="_AJU98" localSheetId="82">#REF!</definedName>
    <definedName name="_AJU98" localSheetId="19">#REF!</definedName>
    <definedName name="_AJU98" localSheetId="20">#REF!</definedName>
    <definedName name="_AJU98" localSheetId="22">#REF!</definedName>
    <definedName name="_AJU98" localSheetId="23">#REF!</definedName>
    <definedName name="_AJU98" localSheetId="73">#REF!</definedName>
    <definedName name="_AJU98" localSheetId="43">#REF!</definedName>
    <definedName name="_AJU98" localSheetId="0">#REF!</definedName>
    <definedName name="_AJU98" localSheetId="27">#REF!</definedName>
    <definedName name="_AJU98" localSheetId="34">#REF!</definedName>
    <definedName name="_AJU98" localSheetId="46">#REF!</definedName>
    <definedName name="_AJU98" localSheetId="54">#REF!</definedName>
    <definedName name="_AJU98" localSheetId="61">#REF!</definedName>
    <definedName name="_AJU98" localSheetId="62">'Tabla 38'!#REF!</definedName>
    <definedName name="_AJU98" localSheetId="74">#REF!</definedName>
    <definedName name="_AJU98" localSheetId="17">#REF!</definedName>
    <definedName name="_AJU98" localSheetId="75">#REF!</definedName>
    <definedName name="_AJU98" localSheetId="76">#REF!</definedName>
    <definedName name="_AJU98" localSheetId="77">#REF!</definedName>
    <definedName name="_AJU98" localSheetId="18">#REF!</definedName>
    <definedName name="_AJU98" localSheetId="21">#REF!</definedName>
    <definedName name="_AJU98" localSheetId="24">#REF!</definedName>
    <definedName name="_AJU98">#REF!</definedName>
    <definedName name="_AJU99" localSheetId="82">#REF!</definedName>
    <definedName name="_AJU99" localSheetId="19">#REF!</definedName>
    <definedName name="_AJU99" localSheetId="20">#REF!</definedName>
    <definedName name="_AJU99" localSheetId="22">#REF!</definedName>
    <definedName name="_AJU99" localSheetId="23">#REF!</definedName>
    <definedName name="_AJU99" localSheetId="73">#REF!</definedName>
    <definedName name="_AJU99" localSheetId="43">#REF!</definedName>
    <definedName name="_AJU99" localSheetId="0">#REF!</definedName>
    <definedName name="_AJU99" localSheetId="27">#REF!</definedName>
    <definedName name="_AJU99" localSheetId="34">#REF!</definedName>
    <definedName name="_AJU99" localSheetId="46">#REF!</definedName>
    <definedName name="_AJU99" localSheetId="54">#REF!</definedName>
    <definedName name="_AJU99" localSheetId="61">#REF!</definedName>
    <definedName name="_AJU99" localSheetId="62">'Tabla 38'!#REF!</definedName>
    <definedName name="_AJU99" localSheetId="74">#REF!</definedName>
    <definedName name="_AJU99" localSheetId="17">#REF!</definedName>
    <definedName name="_AJU99" localSheetId="75">#REF!</definedName>
    <definedName name="_AJU99" localSheetId="76">#REF!</definedName>
    <definedName name="_AJU99" localSheetId="77">#REF!</definedName>
    <definedName name="_AJU99" localSheetId="18">#REF!</definedName>
    <definedName name="_AJU99" localSheetId="21">#REF!</definedName>
    <definedName name="_AJU99" localSheetId="24">#REF!</definedName>
    <definedName name="_AJU99">#REF!</definedName>
    <definedName name="_ANO97" localSheetId="82">#REF!</definedName>
    <definedName name="_ANO97" localSheetId="73">#REF!</definedName>
    <definedName name="_ANO97" localSheetId="43">#REF!</definedName>
    <definedName name="_ANO97" localSheetId="0">#REF!</definedName>
    <definedName name="_ANO97" localSheetId="27">#REF!</definedName>
    <definedName name="_ANO97" localSheetId="34">#REF!</definedName>
    <definedName name="_ANO97" localSheetId="46">#REF!</definedName>
    <definedName name="_ANO97" localSheetId="74">#REF!</definedName>
    <definedName name="_ANO97" localSheetId="17">#REF!</definedName>
    <definedName name="_ANO97" localSheetId="75">#REF!</definedName>
    <definedName name="_ANO97" localSheetId="76">#REF!</definedName>
    <definedName name="_ANO97" localSheetId="77">#REF!</definedName>
    <definedName name="_ANO97">#REF!</definedName>
    <definedName name="_ANO98" localSheetId="82">#REF!</definedName>
    <definedName name="_ANO98" localSheetId="73">#REF!</definedName>
    <definedName name="_ANO98" localSheetId="43">#REF!</definedName>
    <definedName name="_ANO98" localSheetId="0">#REF!</definedName>
    <definedName name="_ANO98" localSheetId="27">#REF!</definedName>
    <definedName name="_ANO98" localSheetId="34">#REF!</definedName>
    <definedName name="_ANO98" localSheetId="46">#REF!</definedName>
    <definedName name="_ANO98" localSheetId="74">#REF!</definedName>
    <definedName name="_ANO98" localSheetId="17">#REF!</definedName>
    <definedName name="_ANO98" localSheetId="75">#REF!</definedName>
    <definedName name="_ANO98" localSheetId="76">#REF!</definedName>
    <definedName name="_ANO98" localSheetId="77">#REF!</definedName>
    <definedName name="_ANO98">#REF!</definedName>
    <definedName name="_ANO99" localSheetId="82">#REF!</definedName>
    <definedName name="_ANO99" localSheetId="73">#REF!</definedName>
    <definedName name="_ANO99" localSheetId="43">#REF!</definedName>
    <definedName name="_ANO99" localSheetId="0">#REF!</definedName>
    <definedName name="_ANO99" localSheetId="27">#REF!</definedName>
    <definedName name="_ANO99" localSheetId="34">#REF!</definedName>
    <definedName name="_ANO99" localSheetId="46">#REF!</definedName>
    <definedName name="_ANO99" localSheetId="74">#REF!</definedName>
    <definedName name="_ANO99" localSheetId="17">#REF!</definedName>
    <definedName name="_ANO99" localSheetId="75">#REF!</definedName>
    <definedName name="_ANO99" localSheetId="76">#REF!</definedName>
    <definedName name="_ANO99" localSheetId="77">#REF!</definedName>
    <definedName name="_ANO99">#REF!</definedName>
    <definedName name="_asd1">#N/A</definedName>
    <definedName name="_AUS1" localSheetId="82">#REF!</definedName>
    <definedName name="_AUS1" localSheetId="19">#REF!</definedName>
    <definedName name="_AUS1" localSheetId="20">#REF!</definedName>
    <definedName name="_AUS1" localSheetId="22">#REF!</definedName>
    <definedName name="_AUS1" localSheetId="33">#REF!</definedName>
    <definedName name="_AUS1" localSheetId="41">#REF!</definedName>
    <definedName name="_AUS1" localSheetId="73">#REF!</definedName>
    <definedName name="_AUS1" localSheetId="43">#REF!</definedName>
    <definedName name="_AUS1" localSheetId="0">#REF!</definedName>
    <definedName name="_AUS1" localSheetId="27">#REF!</definedName>
    <definedName name="_AUS1" localSheetId="30">#REF!</definedName>
    <definedName name="_AUS1" localSheetId="34">#REF!</definedName>
    <definedName name="_AUS1" localSheetId="35">#REF!</definedName>
    <definedName name="_AUS1" localSheetId="36">#REF!</definedName>
    <definedName name="_AUS1" localSheetId="40">#REF!</definedName>
    <definedName name="_AUS1" localSheetId="46">#REF!</definedName>
    <definedName name="_AUS1" localSheetId="54">#REF!</definedName>
    <definedName name="_AUS1" localSheetId="55">#REF!</definedName>
    <definedName name="_AUS1" localSheetId="56">#REF!</definedName>
    <definedName name="_AUS1" localSheetId="57">#REF!</definedName>
    <definedName name="_AUS1" localSheetId="61">#REF!</definedName>
    <definedName name="_AUS1" localSheetId="62">'Tabla 38'!#REF!</definedName>
    <definedName name="_AUS1" localSheetId="15">#REF!</definedName>
    <definedName name="_AUS1" localSheetId="74">#REF!</definedName>
    <definedName name="_AUS1" localSheetId="17">#REF!</definedName>
    <definedName name="_AUS1" localSheetId="75">#REF!</definedName>
    <definedName name="_AUS1" localSheetId="76">#REF!</definedName>
    <definedName name="_AUS1" localSheetId="77">#REF!</definedName>
    <definedName name="_AUS1" localSheetId="18">#REF!</definedName>
    <definedName name="_AUS1" localSheetId="21">#REF!</definedName>
    <definedName name="_AUS1" localSheetId="24">#REF!</definedName>
    <definedName name="_AUS1">#REF!</definedName>
    <definedName name="_bla2" localSheetId="82" hidden="1">#REF!</definedName>
    <definedName name="_bla2" localSheetId="22" hidden="1">#REF!</definedName>
    <definedName name="_bla2" localSheetId="33" hidden="1">#REF!</definedName>
    <definedName name="_bla2" localSheetId="41" hidden="1">#REF!</definedName>
    <definedName name="_bla2" localSheetId="73" hidden="1">#REF!</definedName>
    <definedName name="_bla2" localSheetId="43" hidden="1">#REF!</definedName>
    <definedName name="_bla2" localSheetId="0" hidden="1">#REF!</definedName>
    <definedName name="_bla2" localSheetId="27" hidden="1">#REF!</definedName>
    <definedName name="_bla2" localSheetId="30" hidden="1">#REF!</definedName>
    <definedName name="_bla2" localSheetId="34" hidden="1">#REF!</definedName>
    <definedName name="_bla2" localSheetId="35" hidden="1">#REF!</definedName>
    <definedName name="_bla2" localSheetId="36" hidden="1">#REF!</definedName>
    <definedName name="_bla2" localSheetId="46" hidden="1">#REF!</definedName>
    <definedName name="_bla2" localSheetId="54" hidden="1">#REF!</definedName>
    <definedName name="_bla2" localSheetId="55" hidden="1">#REF!</definedName>
    <definedName name="_bla2" localSheetId="56" hidden="1">#REF!</definedName>
    <definedName name="_bla2" localSheetId="57" hidden="1">#REF!</definedName>
    <definedName name="_bla2" localSheetId="61" hidden="1">#REF!</definedName>
    <definedName name="_bla2" localSheetId="62" hidden="1">'Tabla 38'!#REF!</definedName>
    <definedName name="_bla2" localSheetId="74" hidden="1">#REF!</definedName>
    <definedName name="_bla2" localSheetId="17" hidden="1">#REF!</definedName>
    <definedName name="_bla2" localSheetId="75" hidden="1">#REF!</definedName>
    <definedName name="_bla2" localSheetId="76" hidden="1">#REF!</definedName>
    <definedName name="_bla2" localSheetId="77" hidden="1">#REF!</definedName>
    <definedName name="_bla2" hidden="1">#REF!</definedName>
    <definedName name="_bla3" localSheetId="82" hidden="1">#REF!</definedName>
    <definedName name="_bla3" localSheetId="22" hidden="1">#REF!</definedName>
    <definedName name="_bla3" localSheetId="33" hidden="1">#REF!</definedName>
    <definedName name="_bla3" localSheetId="41" hidden="1">#REF!</definedName>
    <definedName name="_bla3" localSheetId="73" hidden="1">#REF!</definedName>
    <definedName name="_bla3" localSheetId="43" hidden="1">#REF!</definedName>
    <definedName name="_bla3" localSheetId="0" hidden="1">#REF!</definedName>
    <definedName name="_bla3" localSheetId="27" hidden="1">#REF!</definedName>
    <definedName name="_bla3" localSheetId="30" hidden="1">#REF!</definedName>
    <definedName name="_bla3" localSheetId="34" hidden="1">#REF!</definedName>
    <definedName name="_bla3" localSheetId="35" hidden="1">#REF!</definedName>
    <definedName name="_bla3" localSheetId="36" hidden="1">#REF!</definedName>
    <definedName name="_bla3" localSheetId="46" hidden="1">#REF!</definedName>
    <definedName name="_bla3" localSheetId="54" hidden="1">#REF!</definedName>
    <definedName name="_bla3" localSheetId="55" hidden="1">#REF!</definedName>
    <definedName name="_bla3" localSheetId="56" hidden="1">#REF!</definedName>
    <definedName name="_bla3" localSheetId="57" hidden="1">#REF!</definedName>
    <definedName name="_bla3" localSheetId="61" hidden="1">#REF!</definedName>
    <definedName name="_bla3" localSheetId="62" hidden="1">'Tabla 38'!#REF!</definedName>
    <definedName name="_bla3" localSheetId="74" hidden="1">#REF!</definedName>
    <definedName name="_bla3" localSheetId="17" hidden="1">#REF!</definedName>
    <definedName name="_bla3" localSheetId="75" hidden="1">#REF!</definedName>
    <definedName name="_bla3" localSheetId="76" hidden="1">#REF!</definedName>
    <definedName name="_bla3" localSheetId="77" hidden="1">#REF!</definedName>
    <definedName name="_bla3" hidden="1">#REF!</definedName>
    <definedName name="_bla4" localSheetId="82" hidden="1">#REF!</definedName>
    <definedName name="_bla4" localSheetId="22" hidden="1">#REF!</definedName>
    <definedName name="_bla4" localSheetId="33" hidden="1">#REF!</definedName>
    <definedName name="_bla4" localSheetId="41" hidden="1">#REF!</definedName>
    <definedName name="_bla4" localSheetId="73" hidden="1">#REF!</definedName>
    <definedName name="_bla4" localSheetId="43" hidden="1">#REF!</definedName>
    <definedName name="_bla4" localSheetId="0" hidden="1">#REF!</definedName>
    <definedName name="_bla4" localSheetId="27" hidden="1">#REF!</definedName>
    <definedName name="_bla4" localSheetId="30" hidden="1">#REF!</definedName>
    <definedName name="_bla4" localSheetId="34" hidden="1">#REF!</definedName>
    <definedName name="_bla4" localSheetId="36" hidden="1">#REF!</definedName>
    <definedName name="_bla4" localSheetId="46" hidden="1">#REF!</definedName>
    <definedName name="_bla4" localSheetId="54" hidden="1">#REF!</definedName>
    <definedName name="_bla4" localSheetId="55" hidden="1">#REF!</definedName>
    <definedName name="_bla4" localSheetId="56" hidden="1">#REF!</definedName>
    <definedName name="_bla4" localSheetId="57" hidden="1">#REF!</definedName>
    <definedName name="_bla4" localSheetId="61" hidden="1">#REF!</definedName>
    <definedName name="_bla4" localSheetId="62" hidden="1">'Tabla 38'!#REF!</definedName>
    <definedName name="_bla4" localSheetId="74" hidden="1">#REF!</definedName>
    <definedName name="_bla4" localSheetId="17" hidden="1">#REF!</definedName>
    <definedName name="_bla4" localSheetId="75" hidden="1">#REF!</definedName>
    <definedName name="_bla4" localSheetId="76" hidden="1">#REF!</definedName>
    <definedName name="_bla4" localSheetId="77" hidden="1">#REF!</definedName>
    <definedName name="_bla4" hidden="1">#REF!</definedName>
    <definedName name="_BOP1" localSheetId="82">#REF!</definedName>
    <definedName name="_BOP1" localSheetId="73">#REF!</definedName>
    <definedName name="_BOP1" localSheetId="43">#REF!</definedName>
    <definedName name="_BOP1" localSheetId="0">#REF!</definedName>
    <definedName name="_BOP1" localSheetId="27">#REF!</definedName>
    <definedName name="_BOP1" localSheetId="34">#REF!</definedName>
    <definedName name="_BOP1" localSheetId="46">#REF!</definedName>
    <definedName name="_BOP1" localSheetId="74">#REF!</definedName>
    <definedName name="_BOP1" localSheetId="17">#REF!</definedName>
    <definedName name="_BOP1" localSheetId="75">#REF!</definedName>
    <definedName name="_BOP1" localSheetId="76">#REF!</definedName>
    <definedName name="_BOP1" localSheetId="77">#REF!</definedName>
    <definedName name="_BOP1">#REF!</definedName>
    <definedName name="_BOP2" localSheetId="82">#REF!</definedName>
    <definedName name="_BOP2" localSheetId="30">#REF!</definedName>
    <definedName name="_BOP2" localSheetId="34">#REF!</definedName>
    <definedName name="_BOP2" localSheetId="35">[35]BoP!#REF!</definedName>
    <definedName name="_BOP2" localSheetId="46">[35]BoP!#REF!</definedName>
    <definedName name="_BOP2" localSheetId="54">[35]BoP!#REF!</definedName>
    <definedName name="_BOP2" localSheetId="61">#REF!</definedName>
    <definedName name="_BOP2" localSheetId="62">[35]BoP!#REF!</definedName>
    <definedName name="_BOP2" localSheetId="74">[35]BoP!#REF!</definedName>
    <definedName name="_BOP2" localSheetId="75">#REF!</definedName>
    <definedName name="_BOP2" localSheetId="76">#REF!</definedName>
    <definedName name="_BOP2" localSheetId="77">#REF!</definedName>
    <definedName name="_BOP2">[35]BoP!#REF!</definedName>
    <definedName name="_bop3" localSheetId="82">#REF!</definedName>
    <definedName name="_bop3" localSheetId="30">#REF!</definedName>
    <definedName name="_bop3" localSheetId="34">#REF!</definedName>
    <definedName name="_bop3" localSheetId="46">[36]BOP!#REF!</definedName>
    <definedName name="_bop3" localSheetId="54">[36]BOP!#REF!</definedName>
    <definedName name="_bop3" localSheetId="61">[36]BOP!#REF!</definedName>
    <definedName name="_bop3" localSheetId="62">[36]BOP!#REF!</definedName>
    <definedName name="_bop3" localSheetId="74">[36]BOP!#REF!</definedName>
    <definedName name="_bop3" localSheetId="75">#REF!</definedName>
    <definedName name="_bop3" localSheetId="76">#REF!</definedName>
    <definedName name="_bop3" localSheetId="77">#REF!</definedName>
    <definedName name="_bop3">[36]BOP!#REF!</definedName>
    <definedName name="_BTO2" localSheetId="82">#REF!</definedName>
    <definedName name="_BTO2" localSheetId="19">#REF!</definedName>
    <definedName name="_BTO2" localSheetId="20">#REF!</definedName>
    <definedName name="_BTO2" localSheetId="22">#REF!</definedName>
    <definedName name="_BTO2" localSheetId="23">#REF!</definedName>
    <definedName name="_BTO2" localSheetId="73">#REF!</definedName>
    <definedName name="_BTO2" localSheetId="43">#REF!</definedName>
    <definedName name="_BTO2" localSheetId="0">#REF!</definedName>
    <definedName name="_BTO2" localSheetId="27">#REF!</definedName>
    <definedName name="_BTO2" localSheetId="34">#REF!</definedName>
    <definedName name="_BTO2" localSheetId="35">#REF!</definedName>
    <definedName name="_BTO2" localSheetId="46">#REF!</definedName>
    <definedName name="_BTO2" localSheetId="54">#REF!</definedName>
    <definedName name="_BTO2" localSheetId="61">#REF!</definedName>
    <definedName name="_BTO2" localSheetId="62">'Tabla 38'!#REF!</definedName>
    <definedName name="_BTO2" localSheetId="74">#REF!</definedName>
    <definedName name="_BTO2" localSheetId="17">#REF!</definedName>
    <definedName name="_BTO2" localSheetId="75">#REF!</definedName>
    <definedName name="_BTO2" localSheetId="76">#REF!</definedName>
    <definedName name="_BTO2" localSheetId="77">#REF!</definedName>
    <definedName name="_BTO2" localSheetId="18">#REF!</definedName>
    <definedName name="_BTO2" localSheetId="21">#REF!</definedName>
    <definedName name="_BTO2" localSheetId="24">#REF!</definedName>
    <definedName name="_BTO2">#REF!</definedName>
    <definedName name="_CEL96" localSheetId="82">#REF!</definedName>
    <definedName name="_CEL96" localSheetId="19">#REF!</definedName>
    <definedName name="_CEL96" localSheetId="20">#REF!</definedName>
    <definedName name="_CEL96" localSheetId="22">#REF!</definedName>
    <definedName name="_CEL96" localSheetId="23">#REF!</definedName>
    <definedName name="_CEL96" localSheetId="73">#REF!</definedName>
    <definedName name="_CEL96" localSheetId="43">#REF!</definedName>
    <definedName name="_CEL96" localSheetId="0">#REF!</definedName>
    <definedName name="_CEL96" localSheetId="27">#REF!</definedName>
    <definedName name="_CEL96" localSheetId="34">#REF!</definedName>
    <definedName name="_CEL96" localSheetId="46">#REF!</definedName>
    <definedName name="_CEL96" localSheetId="54">#REF!</definedName>
    <definedName name="_CEL96" localSheetId="61">#REF!</definedName>
    <definedName name="_CEL96" localSheetId="62">'Tabla 38'!#REF!</definedName>
    <definedName name="_CEL96" localSheetId="74">#REF!</definedName>
    <definedName name="_CEL96" localSheetId="17">#REF!</definedName>
    <definedName name="_CEL96" localSheetId="75">#REF!</definedName>
    <definedName name="_CEL96" localSheetId="76">#REF!</definedName>
    <definedName name="_CEL96" localSheetId="77">#REF!</definedName>
    <definedName name="_CEL96" localSheetId="18">#REF!</definedName>
    <definedName name="_CEL96" localSheetId="21">#REF!</definedName>
    <definedName name="_CEL96" localSheetId="24">#REF!</definedName>
    <definedName name="_CEL96">#REF!</definedName>
    <definedName name="_cud21" localSheetId="82">#REF!</definedName>
    <definedName name="_cud21" localSheetId="19">#REF!</definedName>
    <definedName name="_cud21" localSheetId="20">#REF!</definedName>
    <definedName name="_cud21" localSheetId="22">#REF!</definedName>
    <definedName name="_cud21" localSheetId="23">#REF!</definedName>
    <definedName name="_cud21" localSheetId="73">#REF!</definedName>
    <definedName name="_cud21" localSheetId="43">#REF!</definedName>
    <definedName name="_cud21" localSheetId="0">#REF!</definedName>
    <definedName name="_cud21" localSheetId="27">#REF!</definedName>
    <definedName name="_cud21" localSheetId="34">#REF!</definedName>
    <definedName name="_cud21" localSheetId="46">#REF!</definedName>
    <definedName name="_cud21" localSheetId="54">#REF!</definedName>
    <definedName name="_cud21" localSheetId="61">#REF!</definedName>
    <definedName name="_cud21" localSheetId="62">'Tabla 38'!#REF!</definedName>
    <definedName name="_cud21" localSheetId="74">#REF!</definedName>
    <definedName name="_cud21" localSheetId="17">#REF!</definedName>
    <definedName name="_cud21" localSheetId="75">#REF!</definedName>
    <definedName name="_cud21" localSheetId="76">#REF!</definedName>
    <definedName name="_cud21" localSheetId="77">#REF!</definedName>
    <definedName name="_cud21" localSheetId="18">#REF!</definedName>
    <definedName name="_cud21" localSheetId="21">#REF!</definedName>
    <definedName name="_cud21" localSheetId="24">#REF!</definedName>
    <definedName name="_cud21">#REF!</definedName>
    <definedName name="_D" localSheetId="82">#REF!</definedName>
    <definedName name="_D" localSheetId="19">#REF!</definedName>
    <definedName name="_D" localSheetId="20">#REF!</definedName>
    <definedName name="_D" localSheetId="22">#REF!</definedName>
    <definedName name="_D" localSheetId="73">#REF!</definedName>
    <definedName name="_D" localSheetId="43">#REF!</definedName>
    <definedName name="_D" localSheetId="0">#REF!</definedName>
    <definedName name="_D" localSheetId="27">#REF!</definedName>
    <definedName name="_D" localSheetId="30">#REF!</definedName>
    <definedName name="_D" localSheetId="34">#REF!</definedName>
    <definedName name="_D" localSheetId="35">#REF!</definedName>
    <definedName name="_D" localSheetId="36">#REF!</definedName>
    <definedName name="_D" localSheetId="40">#REF!</definedName>
    <definedName name="_D" localSheetId="46">#REF!</definedName>
    <definedName name="_D" localSheetId="55">#REF!</definedName>
    <definedName name="_D" localSheetId="61">#REF!</definedName>
    <definedName name="_D" localSheetId="62">'Tabla 38'!#REF!</definedName>
    <definedName name="_D" localSheetId="15">#REF!</definedName>
    <definedName name="_D" localSheetId="74">#REF!</definedName>
    <definedName name="_D" localSheetId="17">#REF!</definedName>
    <definedName name="_D" localSheetId="75">#REF!</definedName>
    <definedName name="_D" localSheetId="76">#REF!</definedName>
    <definedName name="_D" localSheetId="77">#REF!</definedName>
    <definedName name="_D" localSheetId="18">#REF!</definedName>
    <definedName name="_D" localSheetId="21">#REF!</definedName>
    <definedName name="_D" localSheetId="24">#REF!</definedName>
    <definedName name="_D">#REF!</definedName>
    <definedName name="_dcc2000" localSheetId="82">#REF!</definedName>
    <definedName name="_dcc2000" localSheetId="73">#REF!</definedName>
    <definedName name="_dcc2000" localSheetId="43">#REF!</definedName>
    <definedName name="_dcc2000" localSheetId="0">#REF!</definedName>
    <definedName name="_dcc2000" localSheetId="27">#REF!</definedName>
    <definedName name="_dcc2000" localSheetId="34">#REF!</definedName>
    <definedName name="_dcc2000" localSheetId="46">#REF!</definedName>
    <definedName name="_dcc2000" localSheetId="74">#REF!</definedName>
    <definedName name="_dcc2000" localSheetId="17">#REF!</definedName>
    <definedName name="_dcc2000" localSheetId="75">#REF!</definedName>
    <definedName name="_dcc2000" localSheetId="76">#REF!</definedName>
    <definedName name="_dcc2000" localSheetId="77">#REF!</definedName>
    <definedName name="_dcc2000">#REF!</definedName>
    <definedName name="_dcc2001" localSheetId="82">#REF!</definedName>
    <definedName name="_dcc2001" localSheetId="73">#REF!</definedName>
    <definedName name="_dcc2001" localSheetId="43">#REF!</definedName>
    <definedName name="_dcc2001" localSheetId="0">#REF!</definedName>
    <definedName name="_dcc2001" localSheetId="27">#REF!</definedName>
    <definedName name="_dcc2001" localSheetId="34">#REF!</definedName>
    <definedName name="_dcc2001" localSheetId="46">#REF!</definedName>
    <definedName name="_dcc2001" localSheetId="74">#REF!</definedName>
    <definedName name="_dcc2001" localSheetId="17">#REF!</definedName>
    <definedName name="_dcc2001" localSheetId="75">#REF!</definedName>
    <definedName name="_dcc2001" localSheetId="76">#REF!</definedName>
    <definedName name="_dcc2001" localSheetId="77">#REF!</definedName>
    <definedName name="_dcc2001">#REF!</definedName>
    <definedName name="_dcc2002" localSheetId="82">#REF!</definedName>
    <definedName name="_dcc2002" localSheetId="73">#REF!</definedName>
    <definedName name="_dcc2002" localSheetId="43">#REF!</definedName>
    <definedName name="_dcc2002" localSheetId="0">#REF!</definedName>
    <definedName name="_dcc2002" localSheetId="27">#REF!</definedName>
    <definedName name="_dcc2002" localSheetId="34">#REF!</definedName>
    <definedName name="_dcc2002" localSheetId="46">#REF!</definedName>
    <definedName name="_dcc2002" localSheetId="74">#REF!</definedName>
    <definedName name="_dcc2002" localSheetId="17">#REF!</definedName>
    <definedName name="_dcc2002" localSheetId="75">#REF!</definedName>
    <definedName name="_dcc2002" localSheetId="76">#REF!</definedName>
    <definedName name="_dcc2002" localSheetId="77">#REF!</definedName>
    <definedName name="_dcc2002">#REF!</definedName>
    <definedName name="_dcc2003" localSheetId="82">#REF!</definedName>
    <definedName name="_dcc2003" localSheetId="73">#REF!</definedName>
    <definedName name="_dcc2003" localSheetId="43">#REF!</definedName>
    <definedName name="_dcc2003" localSheetId="0">#REF!</definedName>
    <definedName name="_dcc2003" localSheetId="27">#REF!</definedName>
    <definedName name="_dcc2003" localSheetId="34">#REF!</definedName>
    <definedName name="_dcc2003" localSheetId="46">#REF!</definedName>
    <definedName name="_dcc2003" localSheetId="74">#REF!</definedName>
    <definedName name="_dcc2003" localSheetId="17">#REF!</definedName>
    <definedName name="_dcc2003" localSheetId="75">#REF!</definedName>
    <definedName name="_dcc2003" localSheetId="76">#REF!</definedName>
    <definedName name="_dcc2003" localSheetId="77">#REF!</definedName>
    <definedName name="_dcc2003">#REF!</definedName>
    <definedName name="_dcc98" localSheetId="82">#REF!</definedName>
    <definedName name="_dcc98" localSheetId="43">[24]Programa!#REF!</definedName>
    <definedName name="_dcc98" localSheetId="30">#REF!</definedName>
    <definedName name="_dcc98" localSheetId="34">#REF!</definedName>
    <definedName name="_dcc98" localSheetId="35">[24]Programa!#REF!</definedName>
    <definedName name="_dcc98" localSheetId="46">[24]Programa!#REF!</definedName>
    <definedName name="_dcc98" localSheetId="54">[24]Programa!#REF!</definedName>
    <definedName name="_dcc98" localSheetId="61">[24]Programa!#REF!</definedName>
    <definedName name="_dcc98" localSheetId="62">[24]Programa!#REF!</definedName>
    <definedName name="_dcc98" localSheetId="74">[24]Programa!#REF!</definedName>
    <definedName name="_dcc98" localSheetId="75">[24]Programa!#REF!</definedName>
    <definedName name="_dcc98" localSheetId="76">[24]Programa!#REF!</definedName>
    <definedName name="_dcc98" localSheetId="77">[24]Programa!#REF!</definedName>
    <definedName name="_dcc98">[24]Programa!#REF!</definedName>
    <definedName name="_dcc99" localSheetId="82">#REF!</definedName>
    <definedName name="_dcc99" localSheetId="19">#REF!</definedName>
    <definedName name="_dcc99" localSheetId="20">#REF!</definedName>
    <definedName name="_dcc99" localSheetId="22">#REF!</definedName>
    <definedName name="_dcc99" localSheetId="23">#REF!</definedName>
    <definedName name="_dcc99" localSheetId="73">#REF!</definedName>
    <definedName name="_dcc99" localSheetId="43">#REF!</definedName>
    <definedName name="_dcc99" localSheetId="0">#REF!</definedName>
    <definedName name="_dcc99" localSheetId="27">#REF!</definedName>
    <definedName name="_dcc99" localSheetId="34">#REF!</definedName>
    <definedName name="_dcc99" localSheetId="35">#REF!</definedName>
    <definedName name="_dcc99" localSheetId="46">#REF!</definedName>
    <definedName name="_dcc99" localSheetId="54">#REF!</definedName>
    <definedName name="_dcc99" localSheetId="61">#REF!</definedName>
    <definedName name="_dcc99" localSheetId="62">'Tabla 38'!#REF!</definedName>
    <definedName name="_dcc99" localSheetId="74">#REF!</definedName>
    <definedName name="_dcc99" localSheetId="17">#REF!</definedName>
    <definedName name="_dcc99" localSheetId="75">#REF!</definedName>
    <definedName name="_dcc99" localSheetId="76">#REF!</definedName>
    <definedName name="_dcc99" localSheetId="77">#REF!</definedName>
    <definedName name="_dcc99" localSheetId="18">#REF!</definedName>
    <definedName name="_dcc99" localSheetId="21">#REF!</definedName>
    <definedName name="_dcc99" localSheetId="24">#REF!</definedName>
    <definedName name="_dcc99">#REF!</definedName>
    <definedName name="_DEG1" localSheetId="82">#REF!</definedName>
    <definedName name="_DEG1" localSheetId="19">#REF!</definedName>
    <definedName name="_DEG1" localSheetId="20">#REF!</definedName>
    <definedName name="_DEG1" localSheetId="22">#REF!</definedName>
    <definedName name="_DEG1" localSheetId="23">#REF!</definedName>
    <definedName name="_DEG1" localSheetId="33">#REF!</definedName>
    <definedName name="_DEG1" localSheetId="41">#REF!</definedName>
    <definedName name="_DEG1" localSheetId="73">#REF!</definedName>
    <definedName name="_DEG1" localSheetId="43">#REF!</definedName>
    <definedName name="_DEG1" localSheetId="0">#REF!</definedName>
    <definedName name="_DEG1" localSheetId="27">#REF!</definedName>
    <definedName name="_DEG1" localSheetId="30">#REF!</definedName>
    <definedName name="_DEG1" localSheetId="34">#REF!</definedName>
    <definedName name="_DEG1" localSheetId="35">#REF!</definedName>
    <definedName name="_DEG1" localSheetId="36">#REF!</definedName>
    <definedName name="_DEG1" localSheetId="46">#REF!</definedName>
    <definedName name="_DEG1" localSheetId="54">#REF!</definedName>
    <definedName name="_DEG1" localSheetId="55">#REF!</definedName>
    <definedName name="_DEG1" localSheetId="56">#REF!</definedName>
    <definedName name="_DEG1" localSheetId="57">#REF!</definedName>
    <definedName name="_DEG1" localSheetId="61">#REF!</definedName>
    <definedName name="_DEG1" localSheetId="62">'Tabla 38'!#REF!</definedName>
    <definedName name="_DEG1" localSheetId="74">#REF!</definedName>
    <definedName name="_DEG1" localSheetId="17">#REF!</definedName>
    <definedName name="_DEG1" localSheetId="75">#REF!</definedName>
    <definedName name="_DEG1" localSheetId="76">#REF!</definedName>
    <definedName name="_DEG1" localSheetId="77">#REF!</definedName>
    <definedName name="_DEG1" localSheetId="18">#REF!</definedName>
    <definedName name="_DEG1" localSheetId="21">#REF!</definedName>
    <definedName name="_DEG1" localSheetId="24">#REF!</definedName>
    <definedName name="_DEG1">#REF!</definedName>
    <definedName name="_dic96" localSheetId="82">#REF!</definedName>
    <definedName name="_dic96" localSheetId="73">#REF!</definedName>
    <definedName name="_dic96" localSheetId="43">#REF!</definedName>
    <definedName name="_dic96" localSheetId="0">#REF!</definedName>
    <definedName name="_dic96" localSheetId="27">#REF!</definedName>
    <definedName name="_dic96" localSheetId="34">#REF!</definedName>
    <definedName name="_dic96" localSheetId="46">#REF!</definedName>
    <definedName name="_dic96" localSheetId="74">#REF!</definedName>
    <definedName name="_dic96" localSheetId="17">#REF!</definedName>
    <definedName name="_dic96" localSheetId="75">#REF!</definedName>
    <definedName name="_dic96" localSheetId="76">#REF!</definedName>
    <definedName name="_dic96" localSheetId="77">#REF!</definedName>
    <definedName name="_dic96">#REF!</definedName>
    <definedName name="_DKR1" localSheetId="82">#REF!</definedName>
    <definedName name="_DKR1" localSheetId="22">#REF!</definedName>
    <definedName name="_DKR1" localSheetId="33">#REF!</definedName>
    <definedName name="_DKR1" localSheetId="41">#REF!</definedName>
    <definedName name="_DKR1" localSheetId="73">#REF!</definedName>
    <definedName name="_DKR1" localSheetId="43">#REF!</definedName>
    <definedName name="_DKR1" localSheetId="0">#REF!</definedName>
    <definedName name="_DKR1" localSheetId="27">#REF!</definedName>
    <definedName name="_DKR1" localSheetId="30">#REF!</definedName>
    <definedName name="_DKR1" localSheetId="34">#REF!</definedName>
    <definedName name="_DKR1" localSheetId="35">#REF!</definedName>
    <definedName name="_DKR1" localSheetId="36">#REF!</definedName>
    <definedName name="_DKR1" localSheetId="46">#REF!</definedName>
    <definedName name="_DKR1" localSheetId="54">#REF!</definedName>
    <definedName name="_DKR1" localSheetId="55">#REF!</definedName>
    <definedName name="_DKR1" localSheetId="56">#REF!</definedName>
    <definedName name="_DKR1" localSheetId="57">#REF!</definedName>
    <definedName name="_DKR1" localSheetId="61">#REF!</definedName>
    <definedName name="_DKR1" localSheetId="62">'Tabla 38'!#REF!</definedName>
    <definedName name="_DKR1" localSheetId="74">#REF!</definedName>
    <definedName name="_DKR1" localSheetId="17">#REF!</definedName>
    <definedName name="_DKR1" localSheetId="75">#REF!</definedName>
    <definedName name="_DKR1" localSheetId="76">#REF!</definedName>
    <definedName name="_DKR1" localSheetId="77">#REF!</definedName>
    <definedName name="_DKR1">#REF!</definedName>
    <definedName name="_DLX1.EMA" localSheetId="82">#REF!</definedName>
    <definedName name="_DLX1.EMA" localSheetId="22">#REF!</definedName>
    <definedName name="_DLX1.EMA" localSheetId="33">#REF!</definedName>
    <definedName name="_DLX1.EMA" localSheetId="41">#REF!</definedName>
    <definedName name="_DLX1.EMA" localSheetId="73">#REF!</definedName>
    <definedName name="_DLX1.EMA" localSheetId="43">#REF!</definedName>
    <definedName name="_DLX1.EMA" localSheetId="0">#REF!</definedName>
    <definedName name="_DLX1.EMA" localSheetId="27">#REF!</definedName>
    <definedName name="_DLX1.EMA" localSheetId="30">#REF!</definedName>
    <definedName name="_DLX1.EMA" localSheetId="34">#REF!</definedName>
    <definedName name="_DLX1.EMA" localSheetId="36">#REF!</definedName>
    <definedName name="_DLX1.EMA" localSheetId="46">#REF!</definedName>
    <definedName name="_DLX1.EMA" localSheetId="54">#REF!</definedName>
    <definedName name="_DLX1.EMA" localSheetId="55">#REF!</definedName>
    <definedName name="_DLX1.EMA" localSheetId="56">#REF!</definedName>
    <definedName name="_DLX1.EMA" localSheetId="57">#REF!</definedName>
    <definedName name="_DLX1.EMA" localSheetId="61">#REF!</definedName>
    <definedName name="_DLX1.EMA" localSheetId="62">'Tabla 38'!#REF!</definedName>
    <definedName name="_DLX1.EMA" localSheetId="74">#REF!</definedName>
    <definedName name="_DLX1.EMA" localSheetId="17">#REF!</definedName>
    <definedName name="_DLX1.EMA" localSheetId="75">#REF!</definedName>
    <definedName name="_DLX1.EMA" localSheetId="76">#REF!</definedName>
    <definedName name="_DLX1.EMA" localSheetId="77">#REF!</definedName>
    <definedName name="_DLX1.EMA">#REF!</definedName>
    <definedName name="_DLX1.EMG" localSheetId="82">#REF!</definedName>
    <definedName name="_DLX1.EMG" localSheetId="22">#REF!</definedName>
    <definedName name="_DLX1.EMG" localSheetId="33">#REF!</definedName>
    <definedName name="_DLX1.EMG" localSheetId="41">#REF!</definedName>
    <definedName name="_DLX1.EMG" localSheetId="73">#REF!</definedName>
    <definedName name="_DLX1.EMG" localSheetId="43">#REF!</definedName>
    <definedName name="_DLX1.EMG" localSheetId="0">#REF!</definedName>
    <definedName name="_DLX1.EMG" localSheetId="27">#REF!</definedName>
    <definedName name="_DLX1.EMG" localSheetId="30">#REF!</definedName>
    <definedName name="_DLX1.EMG" localSheetId="34">#REF!</definedName>
    <definedName name="_DLX1.EMG" localSheetId="36">#REF!</definedName>
    <definedName name="_DLX1.EMG" localSheetId="46">#REF!</definedName>
    <definedName name="_DLX1.EMG" localSheetId="54">#REF!</definedName>
    <definedName name="_DLX1.EMG" localSheetId="55">#REF!</definedName>
    <definedName name="_DLX1.EMG" localSheetId="56">#REF!</definedName>
    <definedName name="_DLX1.EMG" localSheetId="57">#REF!</definedName>
    <definedName name="_DLX1.EMG" localSheetId="61">#REF!</definedName>
    <definedName name="_DLX1.EMG" localSheetId="62">'Tabla 38'!#REF!</definedName>
    <definedName name="_DLX1.EMG" localSheetId="74">#REF!</definedName>
    <definedName name="_DLX1.EMG" localSheetId="17">#REF!</definedName>
    <definedName name="_DLX1.EMG" localSheetId="75">#REF!</definedName>
    <definedName name="_DLX1.EMG" localSheetId="76">#REF!</definedName>
    <definedName name="_DLX1.EMG" localSheetId="77">#REF!</definedName>
    <definedName name="_DLX1.EMG">#REF!</definedName>
    <definedName name="_DLX10.EMA" localSheetId="82">#REF!</definedName>
    <definedName name="_DLX10.EMA" localSheetId="22">#REF!</definedName>
    <definedName name="_DLX10.EMA" localSheetId="33">#REF!</definedName>
    <definedName name="_DLX10.EMA" localSheetId="41">#REF!</definedName>
    <definedName name="_DLX10.EMA" localSheetId="73">#REF!</definedName>
    <definedName name="_DLX10.EMA" localSheetId="43">#REF!</definedName>
    <definedName name="_DLX10.EMA" localSheetId="0">#REF!</definedName>
    <definedName name="_DLX10.EMA" localSheetId="27">#REF!</definedName>
    <definedName name="_DLX10.EMA" localSheetId="30">#REF!</definedName>
    <definedName name="_DLX10.EMA" localSheetId="34">#REF!</definedName>
    <definedName name="_DLX10.EMA" localSheetId="36">#REF!</definedName>
    <definedName name="_DLX10.EMA" localSheetId="46">#REF!</definedName>
    <definedName name="_DLX10.EMA" localSheetId="54">#REF!</definedName>
    <definedName name="_DLX10.EMA" localSheetId="55">#REF!</definedName>
    <definedName name="_DLX10.EMA" localSheetId="56">#REF!</definedName>
    <definedName name="_DLX10.EMA" localSheetId="57">#REF!</definedName>
    <definedName name="_DLX10.EMA" localSheetId="61">#REF!</definedName>
    <definedName name="_DLX10.EMA" localSheetId="62">'Tabla 38'!#REF!</definedName>
    <definedName name="_DLX10.EMA" localSheetId="74">#REF!</definedName>
    <definedName name="_DLX10.EMA" localSheetId="17">#REF!</definedName>
    <definedName name="_DLX10.EMA" localSheetId="75">#REF!</definedName>
    <definedName name="_DLX10.EMA" localSheetId="76">#REF!</definedName>
    <definedName name="_DLX10.EMA" localSheetId="77">#REF!</definedName>
    <definedName name="_DLX10.EMA">#REF!</definedName>
    <definedName name="_DLX11.EMA" localSheetId="82">#REF!</definedName>
    <definedName name="_DLX11.EMA" localSheetId="22">#REF!</definedName>
    <definedName name="_DLX11.EMA" localSheetId="33">#REF!</definedName>
    <definedName name="_DLX11.EMA" localSheetId="41">#REF!</definedName>
    <definedName name="_DLX11.EMA" localSheetId="73">#REF!</definedName>
    <definedName name="_DLX11.EMA" localSheetId="43">#REF!</definedName>
    <definedName name="_DLX11.EMA" localSheetId="0">#REF!</definedName>
    <definedName name="_DLX11.EMA" localSheetId="27">#REF!</definedName>
    <definedName name="_DLX11.EMA" localSheetId="30">#REF!</definedName>
    <definedName name="_DLX11.EMA" localSheetId="34">#REF!</definedName>
    <definedName name="_DLX11.EMA" localSheetId="36">#REF!</definedName>
    <definedName name="_DLX11.EMA" localSheetId="46">#REF!</definedName>
    <definedName name="_DLX11.EMA" localSheetId="54">#REF!</definedName>
    <definedName name="_DLX11.EMA" localSheetId="55">#REF!</definedName>
    <definedName name="_DLX11.EMA" localSheetId="56">#REF!</definedName>
    <definedName name="_DLX11.EMA" localSheetId="57">#REF!</definedName>
    <definedName name="_DLX11.EMA" localSheetId="61">#REF!</definedName>
    <definedName name="_DLX11.EMA" localSheetId="62">'Tabla 38'!#REF!</definedName>
    <definedName name="_DLX11.EMA" localSheetId="74">#REF!</definedName>
    <definedName name="_DLX11.EMA" localSheetId="17">#REF!</definedName>
    <definedName name="_DLX11.EMA" localSheetId="75">#REF!</definedName>
    <definedName name="_DLX11.EMA" localSheetId="76">#REF!</definedName>
    <definedName name="_DLX11.EMA" localSheetId="77">#REF!</definedName>
    <definedName name="_DLX11.EMA">#REF!</definedName>
    <definedName name="_DLX12.EMA" localSheetId="82">#REF!</definedName>
    <definedName name="_DLX12.EMA" localSheetId="22">#REF!</definedName>
    <definedName name="_DLX12.EMA" localSheetId="33">#REF!</definedName>
    <definedName name="_DLX12.EMA" localSheetId="41">#REF!</definedName>
    <definedName name="_DLX12.EMA" localSheetId="73">#REF!</definedName>
    <definedName name="_DLX12.EMA" localSheetId="43">#REF!</definedName>
    <definedName name="_DLX12.EMA" localSheetId="0">#REF!</definedName>
    <definedName name="_DLX12.EMA" localSheetId="27">#REF!</definedName>
    <definedName name="_DLX12.EMA" localSheetId="30">#REF!</definedName>
    <definedName name="_DLX12.EMA" localSheetId="34">#REF!</definedName>
    <definedName name="_DLX12.EMA" localSheetId="36">#REF!</definedName>
    <definedName name="_DLX12.EMA" localSheetId="46">#REF!</definedName>
    <definedName name="_DLX12.EMA" localSheetId="54">#REF!</definedName>
    <definedName name="_DLX12.EMA" localSheetId="55">#REF!</definedName>
    <definedName name="_DLX12.EMA" localSheetId="56">#REF!</definedName>
    <definedName name="_DLX12.EMA" localSheetId="57">#REF!</definedName>
    <definedName name="_DLX12.EMA" localSheetId="61">#REF!</definedName>
    <definedName name="_DLX12.EMA" localSheetId="62">'Tabla 38'!#REF!</definedName>
    <definedName name="_DLX12.EMA" localSheetId="74">#REF!</definedName>
    <definedName name="_DLX12.EMA" localSheetId="17">#REF!</definedName>
    <definedName name="_DLX12.EMA" localSheetId="75">#REF!</definedName>
    <definedName name="_DLX12.EMA" localSheetId="76">#REF!</definedName>
    <definedName name="_DLX12.EMA" localSheetId="77">#REF!</definedName>
    <definedName name="_DLX12.EMA">#REF!</definedName>
    <definedName name="_DLX13.EMA" localSheetId="82">#REF!</definedName>
    <definedName name="_DLX13.EMA" localSheetId="22">#REF!</definedName>
    <definedName name="_DLX13.EMA" localSheetId="33">#REF!</definedName>
    <definedName name="_DLX13.EMA" localSheetId="41">#REF!</definedName>
    <definedName name="_DLX13.EMA" localSheetId="73">#REF!</definedName>
    <definedName name="_DLX13.EMA" localSheetId="43">#REF!</definedName>
    <definedName name="_DLX13.EMA" localSheetId="0">#REF!</definedName>
    <definedName name="_DLX13.EMA" localSheetId="27">#REF!</definedName>
    <definedName name="_DLX13.EMA" localSheetId="30">#REF!</definedName>
    <definedName name="_DLX13.EMA" localSheetId="34">#REF!</definedName>
    <definedName name="_DLX13.EMA" localSheetId="36">#REF!</definedName>
    <definedName name="_DLX13.EMA" localSheetId="46">#REF!</definedName>
    <definedName name="_DLX13.EMA" localSheetId="54">#REF!</definedName>
    <definedName name="_DLX13.EMA" localSheetId="55">#REF!</definedName>
    <definedName name="_DLX13.EMA" localSheetId="56">#REF!</definedName>
    <definedName name="_DLX13.EMA" localSheetId="57">#REF!</definedName>
    <definedName name="_DLX13.EMA" localSheetId="61">#REF!</definedName>
    <definedName name="_DLX13.EMA" localSheetId="62">'Tabla 38'!#REF!</definedName>
    <definedName name="_DLX13.EMA" localSheetId="74">#REF!</definedName>
    <definedName name="_DLX13.EMA" localSheetId="17">#REF!</definedName>
    <definedName name="_DLX13.EMA" localSheetId="75">#REF!</definedName>
    <definedName name="_DLX13.EMA" localSheetId="76">#REF!</definedName>
    <definedName name="_DLX13.EMA" localSheetId="77">#REF!</definedName>
    <definedName name="_DLX13.EMA">#REF!</definedName>
    <definedName name="_DLX14.EMA" localSheetId="82">#REF!</definedName>
    <definedName name="_DLX14.EMA" localSheetId="22">#REF!</definedName>
    <definedName name="_DLX14.EMA" localSheetId="33">#REF!</definedName>
    <definedName name="_DLX14.EMA" localSheetId="41">#REF!</definedName>
    <definedName name="_DLX14.EMA" localSheetId="73">#REF!</definedName>
    <definedName name="_DLX14.EMA" localSheetId="43">#REF!</definedName>
    <definedName name="_DLX14.EMA" localSheetId="0">#REF!</definedName>
    <definedName name="_DLX14.EMA" localSheetId="27">#REF!</definedName>
    <definedName name="_DLX14.EMA" localSheetId="30">#REF!</definedName>
    <definedName name="_DLX14.EMA" localSheetId="34">#REF!</definedName>
    <definedName name="_DLX14.EMA" localSheetId="36">#REF!</definedName>
    <definedName name="_DLX14.EMA" localSheetId="46">#REF!</definedName>
    <definedName name="_DLX14.EMA" localSheetId="54">#REF!</definedName>
    <definedName name="_DLX14.EMA" localSheetId="55">#REF!</definedName>
    <definedName name="_DLX14.EMA" localSheetId="56">#REF!</definedName>
    <definedName name="_DLX14.EMA" localSheetId="57">#REF!</definedName>
    <definedName name="_DLX14.EMA" localSheetId="61">#REF!</definedName>
    <definedName name="_DLX14.EMA" localSheetId="62">'Tabla 38'!#REF!</definedName>
    <definedName name="_DLX14.EMA" localSheetId="74">#REF!</definedName>
    <definedName name="_DLX14.EMA" localSheetId="17">#REF!</definedName>
    <definedName name="_DLX14.EMA" localSheetId="75">#REF!</definedName>
    <definedName name="_DLX14.EMA" localSheetId="76">#REF!</definedName>
    <definedName name="_DLX14.EMA" localSheetId="77">#REF!</definedName>
    <definedName name="_DLX14.EMA">#REF!</definedName>
    <definedName name="_DLX16.EMA" localSheetId="82">#REF!</definedName>
    <definedName name="_DLX16.EMA" localSheetId="22">#REF!</definedName>
    <definedName name="_DLX16.EMA" localSheetId="33">#REF!</definedName>
    <definedName name="_DLX16.EMA" localSheetId="41">#REF!</definedName>
    <definedName name="_DLX16.EMA" localSheetId="73">#REF!</definedName>
    <definedName name="_DLX16.EMA" localSheetId="43">#REF!</definedName>
    <definedName name="_DLX16.EMA" localSheetId="0">#REF!</definedName>
    <definedName name="_DLX16.EMA" localSheetId="27">#REF!</definedName>
    <definedName name="_DLX16.EMA" localSheetId="30">#REF!</definedName>
    <definedName name="_DLX16.EMA" localSheetId="34">#REF!</definedName>
    <definedName name="_DLX16.EMA" localSheetId="36">#REF!</definedName>
    <definedName name="_DLX16.EMA" localSheetId="46">#REF!</definedName>
    <definedName name="_DLX16.EMA" localSheetId="54">#REF!</definedName>
    <definedName name="_DLX16.EMA" localSheetId="55">#REF!</definedName>
    <definedName name="_DLX16.EMA" localSheetId="56">#REF!</definedName>
    <definedName name="_DLX16.EMA" localSheetId="57">#REF!</definedName>
    <definedName name="_DLX16.EMA" localSheetId="61">#REF!</definedName>
    <definedName name="_DLX16.EMA" localSheetId="62">'Tabla 38'!#REF!</definedName>
    <definedName name="_DLX16.EMA" localSheetId="74">#REF!</definedName>
    <definedName name="_DLX16.EMA" localSheetId="17">#REF!</definedName>
    <definedName name="_DLX16.EMA" localSheetId="75">#REF!</definedName>
    <definedName name="_DLX16.EMA" localSheetId="76">#REF!</definedName>
    <definedName name="_DLX16.EMA" localSheetId="77">#REF!</definedName>
    <definedName name="_DLX16.EMA">#REF!</definedName>
    <definedName name="_DLX2.EMA" localSheetId="82">#REF!,#REF!</definedName>
    <definedName name="_DLX2.EMA" localSheetId="19">#REF!,#REF!</definedName>
    <definedName name="_DLX2.EMA" localSheetId="20">#REF!,#REF!</definedName>
    <definedName name="_DLX2.EMA" localSheetId="22">#REF!,#REF!</definedName>
    <definedName name="_DLX2.EMA" localSheetId="33">#REF!,#REF!</definedName>
    <definedName name="_DLX2.EMA" localSheetId="41">#REF!,#REF!</definedName>
    <definedName name="_DLX2.EMA" localSheetId="73">#REF!,#REF!</definedName>
    <definedName name="_DLX2.EMA" localSheetId="43">#REF!,#REF!</definedName>
    <definedName name="_DLX2.EMA" localSheetId="0">#REF!,#REF!</definedName>
    <definedName name="_DLX2.EMA" localSheetId="27">#REF!,#REF!</definedName>
    <definedName name="_DLX2.EMA" localSheetId="30">#REF!,#REF!</definedName>
    <definedName name="_DLX2.EMA" localSheetId="34">#REF!,#REF!</definedName>
    <definedName name="_DLX2.EMA" localSheetId="35">#REF!,#REF!</definedName>
    <definedName name="_DLX2.EMA" localSheetId="36">#REF!,#REF!</definedName>
    <definedName name="_DLX2.EMA" localSheetId="40">#REF!,#REF!</definedName>
    <definedName name="_DLX2.EMA" localSheetId="46">#REF!,#REF!</definedName>
    <definedName name="_DLX2.EMA" localSheetId="54">#REF!,#REF!</definedName>
    <definedName name="_DLX2.EMA" localSheetId="55">#REF!,#REF!</definedName>
    <definedName name="_DLX2.EMA" localSheetId="56">#REF!,#REF!</definedName>
    <definedName name="_DLX2.EMA" localSheetId="57">#REF!,#REF!</definedName>
    <definedName name="_DLX2.EMA" localSheetId="61">#REF!,#REF!</definedName>
    <definedName name="_DLX2.EMA" localSheetId="62">'Tabla 38'!#REF!,'Tabla 38'!#REF!</definedName>
    <definedName name="_DLX2.EMA" localSheetId="15">#REF!,#REF!</definedName>
    <definedName name="_DLX2.EMA" localSheetId="74">#REF!,#REF!</definedName>
    <definedName name="_DLX2.EMA" localSheetId="17">#REF!,#REF!</definedName>
    <definedName name="_DLX2.EMA" localSheetId="75">#REF!,#REF!</definedName>
    <definedName name="_DLX2.EMA" localSheetId="76">#REF!,#REF!</definedName>
    <definedName name="_DLX2.EMA" localSheetId="77">#REF!,#REF!</definedName>
    <definedName name="_DLX2.EMA" localSheetId="18">#REF!,#REF!</definedName>
    <definedName name="_DLX2.EMA" localSheetId="21">#REF!,#REF!</definedName>
    <definedName name="_DLX2.EMA" localSheetId="24">#REF!,#REF!</definedName>
    <definedName name="_DLX2.EMA">#REF!,#REF!</definedName>
    <definedName name="_DLX2.EMG" localSheetId="82">#REF!</definedName>
    <definedName name="_DLX2.EMG" localSheetId="19">#REF!</definedName>
    <definedName name="_DLX2.EMG" localSheetId="20">#REF!</definedName>
    <definedName name="_DLX2.EMG" localSheetId="22">#REF!</definedName>
    <definedName name="_DLX2.EMG" localSheetId="33">#REF!</definedName>
    <definedName name="_DLX2.EMG" localSheetId="41">#REF!</definedName>
    <definedName name="_DLX2.EMG" localSheetId="73">#REF!</definedName>
    <definedName name="_DLX2.EMG" localSheetId="43">#REF!</definedName>
    <definedName name="_DLX2.EMG" localSheetId="0">#REF!</definedName>
    <definedName name="_DLX2.EMG" localSheetId="27">#REF!</definedName>
    <definedName name="_DLX2.EMG" localSheetId="30">#REF!</definedName>
    <definedName name="_DLX2.EMG" localSheetId="34">#REF!</definedName>
    <definedName name="_DLX2.EMG" localSheetId="35">#REF!</definedName>
    <definedName name="_DLX2.EMG" localSheetId="36">#REF!</definedName>
    <definedName name="_DLX2.EMG" localSheetId="40">#REF!</definedName>
    <definedName name="_DLX2.EMG" localSheetId="46">#REF!</definedName>
    <definedName name="_DLX2.EMG" localSheetId="54">#REF!</definedName>
    <definedName name="_DLX2.EMG" localSheetId="55">#REF!</definedName>
    <definedName name="_DLX2.EMG" localSheetId="56">#REF!</definedName>
    <definedName name="_DLX2.EMG" localSheetId="57">#REF!</definedName>
    <definedName name="_DLX2.EMG" localSheetId="61">#REF!</definedName>
    <definedName name="_DLX2.EMG" localSheetId="62">'Tabla 38'!#REF!</definedName>
    <definedName name="_DLX2.EMG" localSheetId="15">#REF!</definedName>
    <definedName name="_DLX2.EMG" localSheetId="74">#REF!</definedName>
    <definedName name="_DLX2.EMG" localSheetId="17">#REF!</definedName>
    <definedName name="_DLX2.EMG" localSheetId="75">#REF!</definedName>
    <definedName name="_DLX2.EMG" localSheetId="76">#REF!</definedName>
    <definedName name="_DLX2.EMG" localSheetId="77">#REF!</definedName>
    <definedName name="_DLX2.EMG" localSheetId="18">#REF!</definedName>
    <definedName name="_DLX2.EMG" localSheetId="21">#REF!</definedName>
    <definedName name="_DLX2.EMG" localSheetId="24">#REF!</definedName>
    <definedName name="_DLX2.EMG">#REF!</definedName>
    <definedName name="_DLX4.EMA" localSheetId="82">#REF!</definedName>
    <definedName name="_DLX4.EMA" localSheetId="22">#REF!</definedName>
    <definedName name="_DLX4.EMA" localSheetId="33">#REF!</definedName>
    <definedName name="_DLX4.EMA" localSheetId="41">#REF!</definedName>
    <definedName name="_DLX4.EMA" localSheetId="73">#REF!</definedName>
    <definedName name="_DLX4.EMA" localSheetId="43">#REF!</definedName>
    <definedName name="_DLX4.EMA" localSheetId="0">#REF!</definedName>
    <definedName name="_DLX4.EMA" localSheetId="27">#REF!</definedName>
    <definedName name="_DLX4.EMA" localSheetId="30">#REF!</definedName>
    <definedName name="_DLX4.EMA" localSheetId="34">#REF!</definedName>
    <definedName name="_DLX4.EMA" localSheetId="35">#REF!</definedName>
    <definedName name="_DLX4.EMA" localSheetId="36">#REF!</definedName>
    <definedName name="_DLX4.EMA" localSheetId="46">#REF!</definedName>
    <definedName name="_DLX4.EMA" localSheetId="54">#REF!</definedName>
    <definedName name="_DLX4.EMA" localSheetId="55">#REF!</definedName>
    <definedName name="_DLX4.EMA" localSheetId="56">#REF!</definedName>
    <definedName name="_DLX4.EMA" localSheetId="57">#REF!</definedName>
    <definedName name="_DLX4.EMA" localSheetId="61">#REF!</definedName>
    <definedName name="_DLX4.EMA" localSheetId="62">'Tabla 38'!#REF!</definedName>
    <definedName name="_DLX4.EMA" localSheetId="74">#REF!</definedName>
    <definedName name="_DLX4.EMA" localSheetId="17">#REF!</definedName>
    <definedName name="_DLX4.EMA" localSheetId="75">#REF!</definedName>
    <definedName name="_DLX4.EMA" localSheetId="76">#REF!</definedName>
    <definedName name="_DLX4.EMA" localSheetId="77">#REF!</definedName>
    <definedName name="_DLX4.EMA">#REF!</definedName>
    <definedName name="_DLX4.EMG" localSheetId="82">#REF!</definedName>
    <definedName name="_DLX4.EMG" localSheetId="22">#REF!</definedName>
    <definedName name="_DLX4.EMG" localSheetId="33">#REF!</definedName>
    <definedName name="_DLX4.EMG" localSheetId="41">#REF!</definedName>
    <definedName name="_DLX4.EMG" localSheetId="73">#REF!</definedName>
    <definedName name="_DLX4.EMG" localSheetId="43">#REF!</definedName>
    <definedName name="_DLX4.EMG" localSheetId="0">#REF!</definedName>
    <definedName name="_DLX4.EMG" localSheetId="27">#REF!</definedName>
    <definedName name="_DLX4.EMG" localSheetId="30">#REF!</definedName>
    <definedName name="_DLX4.EMG" localSheetId="34">#REF!</definedName>
    <definedName name="_DLX4.EMG" localSheetId="35">#REF!</definedName>
    <definedName name="_DLX4.EMG" localSheetId="36">#REF!</definedName>
    <definedName name="_DLX4.EMG" localSheetId="46">#REF!</definedName>
    <definedName name="_DLX4.EMG" localSheetId="54">#REF!</definedName>
    <definedName name="_DLX4.EMG" localSheetId="55">#REF!</definedName>
    <definedName name="_DLX4.EMG" localSheetId="56">#REF!</definedName>
    <definedName name="_DLX4.EMG" localSheetId="57">#REF!</definedName>
    <definedName name="_DLX4.EMG" localSheetId="61">#REF!</definedName>
    <definedName name="_DLX4.EMG" localSheetId="62">'Tabla 38'!#REF!</definedName>
    <definedName name="_DLX4.EMG" localSheetId="74">#REF!</definedName>
    <definedName name="_DLX4.EMG" localSheetId="17">#REF!</definedName>
    <definedName name="_DLX4.EMG" localSheetId="75">#REF!</definedName>
    <definedName name="_DLX4.EMG" localSheetId="76">#REF!</definedName>
    <definedName name="_DLX4.EMG" localSheetId="77">#REF!</definedName>
    <definedName name="_DLX4.EMG">#REF!</definedName>
    <definedName name="_DLX5.EMA" localSheetId="82">#REF!</definedName>
    <definedName name="_DLX5.EMA" localSheetId="22">#REF!</definedName>
    <definedName name="_DLX5.EMA" localSheetId="33">#REF!</definedName>
    <definedName name="_DLX5.EMA" localSheetId="41">#REF!</definedName>
    <definedName name="_DLX5.EMA" localSheetId="73">#REF!</definedName>
    <definedName name="_DLX5.EMA" localSheetId="43">#REF!</definedName>
    <definedName name="_DLX5.EMA" localSheetId="0">#REF!</definedName>
    <definedName name="_DLX5.EMA" localSheetId="27">#REF!</definedName>
    <definedName name="_DLX5.EMA" localSheetId="30">#REF!</definedName>
    <definedName name="_DLX5.EMA" localSheetId="34">#REF!</definedName>
    <definedName name="_DLX5.EMA" localSheetId="36">#REF!</definedName>
    <definedName name="_DLX5.EMA" localSheetId="46">#REF!</definedName>
    <definedName name="_DLX5.EMA" localSheetId="54">#REF!</definedName>
    <definedName name="_DLX5.EMA" localSheetId="55">#REF!</definedName>
    <definedName name="_DLX5.EMA" localSheetId="56">#REF!</definedName>
    <definedName name="_DLX5.EMA" localSheetId="57">#REF!</definedName>
    <definedName name="_DLX5.EMA" localSheetId="61">#REF!</definedName>
    <definedName name="_DLX5.EMA" localSheetId="62">'Tabla 38'!#REF!</definedName>
    <definedName name="_DLX5.EMA" localSheetId="74">#REF!</definedName>
    <definedName name="_DLX5.EMA" localSheetId="17">#REF!</definedName>
    <definedName name="_DLX5.EMA" localSheetId="75">#REF!</definedName>
    <definedName name="_DLX5.EMA" localSheetId="76">#REF!</definedName>
    <definedName name="_DLX5.EMA" localSheetId="77">#REF!</definedName>
    <definedName name="_DLX5.EMA">#REF!</definedName>
    <definedName name="_DLX6.EMA" localSheetId="82">#REF!</definedName>
    <definedName name="_DLX6.EMA" localSheetId="22">#REF!</definedName>
    <definedName name="_DLX6.EMA" localSheetId="33">#REF!</definedName>
    <definedName name="_DLX6.EMA" localSheetId="41">#REF!</definedName>
    <definedName name="_DLX6.EMA" localSheetId="73">#REF!</definedName>
    <definedName name="_DLX6.EMA" localSheetId="43">#REF!</definedName>
    <definedName name="_DLX6.EMA" localSheetId="0">#REF!</definedName>
    <definedName name="_DLX6.EMA" localSheetId="27">#REF!</definedName>
    <definedName name="_DLX6.EMA" localSheetId="30">#REF!</definedName>
    <definedName name="_DLX6.EMA" localSheetId="34">#REF!</definedName>
    <definedName name="_DLX6.EMA" localSheetId="36">#REF!</definedName>
    <definedName name="_DLX6.EMA" localSheetId="46">#REF!</definedName>
    <definedName name="_DLX6.EMA" localSheetId="54">#REF!</definedName>
    <definedName name="_DLX6.EMA" localSheetId="55">#REF!</definedName>
    <definedName name="_DLX6.EMA" localSheetId="56">#REF!</definedName>
    <definedName name="_DLX6.EMA" localSheetId="57">#REF!</definedName>
    <definedName name="_DLX6.EMA" localSheetId="61">#REF!</definedName>
    <definedName name="_DLX6.EMA" localSheetId="62">'Tabla 38'!#REF!</definedName>
    <definedName name="_DLX6.EMA" localSheetId="74">#REF!</definedName>
    <definedName name="_DLX6.EMA" localSheetId="17">#REF!</definedName>
    <definedName name="_DLX6.EMA" localSheetId="75">#REF!</definedName>
    <definedName name="_DLX6.EMA" localSheetId="76">#REF!</definedName>
    <definedName name="_DLX6.EMA" localSheetId="77">#REF!</definedName>
    <definedName name="_DLX6.EMA">#REF!</definedName>
    <definedName name="_DLX7.EMA" localSheetId="82">#REF!</definedName>
    <definedName name="_DLX7.EMA" localSheetId="22">#REF!</definedName>
    <definedName name="_DLX7.EMA" localSheetId="33">#REF!</definedName>
    <definedName name="_DLX7.EMA" localSheetId="41">#REF!</definedName>
    <definedName name="_DLX7.EMA" localSheetId="73">#REF!</definedName>
    <definedName name="_DLX7.EMA" localSheetId="43">#REF!</definedName>
    <definedName name="_DLX7.EMA" localSheetId="0">#REF!</definedName>
    <definedName name="_DLX7.EMA" localSheetId="27">#REF!</definedName>
    <definedName name="_DLX7.EMA" localSheetId="30">#REF!</definedName>
    <definedName name="_DLX7.EMA" localSheetId="34">#REF!</definedName>
    <definedName name="_DLX7.EMA" localSheetId="36">#REF!</definedName>
    <definedName name="_DLX7.EMA" localSheetId="46">#REF!</definedName>
    <definedName name="_DLX7.EMA" localSheetId="54">#REF!</definedName>
    <definedName name="_DLX7.EMA" localSheetId="55">#REF!</definedName>
    <definedName name="_DLX7.EMA" localSheetId="56">#REF!</definedName>
    <definedName name="_DLX7.EMA" localSheetId="57">#REF!</definedName>
    <definedName name="_DLX7.EMA" localSheetId="61">#REF!</definedName>
    <definedName name="_DLX7.EMA" localSheetId="62">'Tabla 38'!#REF!</definedName>
    <definedName name="_DLX7.EMA" localSheetId="74">#REF!</definedName>
    <definedName name="_DLX7.EMA" localSheetId="17">#REF!</definedName>
    <definedName name="_DLX7.EMA" localSheetId="75">#REF!</definedName>
    <definedName name="_DLX7.EMA" localSheetId="76">#REF!</definedName>
    <definedName name="_DLX7.EMA" localSheetId="77">#REF!</definedName>
    <definedName name="_DLX7.EMA">#REF!</definedName>
    <definedName name="_DLX8.EMA" localSheetId="82">#REF!</definedName>
    <definedName name="_DLX8.EMA" localSheetId="22">#REF!</definedName>
    <definedName name="_DLX8.EMA" localSheetId="33">#REF!</definedName>
    <definedName name="_DLX8.EMA" localSheetId="41">#REF!</definedName>
    <definedName name="_DLX8.EMA" localSheetId="73">#REF!</definedName>
    <definedName name="_DLX8.EMA" localSheetId="43">#REF!</definedName>
    <definedName name="_DLX8.EMA" localSheetId="0">#REF!</definedName>
    <definedName name="_DLX8.EMA" localSheetId="27">#REF!</definedName>
    <definedName name="_DLX8.EMA" localSheetId="30">#REF!</definedName>
    <definedName name="_DLX8.EMA" localSheetId="34">#REF!</definedName>
    <definedName name="_DLX8.EMA" localSheetId="36">#REF!</definedName>
    <definedName name="_DLX8.EMA" localSheetId="46">#REF!</definedName>
    <definedName name="_DLX8.EMA" localSheetId="54">#REF!</definedName>
    <definedName name="_DLX8.EMA" localSheetId="55">#REF!</definedName>
    <definedName name="_DLX8.EMA" localSheetId="56">#REF!</definedName>
    <definedName name="_DLX8.EMA" localSheetId="57">#REF!</definedName>
    <definedName name="_DLX8.EMA" localSheetId="61">#REF!</definedName>
    <definedName name="_DLX8.EMA" localSheetId="62">'Tabla 38'!#REF!</definedName>
    <definedName name="_DLX8.EMA" localSheetId="74">#REF!</definedName>
    <definedName name="_DLX8.EMA" localSheetId="17">#REF!</definedName>
    <definedName name="_DLX8.EMA" localSheetId="75">#REF!</definedName>
    <definedName name="_DLX8.EMA" localSheetId="76">#REF!</definedName>
    <definedName name="_DLX8.EMA" localSheetId="77">#REF!</definedName>
    <definedName name="_DLX8.EMA">#REF!</definedName>
    <definedName name="_DLX9.EMA" localSheetId="82">#REF!</definedName>
    <definedName name="_DLX9.EMA" localSheetId="22">#REF!</definedName>
    <definedName name="_DLX9.EMA" localSheetId="33">#REF!</definedName>
    <definedName name="_DLX9.EMA" localSheetId="41">#REF!</definedName>
    <definedName name="_DLX9.EMA" localSheetId="73">#REF!</definedName>
    <definedName name="_DLX9.EMA" localSheetId="43">#REF!</definedName>
    <definedName name="_DLX9.EMA" localSheetId="0">#REF!</definedName>
    <definedName name="_DLX9.EMA" localSheetId="27">#REF!</definedName>
    <definedName name="_DLX9.EMA" localSheetId="30">#REF!</definedName>
    <definedName name="_DLX9.EMA" localSheetId="34">#REF!</definedName>
    <definedName name="_DLX9.EMA" localSheetId="36">#REF!</definedName>
    <definedName name="_DLX9.EMA" localSheetId="46">#REF!</definedName>
    <definedName name="_DLX9.EMA" localSheetId="54">#REF!</definedName>
    <definedName name="_DLX9.EMA" localSheetId="55">#REF!</definedName>
    <definedName name="_DLX9.EMA" localSheetId="56">#REF!</definedName>
    <definedName name="_DLX9.EMA" localSheetId="57">#REF!</definedName>
    <definedName name="_DLX9.EMA" localSheetId="61">#REF!</definedName>
    <definedName name="_DLX9.EMA" localSheetId="62">'Tabla 38'!#REF!</definedName>
    <definedName name="_DLX9.EMA" localSheetId="74">#REF!</definedName>
    <definedName name="_DLX9.EMA" localSheetId="17">#REF!</definedName>
    <definedName name="_DLX9.EMA" localSheetId="75">#REF!</definedName>
    <definedName name="_DLX9.EMA" localSheetId="76">#REF!</definedName>
    <definedName name="_DLX9.EMA" localSheetId="77">#REF!</definedName>
    <definedName name="_DLX9.EMA">#REF!</definedName>
    <definedName name="_ECU1" localSheetId="82">#REF!</definedName>
    <definedName name="_ECU1" localSheetId="22">#REF!</definedName>
    <definedName name="_ECU1" localSheetId="33">#REF!</definedName>
    <definedName name="_ECU1" localSheetId="41">#REF!</definedName>
    <definedName name="_ECU1" localSheetId="73">#REF!</definedName>
    <definedName name="_ECU1" localSheetId="43">#REF!</definedName>
    <definedName name="_ECU1" localSheetId="0">#REF!</definedName>
    <definedName name="_ECU1" localSheetId="27">#REF!</definedName>
    <definedName name="_ECU1" localSheetId="30">#REF!</definedName>
    <definedName name="_ECU1" localSheetId="34">#REF!</definedName>
    <definedName name="_ECU1" localSheetId="36">#REF!</definedName>
    <definedName name="_ECU1" localSheetId="46">#REF!</definedName>
    <definedName name="_ECU1" localSheetId="54">#REF!</definedName>
    <definedName name="_ECU1" localSheetId="55">#REF!</definedName>
    <definedName name="_ECU1" localSheetId="56">#REF!</definedName>
    <definedName name="_ECU1" localSheetId="57">#REF!</definedName>
    <definedName name="_ECU1" localSheetId="61">#REF!</definedName>
    <definedName name="_ECU1" localSheetId="62">'Tabla 38'!#REF!</definedName>
    <definedName name="_ECU1" localSheetId="74">#REF!</definedName>
    <definedName name="_ECU1" localSheetId="17">#REF!</definedName>
    <definedName name="_ECU1" localSheetId="75">#REF!</definedName>
    <definedName name="_ECU1" localSheetId="76">#REF!</definedName>
    <definedName name="_ECU1" localSheetId="77">#REF!</definedName>
    <definedName name="_ECU1">#REF!</definedName>
    <definedName name="_emi2000" localSheetId="82">#REF!</definedName>
    <definedName name="_emi2000" localSheetId="73">#REF!</definedName>
    <definedName name="_emi2000" localSheetId="43">#REF!</definedName>
    <definedName name="_emi2000" localSheetId="0">#REF!</definedName>
    <definedName name="_emi2000" localSheetId="27">#REF!</definedName>
    <definedName name="_emi2000" localSheetId="34">#REF!</definedName>
    <definedName name="_emi2000" localSheetId="46">#REF!</definedName>
    <definedName name="_emi2000" localSheetId="74">#REF!</definedName>
    <definedName name="_emi2000" localSheetId="17">#REF!</definedName>
    <definedName name="_emi2000" localSheetId="75">#REF!</definedName>
    <definedName name="_emi2000" localSheetId="76">#REF!</definedName>
    <definedName name="_emi2000" localSheetId="77">#REF!</definedName>
    <definedName name="_emi2000">#REF!</definedName>
    <definedName name="_emi2001" localSheetId="82">#REF!</definedName>
    <definedName name="_emi2001" localSheetId="73">#REF!</definedName>
    <definedName name="_emi2001" localSheetId="43">#REF!</definedName>
    <definedName name="_emi2001" localSheetId="0">#REF!</definedName>
    <definedName name="_emi2001" localSheetId="27">#REF!</definedName>
    <definedName name="_emi2001" localSheetId="34">#REF!</definedName>
    <definedName name="_emi2001" localSheetId="46">#REF!</definedName>
    <definedName name="_emi2001" localSheetId="74">#REF!</definedName>
    <definedName name="_emi2001" localSheetId="17">#REF!</definedName>
    <definedName name="_emi2001" localSheetId="75">#REF!</definedName>
    <definedName name="_emi2001" localSheetId="76">#REF!</definedName>
    <definedName name="_emi2001" localSheetId="77">#REF!</definedName>
    <definedName name="_emi2001">#REF!</definedName>
    <definedName name="_emi2002" localSheetId="82">#REF!</definedName>
    <definedName name="_emi2002" localSheetId="73">#REF!</definedName>
    <definedName name="_emi2002" localSheetId="43">#REF!</definedName>
    <definedName name="_emi2002" localSheetId="0">#REF!</definedName>
    <definedName name="_emi2002" localSheetId="27">#REF!</definedName>
    <definedName name="_emi2002" localSheetId="34">#REF!</definedName>
    <definedName name="_emi2002" localSheetId="46">#REF!</definedName>
    <definedName name="_emi2002" localSheetId="74">#REF!</definedName>
    <definedName name="_emi2002" localSheetId="17">#REF!</definedName>
    <definedName name="_emi2002" localSheetId="75">#REF!</definedName>
    <definedName name="_emi2002" localSheetId="76">#REF!</definedName>
    <definedName name="_emi2002" localSheetId="77">#REF!</definedName>
    <definedName name="_emi2002">#REF!</definedName>
    <definedName name="_emi2003" localSheetId="82">#REF!</definedName>
    <definedName name="_emi2003" localSheetId="73">#REF!</definedName>
    <definedName name="_emi2003" localSheetId="43">#REF!</definedName>
    <definedName name="_emi2003" localSheetId="0">#REF!</definedName>
    <definedName name="_emi2003" localSheetId="27">#REF!</definedName>
    <definedName name="_emi2003" localSheetId="34">#REF!</definedName>
    <definedName name="_emi2003" localSheetId="46">#REF!</definedName>
    <definedName name="_emi2003" localSheetId="74">#REF!</definedName>
    <definedName name="_emi2003" localSheetId="17">#REF!</definedName>
    <definedName name="_emi2003" localSheetId="75">#REF!</definedName>
    <definedName name="_emi2003" localSheetId="76">#REF!</definedName>
    <definedName name="_emi2003" localSheetId="77">#REF!</definedName>
    <definedName name="_emi2003">#REF!</definedName>
    <definedName name="_emi98" localSheetId="82">#REF!</definedName>
    <definedName name="_emi98" localSheetId="73">#REF!</definedName>
    <definedName name="_emi98" localSheetId="43">#REF!</definedName>
    <definedName name="_emi98" localSheetId="0">#REF!</definedName>
    <definedName name="_emi98" localSheetId="27">#REF!</definedName>
    <definedName name="_emi98" localSheetId="34">#REF!</definedName>
    <definedName name="_emi98" localSheetId="46">#REF!</definedName>
    <definedName name="_emi98" localSheetId="74">#REF!</definedName>
    <definedName name="_emi98" localSheetId="17">#REF!</definedName>
    <definedName name="_emi98" localSheetId="75">#REF!</definedName>
    <definedName name="_emi98" localSheetId="76">#REF!</definedName>
    <definedName name="_emi98" localSheetId="77">#REF!</definedName>
    <definedName name="_emi98">#REF!</definedName>
    <definedName name="_emi99" localSheetId="82">#REF!</definedName>
    <definedName name="_emi99" localSheetId="73">#REF!</definedName>
    <definedName name="_emi99" localSheetId="43">#REF!</definedName>
    <definedName name="_emi99" localSheetId="0">#REF!</definedName>
    <definedName name="_emi99" localSheetId="27">#REF!</definedName>
    <definedName name="_emi99" localSheetId="34">#REF!</definedName>
    <definedName name="_emi99" localSheetId="46">#REF!</definedName>
    <definedName name="_emi99" localSheetId="74">#REF!</definedName>
    <definedName name="_emi99" localSheetId="17">#REF!</definedName>
    <definedName name="_emi99" localSheetId="75">#REF!</definedName>
    <definedName name="_emi99" localSheetId="76">#REF!</definedName>
    <definedName name="_emi99" localSheetId="77">#REF!</definedName>
    <definedName name="_emi99">#REF!</definedName>
    <definedName name="_END94" localSheetId="82">#REF!</definedName>
    <definedName name="_END94" localSheetId="22">#REF!</definedName>
    <definedName name="_END94" localSheetId="73">#REF!</definedName>
    <definedName name="_END94" localSheetId="43">#REF!</definedName>
    <definedName name="_END94" localSheetId="0">#REF!</definedName>
    <definedName name="_END94" localSheetId="27">#REF!</definedName>
    <definedName name="_END94" localSheetId="34">#REF!</definedName>
    <definedName name="_END94" localSheetId="36">#REF!</definedName>
    <definedName name="_END94" localSheetId="46">#REF!</definedName>
    <definedName name="_END94" localSheetId="62">'Tabla 38'!#REF!</definedName>
    <definedName name="_END94" localSheetId="74">#REF!</definedName>
    <definedName name="_END94" localSheetId="17">#REF!</definedName>
    <definedName name="_END94" localSheetId="75">#REF!</definedName>
    <definedName name="_END94" localSheetId="76">#REF!</definedName>
    <definedName name="_END94" localSheetId="77">#REF!</definedName>
    <definedName name="_END94">#REF!</definedName>
    <definedName name="_ESC1" localSheetId="82">#REF!</definedName>
    <definedName name="_ESC1" localSheetId="22">#REF!</definedName>
    <definedName name="_ESC1" localSheetId="33">#REF!</definedName>
    <definedName name="_ESC1" localSheetId="41">#REF!</definedName>
    <definedName name="_ESC1" localSheetId="73">#REF!</definedName>
    <definedName name="_ESC1" localSheetId="43">#REF!</definedName>
    <definedName name="_ESC1" localSheetId="0">#REF!</definedName>
    <definedName name="_ESC1" localSheetId="27">#REF!</definedName>
    <definedName name="_ESC1" localSheetId="30">#REF!</definedName>
    <definedName name="_ESC1" localSheetId="34">#REF!</definedName>
    <definedName name="_ESC1" localSheetId="36">#REF!</definedName>
    <definedName name="_ESC1" localSheetId="46">#REF!</definedName>
    <definedName name="_ESC1" localSheetId="54">#REF!</definedName>
    <definedName name="_ESC1" localSheetId="55">#REF!</definedName>
    <definedName name="_ESC1" localSheetId="56">#REF!</definedName>
    <definedName name="_ESC1" localSheetId="57">#REF!</definedName>
    <definedName name="_ESC1" localSheetId="61">#REF!</definedName>
    <definedName name="_ESC1" localSheetId="62">'Tabla 38'!#REF!</definedName>
    <definedName name="_ESC1" localSheetId="74">#REF!</definedName>
    <definedName name="_ESC1" localSheetId="17">#REF!</definedName>
    <definedName name="_ESC1" localSheetId="75">#REF!</definedName>
    <definedName name="_ESC1" localSheetId="76">#REF!</definedName>
    <definedName name="_ESC1" localSheetId="77">#REF!</definedName>
    <definedName name="_ESC1">#REF!</definedName>
    <definedName name="_EX9596" localSheetId="82">#REF!</definedName>
    <definedName name="_EX9596" localSheetId="22">#REF!</definedName>
    <definedName name="_EX9596" localSheetId="33">#REF!</definedName>
    <definedName name="_EX9596" localSheetId="41">#REF!</definedName>
    <definedName name="_EX9596" localSheetId="73">#REF!</definedName>
    <definedName name="_EX9596" localSheetId="43">#REF!</definedName>
    <definedName name="_EX9596" localSheetId="0">#REF!</definedName>
    <definedName name="_EX9596" localSheetId="27">#REF!</definedName>
    <definedName name="_EX9596" localSheetId="30">#REF!</definedName>
    <definedName name="_EX9596" localSheetId="34">#REF!</definedName>
    <definedName name="_EX9596" localSheetId="36">#REF!</definedName>
    <definedName name="_EX9596" localSheetId="46">#REF!</definedName>
    <definedName name="_EX9596" localSheetId="54">#REF!</definedName>
    <definedName name="_EX9596" localSheetId="55">#REF!</definedName>
    <definedName name="_EX9596" localSheetId="56">#REF!</definedName>
    <definedName name="_EX9596" localSheetId="57">#REF!</definedName>
    <definedName name="_EX9596" localSheetId="61">#REF!</definedName>
    <definedName name="_EX9596" localSheetId="62">'Tabla 38'!#REF!</definedName>
    <definedName name="_EX9596" localSheetId="74">#REF!</definedName>
    <definedName name="_EX9596" localSheetId="17">#REF!</definedName>
    <definedName name="_EX9596" localSheetId="75">#REF!</definedName>
    <definedName name="_EX9596" localSheetId="76">#REF!</definedName>
    <definedName name="_EX9596" localSheetId="77">#REF!</definedName>
    <definedName name="_EX9596">#REF!</definedName>
    <definedName name="_EXP5" localSheetId="82">#REF!</definedName>
    <definedName name="_EXP5" localSheetId="73">#REF!</definedName>
    <definedName name="_EXP5" localSheetId="43">#REF!</definedName>
    <definedName name="_EXP5" localSheetId="0">#REF!</definedName>
    <definedName name="_EXP5" localSheetId="27">#REF!</definedName>
    <definedName name="_EXP5" localSheetId="34">#REF!</definedName>
    <definedName name="_EXP5" localSheetId="46">#REF!</definedName>
    <definedName name="_EXP5" localSheetId="54">#REF!</definedName>
    <definedName name="_EXP5" localSheetId="74">#REF!</definedName>
    <definedName name="_EXP5" localSheetId="17">#REF!</definedName>
    <definedName name="_EXP5" localSheetId="75">#REF!</definedName>
    <definedName name="_EXP5" localSheetId="76">#REF!</definedName>
    <definedName name="_EXP5" localSheetId="77">#REF!</definedName>
    <definedName name="_EXP5">#REF!</definedName>
    <definedName name="_EXP6" localSheetId="82">#REF!</definedName>
    <definedName name="_EXP6" localSheetId="73">#REF!</definedName>
    <definedName name="_EXP6" localSheetId="43">#REF!</definedName>
    <definedName name="_EXP6" localSheetId="0">#REF!</definedName>
    <definedName name="_EXP6" localSheetId="27">#REF!</definedName>
    <definedName name="_EXP6" localSheetId="34">#REF!</definedName>
    <definedName name="_EXP6" localSheetId="46">#REF!</definedName>
    <definedName name="_EXP6" localSheetId="74">#REF!</definedName>
    <definedName name="_EXP6" localSheetId="17">#REF!</definedName>
    <definedName name="_EXP6" localSheetId="75">#REF!</definedName>
    <definedName name="_EXP6" localSheetId="76">#REF!</definedName>
    <definedName name="_EXP6" localSheetId="77">#REF!</definedName>
    <definedName name="_EXP6">#REF!</definedName>
    <definedName name="_EXP7" localSheetId="82">#REF!</definedName>
    <definedName name="_EXP7" localSheetId="73">#REF!</definedName>
    <definedName name="_EXP7" localSheetId="43">#REF!</definedName>
    <definedName name="_EXP7" localSheetId="0">#REF!</definedName>
    <definedName name="_EXP7" localSheetId="27">#REF!</definedName>
    <definedName name="_EXP7" localSheetId="34">#REF!</definedName>
    <definedName name="_EXP7" localSheetId="46">#REF!</definedName>
    <definedName name="_EXP7" localSheetId="74">#REF!</definedName>
    <definedName name="_EXP7" localSheetId="17">#REF!</definedName>
    <definedName name="_EXP7" localSheetId="75">#REF!</definedName>
    <definedName name="_EXP7" localSheetId="76">#REF!</definedName>
    <definedName name="_EXP7" localSheetId="77">#REF!</definedName>
    <definedName name="_EXP7">#REF!</definedName>
    <definedName name="_EXP9" localSheetId="82">#REF!</definedName>
    <definedName name="_EXP9" localSheetId="73">#REF!</definedName>
    <definedName name="_EXP9" localSheetId="43">#REF!</definedName>
    <definedName name="_EXP9" localSheetId="0">#REF!</definedName>
    <definedName name="_EXP9" localSheetId="27">#REF!</definedName>
    <definedName name="_EXP9" localSheetId="34">#REF!</definedName>
    <definedName name="_EXP9" localSheetId="46">#REF!</definedName>
    <definedName name="_EXP9" localSheetId="74">#REF!</definedName>
    <definedName name="_EXP9" localSheetId="17">#REF!</definedName>
    <definedName name="_EXP9" localSheetId="75">#REF!</definedName>
    <definedName name="_EXP9" localSheetId="76">#REF!</definedName>
    <definedName name="_EXP9" localSheetId="77">#REF!</definedName>
    <definedName name="_EXP9">#REF!</definedName>
    <definedName name="_EXR1" localSheetId="82">#REF!</definedName>
    <definedName name="_EXR1" localSheetId="73">#REF!</definedName>
    <definedName name="_EXR1" localSheetId="43">#REF!</definedName>
    <definedName name="_EXR1" localSheetId="0">#REF!</definedName>
    <definedName name="_EXR1" localSheetId="27">#REF!</definedName>
    <definedName name="_EXR1" localSheetId="34">#REF!</definedName>
    <definedName name="_EXR1" localSheetId="46">#REF!</definedName>
    <definedName name="_EXR1" localSheetId="74">#REF!</definedName>
    <definedName name="_EXR1" localSheetId="17">#REF!</definedName>
    <definedName name="_EXR1" localSheetId="75">#REF!</definedName>
    <definedName name="_EXR1" localSheetId="76">#REF!</definedName>
    <definedName name="_EXR1" localSheetId="77">#REF!</definedName>
    <definedName name="_EXR1">#REF!</definedName>
    <definedName name="_EXR2" localSheetId="82">#REF!</definedName>
    <definedName name="_EXR2" localSheetId="73">#REF!</definedName>
    <definedName name="_EXR2" localSheetId="43">#REF!</definedName>
    <definedName name="_EXR2" localSheetId="0">#REF!</definedName>
    <definedName name="_EXR2" localSheetId="27">#REF!</definedName>
    <definedName name="_EXR2" localSheetId="34">#REF!</definedName>
    <definedName name="_EXR2" localSheetId="46">#REF!</definedName>
    <definedName name="_EXR2" localSheetId="74">#REF!</definedName>
    <definedName name="_EXR2" localSheetId="17">#REF!</definedName>
    <definedName name="_EXR2" localSheetId="75">#REF!</definedName>
    <definedName name="_EXR2" localSheetId="76">#REF!</definedName>
    <definedName name="_EXR2" localSheetId="77">#REF!</definedName>
    <definedName name="_EXR2">#REF!</definedName>
    <definedName name="_EXR3" localSheetId="82">#REF!</definedName>
    <definedName name="_EXR3" localSheetId="73">#REF!</definedName>
    <definedName name="_EXR3" localSheetId="43">#REF!</definedName>
    <definedName name="_EXR3" localSheetId="0">#REF!</definedName>
    <definedName name="_EXR3" localSheetId="27">#REF!</definedName>
    <definedName name="_EXR3" localSheetId="34">#REF!</definedName>
    <definedName name="_EXR3" localSheetId="46">#REF!</definedName>
    <definedName name="_EXR3" localSheetId="74">#REF!</definedName>
    <definedName name="_EXR3" localSheetId="17">#REF!</definedName>
    <definedName name="_EXR3" localSheetId="75">#REF!</definedName>
    <definedName name="_EXR3" localSheetId="76">#REF!</definedName>
    <definedName name="_EXR3" localSheetId="77">#REF!</definedName>
    <definedName name="_EXR3">#REF!</definedName>
    <definedName name="_F" localSheetId="82" hidden="1">#REF!</definedName>
    <definedName name="_F" localSheetId="43" hidden="1">'[37]Fax a enviar'!#REF!</definedName>
    <definedName name="_F" localSheetId="30" hidden="1">#REF!</definedName>
    <definedName name="_F" localSheetId="34" hidden="1">#REF!</definedName>
    <definedName name="_F" localSheetId="35" hidden="1">'[37]Fax a enviar'!#REF!</definedName>
    <definedName name="_F" localSheetId="46" hidden="1">'[37]Fax a enviar'!#REF!</definedName>
    <definedName name="_F" localSheetId="54" hidden="1">'[37]Fax a enviar'!#REF!</definedName>
    <definedName name="_F" localSheetId="61" hidden="1">#REF!</definedName>
    <definedName name="_F" localSheetId="62" hidden="1">'[37]Fax a enviar'!#REF!</definedName>
    <definedName name="_F" localSheetId="74" hidden="1">'[37]Fax a enviar'!#REF!</definedName>
    <definedName name="_F" localSheetId="75" hidden="1">#REF!</definedName>
    <definedName name="_F" localSheetId="76" hidden="1">#REF!</definedName>
    <definedName name="_F" localSheetId="77" hidden="1">#REF!</definedName>
    <definedName name="_F" hidden="1">'[37]Fax a enviar'!#REF!</definedName>
    <definedName name="_FAL1" localSheetId="82">#REF!</definedName>
    <definedName name="_FAL1" localSheetId="19">#REF!</definedName>
    <definedName name="_FAL1" localSheetId="20">#REF!</definedName>
    <definedName name="_FAL1" localSheetId="22">#REF!</definedName>
    <definedName name="_FAL1" localSheetId="33">#REF!</definedName>
    <definedName name="_FAL1" localSheetId="41">#REF!</definedName>
    <definedName name="_FAL1" localSheetId="73">#REF!</definedName>
    <definedName name="_FAL1" localSheetId="43">#REF!</definedName>
    <definedName name="_FAL1" localSheetId="0">#REF!</definedName>
    <definedName name="_FAL1" localSheetId="27">#REF!</definedName>
    <definedName name="_FAL1" localSheetId="30">#REF!</definedName>
    <definedName name="_FAL1" localSheetId="34">#REF!</definedName>
    <definedName name="_FAL1" localSheetId="35">#REF!</definedName>
    <definedName name="_FAL1" localSheetId="36">#REF!</definedName>
    <definedName name="_FAL1" localSheetId="40">#REF!</definedName>
    <definedName name="_FAL1" localSheetId="46">#REF!</definedName>
    <definedName name="_FAL1" localSheetId="54">#REF!</definedName>
    <definedName name="_FAL1" localSheetId="55">#REF!</definedName>
    <definedName name="_FAL1" localSheetId="56">#REF!</definedName>
    <definedName name="_FAL1" localSheetId="57">#REF!</definedName>
    <definedName name="_FAL1" localSheetId="61">#REF!</definedName>
    <definedName name="_FAL1" localSheetId="62">'Tabla 38'!#REF!</definedName>
    <definedName name="_FAL1" localSheetId="15">#REF!</definedName>
    <definedName name="_FAL1" localSheetId="74">#REF!</definedName>
    <definedName name="_FAL1" localSheetId="17">#REF!</definedName>
    <definedName name="_FAL1" localSheetId="75">#REF!</definedName>
    <definedName name="_FAL1" localSheetId="76">#REF!</definedName>
    <definedName name="_FAL1" localSheetId="77">#REF!</definedName>
    <definedName name="_FAL1" localSheetId="18">#REF!</definedName>
    <definedName name="_FAL1" localSheetId="21">#REF!</definedName>
    <definedName name="_FAL1" localSheetId="24">#REF!</definedName>
    <definedName name="_FAL1">#REF!</definedName>
    <definedName name="_FAL10" localSheetId="82">#REF!</definedName>
    <definedName name="_FAL10" localSheetId="73">#REF!</definedName>
    <definedName name="_FAL10" localSheetId="43">#REF!</definedName>
    <definedName name="_FAL10" localSheetId="0">#REF!</definedName>
    <definedName name="_FAL10" localSheetId="27">#REF!</definedName>
    <definedName name="_FAL10" localSheetId="34">#REF!</definedName>
    <definedName name="_FAL10" localSheetId="46">#REF!</definedName>
    <definedName name="_FAL10" localSheetId="54">#REF!</definedName>
    <definedName name="_FAL10" localSheetId="74">#REF!</definedName>
    <definedName name="_FAL10" localSheetId="17">#REF!</definedName>
    <definedName name="_FAL10" localSheetId="75">#REF!</definedName>
    <definedName name="_FAL10" localSheetId="76">#REF!</definedName>
    <definedName name="_FAL10" localSheetId="77">#REF!</definedName>
    <definedName name="_FAL10">#REF!</definedName>
    <definedName name="_FAL11" localSheetId="82">#REF!</definedName>
    <definedName name="_FAL11" localSheetId="73">#REF!</definedName>
    <definedName name="_FAL11" localSheetId="43">#REF!</definedName>
    <definedName name="_FAL11" localSheetId="0">#REF!</definedName>
    <definedName name="_FAL11" localSheetId="27">#REF!</definedName>
    <definedName name="_FAL11" localSheetId="34">#REF!</definedName>
    <definedName name="_FAL11" localSheetId="46">#REF!</definedName>
    <definedName name="_FAL11" localSheetId="74">#REF!</definedName>
    <definedName name="_FAL11" localSheetId="17">#REF!</definedName>
    <definedName name="_FAL11" localSheetId="75">#REF!</definedName>
    <definedName name="_FAL11" localSheetId="76">#REF!</definedName>
    <definedName name="_FAL11" localSheetId="77">#REF!</definedName>
    <definedName name="_FAL11">#REF!</definedName>
    <definedName name="_FAL12" localSheetId="82">#REF!</definedName>
    <definedName name="_FAL12" localSheetId="73">#REF!</definedName>
    <definedName name="_FAL12" localSheetId="43">#REF!</definedName>
    <definedName name="_FAL12" localSheetId="0">#REF!</definedName>
    <definedName name="_FAL12" localSheetId="27">#REF!</definedName>
    <definedName name="_FAL12" localSheetId="34">#REF!</definedName>
    <definedName name="_FAL12" localSheetId="46">#REF!</definedName>
    <definedName name="_FAL12" localSheetId="74">#REF!</definedName>
    <definedName name="_FAL12" localSheetId="17">#REF!</definedName>
    <definedName name="_FAL12" localSheetId="75">#REF!</definedName>
    <definedName name="_FAL12" localSheetId="76">#REF!</definedName>
    <definedName name="_FAL12" localSheetId="77">#REF!</definedName>
    <definedName name="_FAL12">#REF!</definedName>
    <definedName name="_FAL2" localSheetId="82">#REF!</definedName>
    <definedName name="_FAL2" localSheetId="22">#REF!</definedName>
    <definedName name="_FAL2" localSheetId="33">#REF!</definedName>
    <definedName name="_FAL2" localSheetId="41">#REF!</definedName>
    <definedName name="_FAL2" localSheetId="73">#REF!</definedName>
    <definedName name="_FAL2" localSheetId="43">#REF!</definedName>
    <definedName name="_FAL2" localSheetId="0">#REF!</definedName>
    <definedName name="_FAL2" localSheetId="27">#REF!</definedName>
    <definedName name="_FAL2" localSheetId="30">#REF!</definedName>
    <definedName name="_FAL2" localSheetId="34">#REF!</definedName>
    <definedName name="_FAL2" localSheetId="35">#REF!</definedName>
    <definedName name="_FAL2" localSheetId="36">#REF!</definedName>
    <definedName name="_FAL2" localSheetId="46">#REF!</definedName>
    <definedName name="_FAL2" localSheetId="54">#REF!</definedName>
    <definedName name="_FAL2" localSheetId="55">#REF!</definedName>
    <definedName name="_FAL2" localSheetId="56">#REF!</definedName>
    <definedName name="_FAL2" localSheetId="57">#REF!</definedName>
    <definedName name="_FAL2" localSheetId="61">#REF!</definedName>
    <definedName name="_FAL2" localSheetId="62">'Tabla 38'!#REF!</definedName>
    <definedName name="_FAL2" localSheetId="74">#REF!</definedName>
    <definedName name="_FAL2" localSheetId="17">#REF!</definedName>
    <definedName name="_FAL2" localSheetId="75">#REF!</definedName>
    <definedName name="_FAL2" localSheetId="76">#REF!</definedName>
    <definedName name="_FAL2" localSheetId="77">#REF!</definedName>
    <definedName name="_FAL2">#REF!</definedName>
    <definedName name="_FAL3" localSheetId="82">#REF!</definedName>
    <definedName name="_FAL3" localSheetId="22">#REF!</definedName>
    <definedName name="_FAL3" localSheetId="33">#REF!</definedName>
    <definedName name="_FAL3" localSheetId="41">#REF!</definedName>
    <definedName name="_FAL3" localSheetId="73">#REF!</definedName>
    <definedName name="_FAL3" localSheetId="43">#REF!</definedName>
    <definedName name="_FAL3" localSheetId="0">#REF!</definedName>
    <definedName name="_FAL3" localSheetId="27">#REF!</definedName>
    <definedName name="_FAL3" localSheetId="30">#REF!</definedName>
    <definedName name="_FAL3" localSheetId="34">#REF!</definedName>
    <definedName name="_FAL3" localSheetId="35">#REF!</definedName>
    <definedName name="_FAL3" localSheetId="36">#REF!</definedName>
    <definedName name="_FAL3" localSheetId="46">#REF!</definedName>
    <definedName name="_FAL3" localSheetId="54">#REF!</definedName>
    <definedName name="_FAL3" localSheetId="55">#REF!</definedName>
    <definedName name="_FAL3" localSheetId="56">#REF!</definedName>
    <definedName name="_FAL3" localSheetId="57">#REF!</definedName>
    <definedName name="_FAL3" localSheetId="61">#REF!</definedName>
    <definedName name="_FAL3" localSheetId="62">'Tabla 38'!#REF!</definedName>
    <definedName name="_FAL3" localSheetId="74">#REF!</definedName>
    <definedName name="_FAL3" localSheetId="17">#REF!</definedName>
    <definedName name="_FAL3" localSheetId="75">#REF!</definedName>
    <definedName name="_FAL3" localSheetId="76">#REF!</definedName>
    <definedName name="_FAL3" localSheetId="77">#REF!</definedName>
    <definedName name="_FAL3">#REF!</definedName>
    <definedName name="_FAL4" localSheetId="82">#REF!</definedName>
    <definedName name="_FAL4" localSheetId="22">#REF!</definedName>
    <definedName name="_FAL4" localSheetId="33">#REF!</definedName>
    <definedName name="_FAL4" localSheetId="41">#REF!</definedName>
    <definedName name="_FAL4" localSheetId="73">#REF!</definedName>
    <definedName name="_FAL4" localSheetId="43">#REF!</definedName>
    <definedName name="_FAL4" localSheetId="0">#REF!</definedName>
    <definedName name="_FAL4" localSheetId="27">#REF!</definedName>
    <definedName name="_FAL4" localSheetId="30">#REF!</definedName>
    <definedName name="_FAL4" localSheetId="34">#REF!</definedName>
    <definedName name="_FAL4" localSheetId="36">#REF!</definedName>
    <definedName name="_FAL4" localSheetId="46">#REF!</definedName>
    <definedName name="_FAL4" localSheetId="54">#REF!</definedName>
    <definedName name="_FAL4" localSheetId="55">#REF!</definedName>
    <definedName name="_FAL4" localSheetId="56">#REF!</definedName>
    <definedName name="_FAL4" localSheetId="57">#REF!</definedName>
    <definedName name="_FAL4" localSheetId="61">#REF!</definedName>
    <definedName name="_FAL4" localSheetId="62">'Tabla 38'!#REF!</definedName>
    <definedName name="_FAL4" localSheetId="74">#REF!</definedName>
    <definedName name="_FAL4" localSheetId="17">#REF!</definedName>
    <definedName name="_FAL4" localSheetId="75">#REF!</definedName>
    <definedName name="_FAL4" localSheetId="76">#REF!</definedName>
    <definedName name="_FAL4" localSheetId="77">#REF!</definedName>
    <definedName name="_FAL4">#REF!</definedName>
    <definedName name="_FAL5" localSheetId="82">#REF!</definedName>
    <definedName name="_FAL5" localSheetId="22">#REF!</definedName>
    <definedName name="_FAL5" localSheetId="33">#REF!</definedName>
    <definedName name="_FAL5" localSheetId="41">#REF!</definedName>
    <definedName name="_FAL5" localSheetId="73">#REF!</definedName>
    <definedName name="_FAL5" localSheetId="43">#REF!</definedName>
    <definedName name="_FAL5" localSheetId="0">#REF!</definedName>
    <definedName name="_FAL5" localSheetId="27">#REF!</definedName>
    <definedName name="_FAL5" localSheetId="30">#REF!</definedName>
    <definedName name="_FAL5" localSheetId="34">#REF!</definedName>
    <definedName name="_FAL5" localSheetId="36">#REF!</definedName>
    <definedName name="_FAL5" localSheetId="46">#REF!</definedName>
    <definedName name="_FAL5" localSheetId="54">#REF!</definedName>
    <definedName name="_FAL5" localSheetId="55">#REF!</definedName>
    <definedName name="_FAL5" localSheetId="56">#REF!</definedName>
    <definedName name="_FAL5" localSheetId="57">#REF!</definedName>
    <definedName name="_FAL5" localSheetId="61">#REF!</definedName>
    <definedName name="_FAL5" localSheetId="62">'Tabla 38'!#REF!</definedName>
    <definedName name="_FAL5" localSheetId="74">#REF!</definedName>
    <definedName name="_FAL5" localSheetId="17">#REF!</definedName>
    <definedName name="_FAL5" localSheetId="75">#REF!</definedName>
    <definedName name="_FAL5" localSheetId="76">#REF!</definedName>
    <definedName name="_FAL5" localSheetId="77">#REF!</definedName>
    <definedName name="_FAL5">#REF!</definedName>
    <definedName name="_FAL6" localSheetId="82">#REF!</definedName>
    <definedName name="_FAL6" localSheetId="22">#REF!</definedName>
    <definedName name="_FAL6" localSheetId="33">#REF!</definedName>
    <definedName name="_FAL6" localSheetId="41">#REF!</definedName>
    <definedName name="_FAL6" localSheetId="73">#REF!</definedName>
    <definedName name="_FAL6" localSheetId="43">#REF!</definedName>
    <definedName name="_FAL6" localSheetId="0">#REF!</definedName>
    <definedName name="_FAL6" localSheetId="27">#REF!</definedName>
    <definedName name="_FAL6" localSheetId="30">#REF!</definedName>
    <definedName name="_FAL6" localSheetId="34">#REF!</definedName>
    <definedName name="_FAL6" localSheetId="36">#REF!</definedName>
    <definedName name="_FAL6" localSheetId="46">#REF!</definedName>
    <definedName name="_FAL6" localSheetId="54">#REF!</definedName>
    <definedName name="_FAL6" localSheetId="55">#REF!</definedName>
    <definedName name="_FAL6" localSheetId="56">#REF!</definedName>
    <definedName name="_FAL6" localSheetId="57">#REF!</definedName>
    <definedName name="_FAL6" localSheetId="61">#REF!</definedName>
    <definedName name="_FAL6" localSheetId="62">'Tabla 38'!#REF!</definedName>
    <definedName name="_FAL6" localSheetId="74">#REF!</definedName>
    <definedName name="_FAL6" localSheetId="17">#REF!</definedName>
    <definedName name="_FAL6" localSheetId="75">#REF!</definedName>
    <definedName name="_FAL6" localSheetId="76">#REF!</definedName>
    <definedName name="_FAL6" localSheetId="77">#REF!</definedName>
    <definedName name="_FAL6">#REF!</definedName>
    <definedName name="_FAL7" localSheetId="82">#REF!</definedName>
    <definedName name="_FAL7" localSheetId="22">#REF!</definedName>
    <definedName name="_FAL7" localSheetId="33">#REF!</definedName>
    <definedName name="_FAL7" localSheetId="41">#REF!</definedName>
    <definedName name="_FAL7" localSheetId="73">#REF!</definedName>
    <definedName name="_FAL7" localSheetId="43">#REF!</definedName>
    <definedName name="_FAL7" localSheetId="0">#REF!</definedName>
    <definedName name="_FAL7" localSheetId="27">#REF!</definedName>
    <definedName name="_FAL7" localSheetId="30">#REF!</definedName>
    <definedName name="_FAL7" localSheetId="34">#REF!</definedName>
    <definedName name="_FAL7" localSheetId="36">#REF!</definedName>
    <definedName name="_FAL7" localSheetId="46">#REF!</definedName>
    <definedName name="_FAL7" localSheetId="54">#REF!</definedName>
    <definedName name="_FAL7" localSheetId="55">#REF!</definedName>
    <definedName name="_FAL7" localSheetId="56">#REF!</definedName>
    <definedName name="_FAL7" localSheetId="57">#REF!</definedName>
    <definedName name="_FAL7" localSheetId="61">#REF!</definedName>
    <definedName name="_FAL7" localSheetId="62">'Tabla 38'!#REF!</definedName>
    <definedName name="_FAL7" localSheetId="74">#REF!</definedName>
    <definedName name="_FAL7" localSheetId="17">#REF!</definedName>
    <definedName name="_FAL7" localSheetId="75">#REF!</definedName>
    <definedName name="_FAL7" localSheetId="76">#REF!</definedName>
    <definedName name="_FAL7" localSheetId="77">#REF!</definedName>
    <definedName name="_FAL7">#REF!</definedName>
    <definedName name="_FAL8" localSheetId="82">#REF!</definedName>
    <definedName name="_FAL8" localSheetId="73">#REF!</definedName>
    <definedName name="_FAL8" localSheetId="43">#REF!</definedName>
    <definedName name="_FAL8" localSheetId="0">#REF!</definedName>
    <definedName name="_FAL8" localSheetId="27">#REF!</definedName>
    <definedName name="_FAL8" localSheetId="34">#REF!</definedName>
    <definedName name="_FAL8" localSheetId="46">#REF!</definedName>
    <definedName name="_FAL8" localSheetId="54">#REF!</definedName>
    <definedName name="_FAL8" localSheetId="74">#REF!</definedName>
    <definedName name="_FAL8" localSheetId="17">#REF!</definedName>
    <definedName name="_FAL8" localSheetId="75">#REF!</definedName>
    <definedName name="_FAL8" localSheetId="76">#REF!</definedName>
    <definedName name="_FAL8" localSheetId="77">#REF!</definedName>
    <definedName name="_FAL8">#REF!</definedName>
    <definedName name="_FAL89" localSheetId="82">#REF!</definedName>
    <definedName name="_FAL89" localSheetId="22">#REF!</definedName>
    <definedName name="_FAL89" localSheetId="33">#REF!</definedName>
    <definedName name="_FAL89" localSheetId="41">#REF!</definedName>
    <definedName name="_FAL89" localSheetId="73">#REF!</definedName>
    <definedName name="_FAL89" localSheetId="43">#REF!</definedName>
    <definedName name="_FAL89" localSheetId="0">#REF!</definedName>
    <definedName name="_FAL89" localSheetId="27">#REF!</definedName>
    <definedName name="_FAL89" localSheetId="30">#REF!</definedName>
    <definedName name="_FAL89" localSheetId="34">#REF!</definedName>
    <definedName name="_FAL89" localSheetId="36">#REF!</definedName>
    <definedName name="_FAL89" localSheetId="46">#REF!</definedName>
    <definedName name="_FAL89" localSheetId="54">#REF!</definedName>
    <definedName name="_FAL89" localSheetId="55">#REF!</definedName>
    <definedName name="_FAL89" localSheetId="56">#REF!</definedName>
    <definedName name="_FAL89" localSheetId="57">#REF!</definedName>
    <definedName name="_FAL89" localSheetId="61">#REF!</definedName>
    <definedName name="_FAL89" localSheetId="62">'Tabla 38'!#REF!</definedName>
    <definedName name="_FAL89" localSheetId="74">#REF!</definedName>
    <definedName name="_FAL89" localSheetId="17">#REF!</definedName>
    <definedName name="_FAL89" localSheetId="75">#REF!</definedName>
    <definedName name="_FAL89" localSheetId="76">#REF!</definedName>
    <definedName name="_FAL89" localSheetId="77">#REF!</definedName>
    <definedName name="_FAL89">#REF!</definedName>
    <definedName name="_FAL9" localSheetId="82">#REF!</definedName>
    <definedName name="_FAL9" localSheetId="73">#REF!</definedName>
    <definedName name="_FAL9" localSheetId="43">#REF!</definedName>
    <definedName name="_FAL9" localSheetId="0">#REF!</definedName>
    <definedName name="_FAL9" localSheetId="27">#REF!</definedName>
    <definedName name="_FAL9" localSheetId="34">#REF!</definedName>
    <definedName name="_FAL9" localSheetId="46">#REF!</definedName>
    <definedName name="_FAL9" localSheetId="74">#REF!</definedName>
    <definedName name="_FAL9" localSheetId="17">#REF!</definedName>
    <definedName name="_FAL9" localSheetId="75">#REF!</definedName>
    <definedName name="_FAL9" localSheetId="76">#REF!</definedName>
    <definedName name="_FAL9" localSheetId="77">#REF!</definedName>
    <definedName name="_FAL9">#REF!</definedName>
    <definedName name="_Fill" localSheetId="82" hidden="1">#REF!</definedName>
    <definedName name="_Fill" localSheetId="22" hidden="1">#REF!</definedName>
    <definedName name="_Fill" localSheetId="33" hidden="1">#REF!</definedName>
    <definedName name="_Fill" localSheetId="41" hidden="1">#REF!</definedName>
    <definedName name="_Fill" localSheetId="73" hidden="1">#REF!</definedName>
    <definedName name="_Fill" localSheetId="43" hidden="1">#REF!</definedName>
    <definedName name="_Fill" localSheetId="0" hidden="1">#REF!</definedName>
    <definedName name="_Fill" localSheetId="27" hidden="1">#REF!</definedName>
    <definedName name="_Fill" localSheetId="30" hidden="1">#REF!</definedName>
    <definedName name="_Fill" localSheetId="34" hidden="1">#REF!</definedName>
    <definedName name="_Fill" localSheetId="36" hidden="1">#REF!</definedName>
    <definedName name="_Fill" localSheetId="46"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61" hidden="1">#REF!</definedName>
    <definedName name="_Fill" localSheetId="62" hidden="1">'Tabla 38'!#REF!</definedName>
    <definedName name="_Fill" localSheetId="74" hidden="1">#REF!</definedName>
    <definedName name="_Fill" localSheetId="17" hidden="1">#REF!</definedName>
    <definedName name="_Fill" localSheetId="75" hidden="1">#REF!</definedName>
    <definedName name="_Fill" localSheetId="76" hidden="1">#REF!</definedName>
    <definedName name="_Fill" localSheetId="77" hidden="1">#REF!</definedName>
    <definedName name="_Fill" hidden="1">#REF!</definedName>
    <definedName name="_Fill1" localSheetId="82" hidden="1">#REF!</definedName>
    <definedName name="_Fill1" localSheetId="22" hidden="1">#REF!</definedName>
    <definedName name="_Fill1" localSheetId="33" hidden="1">#REF!</definedName>
    <definedName name="_Fill1" localSheetId="41" hidden="1">#REF!</definedName>
    <definedName name="_Fill1" localSheetId="73" hidden="1">#REF!</definedName>
    <definedName name="_Fill1" localSheetId="43" hidden="1">#REF!</definedName>
    <definedName name="_Fill1" localSheetId="0" hidden="1">#REF!</definedName>
    <definedName name="_Fill1" localSheetId="27" hidden="1">#REF!</definedName>
    <definedName name="_Fill1" localSheetId="30" hidden="1">#REF!</definedName>
    <definedName name="_Fill1" localSheetId="34" hidden="1">#REF!</definedName>
    <definedName name="_Fill1" localSheetId="36" hidden="1">#REF!</definedName>
    <definedName name="_Fill1" localSheetId="46"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61" hidden="1">#REF!</definedName>
    <definedName name="_Fill1" localSheetId="62" hidden="1">'Tabla 38'!#REF!</definedName>
    <definedName name="_Fill1" localSheetId="74" hidden="1">#REF!</definedName>
    <definedName name="_Fill1" localSheetId="17" hidden="1">#REF!</definedName>
    <definedName name="_Fill1" localSheetId="75" hidden="1">#REF!</definedName>
    <definedName name="_Fill1" localSheetId="76" hidden="1">#REF!</definedName>
    <definedName name="_Fill1" localSheetId="77" hidden="1">#REF!</definedName>
    <definedName name="_Fill1" hidden="1">#REF!</definedName>
    <definedName name="_xlnm._FilterDatabase" localSheetId="82" hidden="1">#REF!</definedName>
    <definedName name="_xlnm._FilterDatabase" localSheetId="30" hidden="1">#REF!</definedName>
    <definedName name="_xlnm._FilterDatabase" localSheetId="34" hidden="1">#REF!</definedName>
    <definedName name="_xlnm._FilterDatabase" localSheetId="46" hidden="1">[38]C!$P$428:$T$428</definedName>
    <definedName name="_xlnm._FilterDatabase" localSheetId="54" hidden="1">#REF!</definedName>
    <definedName name="_xlnm._FilterDatabase" localSheetId="61" hidden="1">#REF!</definedName>
    <definedName name="_xlnm._FilterDatabase" localSheetId="75" hidden="1">#REF!</definedName>
    <definedName name="_xlnm._FilterDatabase" localSheetId="76" hidden="1">#REF!</definedName>
    <definedName name="_xlnm._FilterDatabase" localSheetId="77" hidden="1">#REF!</definedName>
    <definedName name="_xlnm._FilterDatabase" hidden="1">[38]C!$P$428:$T$428</definedName>
    <definedName name="_FIS96" localSheetId="82">#REF!</definedName>
    <definedName name="_FIS96" localSheetId="19">#REF!</definedName>
    <definedName name="_FIS96" localSheetId="20">#REF!</definedName>
    <definedName name="_FIS96" localSheetId="22">#REF!</definedName>
    <definedName name="_FIS96" localSheetId="23">#REF!</definedName>
    <definedName name="_FIS96" localSheetId="73">#REF!</definedName>
    <definedName name="_FIS96" localSheetId="43">#REF!</definedName>
    <definedName name="_FIS96" localSheetId="0">#REF!</definedName>
    <definedName name="_FIS96" localSheetId="27">#REF!</definedName>
    <definedName name="_FIS96" localSheetId="34">#REF!</definedName>
    <definedName name="_FIS96" localSheetId="35">#REF!</definedName>
    <definedName name="_FIS96" localSheetId="46">#REF!</definedName>
    <definedName name="_FIS96" localSheetId="54">#REF!</definedName>
    <definedName name="_FIS96" localSheetId="61">#REF!</definedName>
    <definedName name="_FIS96" localSheetId="62">'Tabla 38'!#REF!</definedName>
    <definedName name="_FIS96" localSheetId="74">#REF!</definedName>
    <definedName name="_FIS96" localSheetId="17">#REF!</definedName>
    <definedName name="_FIS96" localSheetId="75">#REF!</definedName>
    <definedName name="_FIS96" localSheetId="76">#REF!</definedName>
    <definedName name="_FIS96" localSheetId="77">#REF!</definedName>
    <definedName name="_FIS96" localSheetId="18">#REF!</definedName>
    <definedName name="_FIS96" localSheetId="21">#REF!</definedName>
    <definedName name="_FIS96" localSheetId="24">#REF!</definedName>
    <definedName name="_FIS96">#REF!</definedName>
    <definedName name="_FIV1" localSheetId="82">#REF!</definedName>
    <definedName name="_FIV1" localSheetId="19">#REF!</definedName>
    <definedName name="_FIV1" localSheetId="20">#REF!</definedName>
    <definedName name="_FIV1" localSheetId="22">#REF!</definedName>
    <definedName name="_FIV1" localSheetId="23">#REF!</definedName>
    <definedName name="_FIV1" localSheetId="73">#REF!</definedName>
    <definedName name="_FIV1" localSheetId="43">#REF!</definedName>
    <definedName name="_FIV1" localSheetId="0">#REF!</definedName>
    <definedName name="_FIV1" localSheetId="27">#REF!</definedName>
    <definedName name="_FIV1" localSheetId="34">#REF!</definedName>
    <definedName name="_FIV1" localSheetId="46">#REF!</definedName>
    <definedName name="_FIV1" localSheetId="54">#REF!</definedName>
    <definedName name="_FIV1" localSheetId="61">#REF!</definedName>
    <definedName name="_FIV1" localSheetId="62">'Tabla 38'!#REF!</definedName>
    <definedName name="_FIV1" localSheetId="74">#REF!</definedName>
    <definedName name="_FIV1" localSheetId="17">#REF!</definedName>
    <definedName name="_FIV1" localSheetId="75">#REF!</definedName>
    <definedName name="_FIV1" localSheetId="76">#REF!</definedName>
    <definedName name="_FIV1" localSheetId="77">#REF!</definedName>
    <definedName name="_FIV1" localSheetId="18">#REF!</definedName>
    <definedName name="_FIV1" localSheetId="21">#REF!</definedName>
    <definedName name="_FIV1" localSheetId="24">#REF!</definedName>
    <definedName name="_FIV1">#REF!</definedName>
    <definedName name="_FMK1" localSheetId="82">#REF!</definedName>
    <definedName name="_FMK1" localSheetId="19">#REF!</definedName>
    <definedName name="_FMK1" localSheetId="20">#REF!</definedName>
    <definedName name="_FMK1" localSheetId="22">#REF!</definedName>
    <definedName name="_FMK1" localSheetId="33">#REF!</definedName>
    <definedName name="_FMK1" localSheetId="41">#REF!</definedName>
    <definedName name="_FMK1" localSheetId="73">#REF!</definedName>
    <definedName name="_FMK1" localSheetId="43">#REF!</definedName>
    <definedName name="_FMK1" localSheetId="0">#REF!</definedName>
    <definedName name="_FMK1" localSheetId="27">#REF!</definedName>
    <definedName name="_FMK1" localSheetId="30">#REF!</definedName>
    <definedName name="_FMK1" localSheetId="34">#REF!</definedName>
    <definedName name="_FMK1" localSheetId="35">#REF!</definedName>
    <definedName name="_FMK1" localSheetId="36">#REF!</definedName>
    <definedName name="_FMK1" localSheetId="40">#REF!</definedName>
    <definedName name="_FMK1" localSheetId="46">#REF!</definedName>
    <definedName name="_FMK1" localSheetId="54">#REF!</definedName>
    <definedName name="_FMK1" localSheetId="55">#REF!</definedName>
    <definedName name="_FMK1" localSheetId="56">#REF!</definedName>
    <definedName name="_FMK1" localSheetId="57">#REF!</definedName>
    <definedName name="_FMK1" localSheetId="61">#REF!</definedName>
    <definedName name="_FMK1" localSheetId="62">'Tabla 38'!#REF!</definedName>
    <definedName name="_FMK1" localSheetId="15">#REF!</definedName>
    <definedName name="_FMK1" localSheetId="74">#REF!</definedName>
    <definedName name="_FMK1" localSheetId="17">#REF!</definedName>
    <definedName name="_FMK1" localSheetId="75">#REF!</definedName>
    <definedName name="_FMK1" localSheetId="76">#REF!</definedName>
    <definedName name="_FMK1" localSheetId="77">#REF!</definedName>
    <definedName name="_FMK1" localSheetId="18">#REF!</definedName>
    <definedName name="_FMK1" localSheetId="21">#REF!</definedName>
    <definedName name="_FMK1" localSheetId="24">#REF!</definedName>
    <definedName name="_FMK1">#REF!</definedName>
    <definedName name="_ftnref1" localSheetId="82">#REF!</definedName>
    <definedName name="_ftnref1" localSheetId="73">#REF!</definedName>
    <definedName name="_ftnref1" localSheetId="43">#REF!</definedName>
    <definedName name="_ftnref1" localSheetId="0">#REF!</definedName>
    <definedName name="_ftnref1" localSheetId="27">#REF!</definedName>
    <definedName name="_ftnref1" localSheetId="34">#REF!</definedName>
    <definedName name="_ftnref1" localSheetId="35">#REF!</definedName>
    <definedName name="_ftnref1" localSheetId="46">#REF!</definedName>
    <definedName name="_ftnref1" localSheetId="74">#REF!</definedName>
    <definedName name="_ftnref1" localSheetId="17">#REF!</definedName>
    <definedName name="_ftnref1" localSheetId="75">#REF!</definedName>
    <definedName name="_ftnref1" localSheetId="76">#REF!</definedName>
    <definedName name="_ftnref1" localSheetId="77">#REF!</definedName>
    <definedName name="_ftnref1">#REF!</definedName>
    <definedName name="_IKR1" localSheetId="82">#REF!</definedName>
    <definedName name="_IKR1" localSheetId="19">#REF!</definedName>
    <definedName name="_IKR1" localSheetId="20">#REF!</definedName>
    <definedName name="_IKR1" localSheetId="22">#REF!</definedName>
    <definedName name="_IKR1" localSheetId="33">#REF!</definedName>
    <definedName name="_IKR1" localSheetId="41">#REF!</definedName>
    <definedName name="_IKR1" localSheetId="73">#REF!</definedName>
    <definedName name="_IKR1" localSheetId="43">#REF!</definedName>
    <definedName name="_IKR1" localSheetId="0">#REF!</definedName>
    <definedName name="_IKR1" localSheetId="27">#REF!</definedName>
    <definedName name="_IKR1" localSheetId="30">#REF!</definedName>
    <definedName name="_IKR1" localSheetId="34">#REF!</definedName>
    <definedName name="_IKR1" localSheetId="35">#REF!</definedName>
    <definedName name="_IKR1" localSheetId="36">#REF!</definedName>
    <definedName name="_IKR1" localSheetId="46">#REF!</definedName>
    <definedName name="_IKR1" localSheetId="54">#REF!</definedName>
    <definedName name="_IKR1" localSheetId="55">#REF!</definedName>
    <definedName name="_IKR1" localSheetId="56">#REF!</definedName>
    <definedName name="_IKR1" localSheetId="57">#REF!</definedName>
    <definedName name="_IKR1" localSheetId="61">#REF!</definedName>
    <definedName name="_IKR1" localSheetId="62">'Tabla 38'!#REF!</definedName>
    <definedName name="_IKR1" localSheetId="15">#REF!</definedName>
    <definedName name="_IKR1" localSheetId="74">#REF!</definedName>
    <definedName name="_IKR1" localSheetId="17">#REF!</definedName>
    <definedName name="_IKR1" localSheetId="75">#REF!</definedName>
    <definedName name="_IKR1" localSheetId="76">#REF!</definedName>
    <definedName name="_IKR1" localSheetId="77">#REF!</definedName>
    <definedName name="_IKR1" localSheetId="18">#REF!</definedName>
    <definedName name="_IKR1" localSheetId="21">#REF!</definedName>
    <definedName name="_IKR1" localSheetId="24">#REF!</definedName>
    <definedName name="_IKR1">#REF!</definedName>
    <definedName name="_IMP10" localSheetId="82">#REF!</definedName>
    <definedName name="_IMP10" localSheetId="73">#REF!</definedName>
    <definedName name="_IMP10" localSheetId="43">#REF!</definedName>
    <definedName name="_IMP10" localSheetId="0">#REF!</definedName>
    <definedName name="_IMP10" localSheetId="27">#REF!</definedName>
    <definedName name="_IMP10" localSheetId="34">#REF!</definedName>
    <definedName name="_IMP10" localSheetId="46">#REF!</definedName>
    <definedName name="_IMP10" localSheetId="54">#REF!</definedName>
    <definedName name="_IMP10" localSheetId="74">#REF!</definedName>
    <definedName name="_IMP10" localSheetId="17">#REF!</definedName>
    <definedName name="_IMP10" localSheetId="75">#REF!</definedName>
    <definedName name="_IMP10" localSheetId="76">#REF!</definedName>
    <definedName name="_IMP10" localSheetId="77">#REF!</definedName>
    <definedName name="_IMP10">#REF!</definedName>
    <definedName name="_IMP2" localSheetId="82">#REF!</definedName>
    <definedName name="_IMP2" localSheetId="73">#REF!</definedName>
    <definedName name="_IMP2" localSheetId="43">#REF!</definedName>
    <definedName name="_IMP2" localSheetId="0">#REF!</definedName>
    <definedName name="_IMP2" localSheetId="27">#REF!</definedName>
    <definedName name="_IMP2" localSheetId="34">#REF!</definedName>
    <definedName name="_IMP2" localSheetId="46">#REF!</definedName>
    <definedName name="_IMP2" localSheetId="74">#REF!</definedName>
    <definedName name="_IMP2" localSheetId="17">#REF!</definedName>
    <definedName name="_IMP2" localSheetId="75">#REF!</definedName>
    <definedName name="_IMP2" localSheetId="76">#REF!</definedName>
    <definedName name="_IMP2" localSheetId="77">#REF!</definedName>
    <definedName name="_IMP2">#REF!</definedName>
    <definedName name="_IMP4" localSheetId="82">#REF!</definedName>
    <definedName name="_IMP4" localSheetId="73">#REF!</definedName>
    <definedName name="_IMP4" localSheetId="43">#REF!</definedName>
    <definedName name="_IMP4" localSheetId="0">#REF!</definedName>
    <definedName name="_IMP4" localSheetId="27">#REF!</definedName>
    <definedName name="_IMP4" localSheetId="34">#REF!</definedName>
    <definedName name="_IMP4" localSheetId="46">#REF!</definedName>
    <definedName name="_IMP4" localSheetId="74">#REF!</definedName>
    <definedName name="_IMP4" localSheetId="17">#REF!</definedName>
    <definedName name="_IMP4" localSheetId="75">#REF!</definedName>
    <definedName name="_IMP4" localSheetId="76">#REF!</definedName>
    <definedName name="_IMP4" localSheetId="77">#REF!</definedName>
    <definedName name="_IMP4">#REF!</definedName>
    <definedName name="_IMP6" localSheetId="82">#REF!</definedName>
    <definedName name="_IMP6" localSheetId="73">#REF!</definedName>
    <definedName name="_IMP6" localSheetId="43">#REF!</definedName>
    <definedName name="_IMP6" localSheetId="0">#REF!</definedName>
    <definedName name="_IMP6" localSheetId="27">#REF!</definedName>
    <definedName name="_IMP6" localSheetId="34">#REF!</definedName>
    <definedName name="_IMP6" localSheetId="46">#REF!</definedName>
    <definedName name="_IMP6" localSheetId="74">#REF!</definedName>
    <definedName name="_IMP6" localSheetId="17">#REF!</definedName>
    <definedName name="_IMP6" localSheetId="75">#REF!</definedName>
    <definedName name="_IMP6" localSheetId="76">#REF!</definedName>
    <definedName name="_IMP6" localSheetId="77">#REF!</definedName>
    <definedName name="_IMP6">#REF!</definedName>
    <definedName name="_IMP7" localSheetId="82">#REF!</definedName>
    <definedName name="_IMP7" localSheetId="73">#REF!</definedName>
    <definedName name="_IMP7" localSheetId="43">#REF!</definedName>
    <definedName name="_IMP7" localSheetId="0">#REF!</definedName>
    <definedName name="_IMP7" localSheetId="27">#REF!</definedName>
    <definedName name="_IMP7" localSheetId="34">#REF!</definedName>
    <definedName name="_IMP7" localSheetId="46">#REF!</definedName>
    <definedName name="_IMP7" localSheetId="74">#REF!</definedName>
    <definedName name="_IMP7" localSheetId="17">#REF!</definedName>
    <definedName name="_IMP7" localSheetId="75">#REF!</definedName>
    <definedName name="_IMP7" localSheetId="76">#REF!</definedName>
    <definedName name="_IMP7" localSheetId="77">#REF!</definedName>
    <definedName name="_IMP7">#REF!</definedName>
    <definedName name="_IMP8" localSheetId="82">#REF!</definedName>
    <definedName name="_IMP8" localSheetId="73">#REF!</definedName>
    <definedName name="_IMP8" localSheetId="43">#REF!</definedName>
    <definedName name="_IMP8" localSheetId="0">#REF!</definedName>
    <definedName name="_IMP8" localSheetId="27">#REF!</definedName>
    <definedName name="_IMP8" localSheetId="34">#REF!</definedName>
    <definedName name="_IMP8" localSheetId="46">#REF!</definedName>
    <definedName name="_IMP8" localSheetId="74">#REF!</definedName>
    <definedName name="_IMP8" localSheetId="17">#REF!</definedName>
    <definedName name="_IMP8" localSheetId="75">#REF!</definedName>
    <definedName name="_IMP8" localSheetId="76">#REF!</definedName>
    <definedName name="_IMP8" localSheetId="77">#REF!</definedName>
    <definedName name="_IMP8">#REF!</definedName>
    <definedName name="_INE1" localSheetId="82">#REF!</definedName>
    <definedName name="_INE1" localSheetId="73">#REF!</definedName>
    <definedName name="_INE1" localSheetId="43">#REF!</definedName>
    <definedName name="_INE1" localSheetId="0">#REF!</definedName>
    <definedName name="_INE1" localSheetId="27">#REF!</definedName>
    <definedName name="_INE1" localSheetId="34">#REF!</definedName>
    <definedName name="_INE1" localSheetId="46">#REF!</definedName>
    <definedName name="_INE1" localSheetId="74">#REF!</definedName>
    <definedName name="_INE1" localSheetId="17">#REF!</definedName>
    <definedName name="_INE1" localSheetId="75">#REF!</definedName>
    <definedName name="_INE1" localSheetId="76">#REF!</definedName>
    <definedName name="_INE1" localSheetId="77">#REF!</definedName>
    <definedName name="_INE1">#REF!</definedName>
    <definedName name="_ipc2000" localSheetId="82">#REF!</definedName>
    <definedName name="_ipc2000" localSheetId="73">#REF!</definedName>
    <definedName name="_ipc2000" localSheetId="43">#REF!</definedName>
    <definedName name="_ipc2000" localSheetId="0">#REF!</definedName>
    <definedName name="_ipc2000" localSheetId="27">#REF!</definedName>
    <definedName name="_ipc2000" localSheetId="34">#REF!</definedName>
    <definedName name="_ipc2000" localSheetId="46">#REF!</definedName>
    <definedName name="_ipc2000" localSheetId="74">#REF!</definedName>
    <definedName name="_ipc2000" localSheetId="17">#REF!</definedName>
    <definedName name="_ipc2000" localSheetId="75">#REF!</definedName>
    <definedName name="_ipc2000" localSheetId="76">#REF!</definedName>
    <definedName name="_ipc2000" localSheetId="77">#REF!</definedName>
    <definedName name="_ipc2000">#REF!</definedName>
    <definedName name="_ipc2001" localSheetId="82">#REF!</definedName>
    <definedName name="_ipc2001" localSheetId="73">#REF!</definedName>
    <definedName name="_ipc2001" localSheetId="43">#REF!</definedName>
    <definedName name="_ipc2001" localSheetId="0">#REF!</definedName>
    <definedName name="_ipc2001" localSheetId="27">#REF!</definedName>
    <definedName name="_ipc2001" localSheetId="34">#REF!</definedName>
    <definedName name="_ipc2001" localSheetId="46">#REF!</definedName>
    <definedName name="_ipc2001" localSheetId="74">#REF!</definedName>
    <definedName name="_ipc2001" localSheetId="17">#REF!</definedName>
    <definedName name="_ipc2001" localSheetId="75">#REF!</definedName>
    <definedName name="_ipc2001" localSheetId="76">#REF!</definedName>
    <definedName name="_ipc2001" localSheetId="77">#REF!</definedName>
    <definedName name="_ipc2001">#REF!</definedName>
    <definedName name="_ipc2002" localSheetId="82">#REF!</definedName>
    <definedName name="_ipc2002" localSheetId="73">#REF!</definedName>
    <definedName name="_ipc2002" localSheetId="43">#REF!</definedName>
    <definedName name="_ipc2002" localSheetId="0">#REF!</definedName>
    <definedName name="_ipc2002" localSheetId="27">#REF!</definedName>
    <definedName name="_ipc2002" localSheetId="34">#REF!</definedName>
    <definedName name="_ipc2002" localSheetId="46">#REF!</definedName>
    <definedName name="_ipc2002" localSheetId="74">#REF!</definedName>
    <definedName name="_ipc2002" localSheetId="17">#REF!</definedName>
    <definedName name="_ipc2002" localSheetId="75">#REF!</definedName>
    <definedName name="_ipc2002" localSheetId="76">#REF!</definedName>
    <definedName name="_ipc2002" localSheetId="77">#REF!</definedName>
    <definedName name="_ipc2002">#REF!</definedName>
    <definedName name="_ipc2003" localSheetId="82">#REF!</definedName>
    <definedName name="_ipc2003" localSheetId="73">#REF!</definedName>
    <definedName name="_ipc2003" localSheetId="43">#REF!</definedName>
    <definedName name="_ipc2003" localSheetId="0">#REF!</definedName>
    <definedName name="_ipc2003" localSheetId="27">#REF!</definedName>
    <definedName name="_ipc2003" localSheetId="34">#REF!</definedName>
    <definedName name="_ipc2003" localSheetId="46">#REF!</definedName>
    <definedName name="_ipc2003" localSheetId="74">#REF!</definedName>
    <definedName name="_ipc2003" localSheetId="17">#REF!</definedName>
    <definedName name="_ipc2003" localSheetId="75">#REF!</definedName>
    <definedName name="_ipc2003" localSheetId="76">#REF!</definedName>
    <definedName name="_ipc2003" localSheetId="77">#REF!</definedName>
    <definedName name="_ipc2003">#REF!</definedName>
    <definedName name="_ipc98" localSheetId="82">#REF!</definedName>
    <definedName name="_ipc98" localSheetId="73">#REF!</definedName>
    <definedName name="_ipc98" localSheetId="43">#REF!</definedName>
    <definedName name="_ipc98" localSheetId="0">#REF!</definedName>
    <definedName name="_ipc98" localSheetId="27">#REF!</definedName>
    <definedName name="_ipc98" localSheetId="34">#REF!</definedName>
    <definedName name="_ipc98" localSheetId="46">#REF!</definedName>
    <definedName name="_ipc98" localSheetId="74">#REF!</definedName>
    <definedName name="_ipc98" localSheetId="17">#REF!</definedName>
    <definedName name="_ipc98" localSheetId="75">#REF!</definedName>
    <definedName name="_ipc98" localSheetId="76">#REF!</definedName>
    <definedName name="_ipc98" localSheetId="77">#REF!</definedName>
    <definedName name="_ipc98">#REF!</definedName>
    <definedName name="_ipc99" localSheetId="82">#REF!</definedName>
    <definedName name="_ipc99" localSheetId="73">#REF!</definedName>
    <definedName name="_ipc99" localSheetId="43">#REF!</definedName>
    <definedName name="_ipc99" localSheetId="0">#REF!</definedName>
    <definedName name="_ipc99" localSheetId="27">#REF!</definedName>
    <definedName name="_ipc99" localSheetId="34">#REF!</definedName>
    <definedName name="_ipc99" localSheetId="46">#REF!</definedName>
    <definedName name="_ipc99" localSheetId="74">#REF!</definedName>
    <definedName name="_ipc99" localSheetId="17">#REF!</definedName>
    <definedName name="_ipc99" localSheetId="75">#REF!</definedName>
    <definedName name="_ipc99" localSheetId="76">#REF!</definedName>
    <definedName name="_ipc99" localSheetId="77">#REF!</definedName>
    <definedName name="_ipc99">#REF!</definedName>
    <definedName name="_IRP1" localSheetId="82">#REF!</definedName>
    <definedName name="_IRP1" localSheetId="22">#REF!</definedName>
    <definedName name="_IRP1" localSheetId="33">#REF!</definedName>
    <definedName name="_IRP1" localSheetId="41">#REF!</definedName>
    <definedName name="_IRP1" localSheetId="73">#REF!</definedName>
    <definedName name="_IRP1" localSheetId="43">#REF!</definedName>
    <definedName name="_IRP1" localSheetId="0">#REF!</definedName>
    <definedName name="_IRP1" localSheetId="27">#REF!</definedName>
    <definedName name="_IRP1" localSheetId="30">#REF!</definedName>
    <definedName name="_IRP1" localSheetId="34">#REF!</definedName>
    <definedName name="_IRP1" localSheetId="36">#REF!</definedName>
    <definedName name="_IRP1" localSheetId="46">#REF!</definedName>
    <definedName name="_IRP1" localSheetId="54">#REF!</definedName>
    <definedName name="_IRP1" localSheetId="55">#REF!</definedName>
    <definedName name="_IRP1" localSheetId="56">#REF!</definedName>
    <definedName name="_IRP1" localSheetId="57">#REF!</definedName>
    <definedName name="_IRP1" localSheetId="61">#REF!</definedName>
    <definedName name="_IRP1" localSheetId="62">'Tabla 38'!#REF!</definedName>
    <definedName name="_IRP1" localSheetId="74">#REF!</definedName>
    <definedName name="_IRP1" localSheetId="17">#REF!</definedName>
    <definedName name="_IRP1" localSheetId="75">#REF!</definedName>
    <definedName name="_IRP1" localSheetId="76">#REF!</definedName>
    <definedName name="_IRP1" localSheetId="77">#REF!</definedName>
    <definedName name="_IRP1">#REF!</definedName>
    <definedName name="_Jin2" localSheetId="82">#REF!</definedName>
    <definedName name="_Jin2" localSheetId="43">[39]CCFF!#REF!</definedName>
    <definedName name="_Jin2" localSheetId="30">#REF!</definedName>
    <definedName name="_Jin2" localSheetId="34">#REF!</definedName>
    <definedName name="_Jin2" localSheetId="46">[39]CCFF!#REF!</definedName>
    <definedName name="_Jin2" localSheetId="54">[39]CCFF!#REF!</definedName>
    <definedName name="_Jin2" localSheetId="75">#REF!</definedName>
    <definedName name="_Jin2" localSheetId="76">#REF!</definedName>
    <definedName name="_Jin2" localSheetId="77">#REF!</definedName>
    <definedName name="_Jin2">[39]CCFF!#REF!</definedName>
    <definedName name="_JR1" localSheetId="82">#REF!</definedName>
    <definedName name="_JR1" localSheetId="19">#REF!</definedName>
    <definedName name="_JR1" localSheetId="20">#REF!</definedName>
    <definedName name="_JR1" localSheetId="22">#REF!</definedName>
    <definedName name="_JR1" localSheetId="23">#REF!</definedName>
    <definedName name="_JR1" localSheetId="73">#REF!</definedName>
    <definedName name="_JR1" localSheetId="43">#REF!</definedName>
    <definedName name="_JR1" localSheetId="0">#REF!</definedName>
    <definedName name="_JR1" localSheetId="27">#REF!</definedName>
    <definedName name="_JR1" localSheetId="34">#REF!</definedName>
    <definedName name="_JR1" localSheetId="35">#REF!</definedName>
    <definedName name="_JR1" localSheetId="46">#REF!</definedName>
    <definedName name="_JR1" localSheetId="54">#REF!</definedName>
    <definedName name="_JR1" localSheetId="61">#REF!</definedName>
    <definedName name="_JR1" localSheetId="62">'Tabla 38'!#REF!</definedName>
    <definedName name="_JR1" localSheetId="74">#REF!</definedName>
    <definedName name="_JR1" localSheetId="17">#REF!</definedName>
    <definedName name="_JR1" localSheetId="75">#REF!</definedName>
    <definedName name="_JR1" localSheetId="76">#REF!</definedName>
    <definedName name="_JR1" localSheetId="77">#REF!</definedName>
    <definedName name="_JR1" localSheetId="18">#REF!</definedName>
    <definedName name="_JR1" localSheetId="21">#REF!</definedName>
    <definedName name="_JR1" localSheetId="24">#REF!</definedName>
    <definedName name="_JR1">#REF!</definedName>
    <definedName name="_JR2" localSheetId="82">#REF!</definedName>
    <definedName name="_JR2" localSheetId="19">#REF!</definedName>
    <definedName name="_JR2" localSheetId="20">#REF!</definedName>
    <definedName name="_JR2" localSheetId="22">#REF!</definedName>
    <definedName name="_JR2" localSheetId="23">#REF!</definedName>
    <definedName name="_JR2" localSheetId="73">#REF!</definedName>
    <definedName name="_JR2" localSheetId="43">#REF!</definedName>
    <definedName name="_JR2" localSheetId="0">#REF!</definedName>
    <definedName name="_JR2" localSheetId="27">#REF!</definedName>
    <definedName name="_JR2" localSheetId="34">#REF!</definedName>
    <definedName name="_JR2" localSheetId="46">#REF!</definedName>
    <definedName name="_JR2" localSheetId="54">#REF!</definedName>
    <definedName name="_JR2" localSheetId="61">#REF!</definedName>
    <definedName name="_JR2" localSheetId="62">'Tabla 38'!#REF!</definedName>
    <definedName name="_JR2" localSheetId="74">#REF!</definedName>
    <definedName name="_JR2" localSheetId="17">#REF!</definedName>
    <definedName name="_JR2" localSheetId="75">#REF!</definedName>
    <definedName name="_JR2" localSheetId="76">#REF!</definedName>
    <definedName name="_JR2" localSheetId="77">#REF!</definedName>
    <definedName name="_JR2" localSheetId="18">#REF!</definedName>
    <definedName name="_JR2" localSheetId="21">#REF!</definedName>
    <definedName name="_JR2" localSheetId="24">#REF!</definedName>
    <definedName name="_JR2">#REF!</definedName>
    <definedName name="_Key1" localSheetId="82" hidden="1">#REF!</definedName>
    <definedName name="_Key1" localSheetId="22" hidden="1">#REF!</definedName>
    <definedName name="_Key1" localSheetId="33" hidden="1">#REF!</definedName>
    <definedName name="_Key1" localSheetId="41" hidden="1">#REF!</definedName>
    <definedName name="_Key1" localSheetId="73" hidden="1">#REF!</definedName>
    <definedName name="_Key1" localSheetId="43" hidden="1">#REF!</definedName>
    <definedName name="_Key1" localSheetId="0" hidden="1">#REF!</definedName>
    <definedName name="_Key1" localSheetId="27" hidden="1">#REF!</definedName>
    <definedName name="_Key1" localSheetId="30" hidden="1">#REF!</definedName>
    <definedName name="_Key1" localSheetId="34" hidden="1">#REF!</definedName>
    <definedName name="_Key1" localSheetId="36" hidden="1">#REF!</definedName>
    <definedName name="_Key1" localSheetId="46"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61" hidden="1">#REF!</definedName>
    <definedName name="_Key1" localSheetId="62" hidden="1">'Tabla 38'!#REF!</definedName>
    <definedName name="_Key1" localSheetId="74" hidden="1">#REF!</definedName>
    <definedName name="_Key1" localSheetId="17" hidden="1">#REF!</definedName>
    <definedName name="_Key1" localSheetId="75" hidden="1">#REF!</definedName>
    <definedName name="_Key1" localSheetId="76" hidden="1">#REF!</definedName>
    <definedName name="_Key1" localSheetId="77" hidden="1">#REF!</definedName>
    <definedName name="_Key1" hidden="1">#REF!</definedName>
    <definedName name="_Key2" localSheetId="82" hidden="1">#REF!</definedName>
    <definedName name="_Key2" localSheetId="22" hidden="1">#REF!</definedName>
    <definedName name="_Key2" localSheetId="33" hidden="1">#REF!</definedName>
    <definedName name="_Key2" localSheetId="41" hidden="1">#REF!</definedName>
    <definedName name="_Key2" localSheetId="73" hidden="1">#REF!</definedName>
    <definedName name="_Key2" localSheetId="43" hidden="1">#REF!</definedName>
    <definedName name="_Key2" localSheetId="0" hidden="1">#REF!</definedName>
    <definedName name="_Key2" localSheetId="27" hidden="1">#REF!</definedName>
    <definedName name="_Key2" localSheetId="30" hidden="1">#REF!</definedName>
    <definedName name="_Key2" localSheetId="34" hidden="1">#REF!</definedName>
    <definedName name="_Key2" localSheetId="36" hidden="1">#REF!</definedName>
    <definedName name="_Key2" localSheetId="46"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61" hidden="1">#REF!</definedName>
    <definedName name="_Key2" localSheetId="62" hidden="1">'Tabla 38'!#REF!</definedName>
    <definedName name="_Key2" localSheetId="74" hidden="1">#REF!</definedName>
    <definedName name="_Key2" localSheetId="17" hidden="1">#REF!</definedName>
    <definedName name="_Key2" localSheetId="75" hidden="1">#REF!</definedName>
    <definedName name="_Key2" localSheetId="76" hidden="1">#REF!</definedName>
    <definedName name="_Key2" localSheetId="77" hidden="1">#REF!</definedName>
    <definedName name="_Key2" hidden="1">#REF!</definedName>
    <definedName name="_LIT1" localSheetId="82">#REF!</definedName>
    <definedName name="_LIT1" localSheetId="22">#REF!</definedName>
    <definedName name="_LIT1" localSheetId="33">#REF!</definedName>
    <definedName name="_LIT1" localSheetId="41">#REF!</definedName>
    <definedName name="_LIT1" localSheetId="73">#REF!</definedName>
    <definedName name="_LIT1" localSheetId="43">#REF!</definedName>
    <definedName name="_LIT1" localSheetId="0">#REF!</definedName>
    <definedName name="_LIT1" localSheetId="27">#REF!</definedName>
    <definedName name="_LIT1" localSheetId="30">#REF!</definedName>
    <definedName name="_LIT1" localSheetId="34">#REF!</definedName>
    <definedName name="_LIT1" localSheetId="36">#REF!</definedName>
    <definedName name="_LIT1" localSheetId="46">#REF!</definedName>
    <definedName name="_LIT1" localSheetId="54">#REF!</definedName>
    <definedName name="_LIT1" localSheetId="55">#REF!</definedName>
    <definedName name="_LIT1" localSheetId="56">#REF!</definedName>
    <definedName name="_LIT1" localSheetId="57">#REF!</definedName>
    <definedName name="_LIT1" localSheetId="61">#REF!</definedName>
    <definedName name="_LIT1" localSheetId="62">'Tabla 38'!#REF!</definedName>
    <definedName name="_LIT1" localSheetId="74">#REF!</definedName>
    <definedName name="_LIT1" localSheetId="17">#REF!</definedName>
    <definedName name="_LIT1" localSheetId="75">#REF!</definedName>
    <definedName name="_LIT1" localSheetId="76">#REF!</definedName>
    <definedName name="_LIT1" localSheetId="77">#REF!</definedName>
    <definedName name="_LIT1">#REF!</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2">#REF!</definedName>
    <definedName name="_M" localSheetId="19">#REF!</definedName>
    <definedName name="_M" localSheetId="20">#REF!</definedName>
    <definedName name="_M" localSheetId="22">#REF!</definedName>
    <definedName name="_M" localSheetId="23">#REF!</definedName>
    <definedName name="_M" localSheetId="73">#REF!</definedName>
    <definedName name="_M" localSheetId="43">#REF!</definedName>
    <definedName name="_M" localSheetId="0">#REF!</definedName>
    <definedName name="_M" localSheetId="27">#REF!</definedName>
    <definedName name="_M" localSheetId="34">#REF!</definedName>
    <definedName name="_M" localSheetId="46">#REF!</definedName>
    <definedName name="_M" localSheetId="61">#REF!</definedName>
    <definedName name="_M" localSheetId="74">#REF!</definedName>
    <definedName name="_M" localSheetId="17">#REF!</definedName>
    <definedName name="_M" localSheetId="75">#REF!</definedName>
    <definedName name="_M" localSheetId="76">#REF!</definedName>
    <definedName name="_M" localSheetId="77">#REF!</definedName>
    <definedName name="_M" localSheetId="18">#REF!</definedName>
    <definedName name="_M" localSheetId="21">#REF!</definedName>
    <definedName name="_M" localSheetId="24">#REF!</definedName>
    <definedName name="_M">#REF!</definedName>
    <definedName name="_MAR1" localSheetId="82">#REF!</definedName>
    <definedName name="_MAR1" localSheetId="19">#REF!</definedName>
    <definedName name="_MAR1" localSheetId="20">#REF!</definedName>
    <definedName name="_MAR1" localSheetId="22">#REF!</definedName>
    <definedName name="_MAR1" localSheetId="23">#REF!</definedName>
    <definedName name="_MAR1" localSheetId="73">#REF!</definedName>
    <definedName name="_MAR1" localSheetId="43">#REF!</definedName>
    <definedName name="_MAR1" localSheetId="0">#REF!</definedName>
    <definedName name="_MAR1" localSheetId="27">#REF!</definedName>
    <definedName name="_MAR1" localSheetId="34">#REF!</definedName>
    <definedName name="_MAR1" localSheetId="46">#REF!</definedName>
    <definedName name="_MAR1" localSheetId="61">#REF!</definedName>
    <definedName name="_MAR1" localSheetId="74">#REF!</definedName>
    <definedName name="_MAR1" localSheetId="17">#REF!</definedName>
    <definedName name="_MAR1" localSheetId="75">#REF!</definedName>
    <definedName name="_MAR1" localSheetId="76">#REF!</definedName>
    <definedName name="_MAR1" localSheetId="77">#REF!</definedName>
    <definedName name="_MAR1" localSheetId="18">#REF!</definedName>
    <definedName name="_MAR1" localSheetId="21">#REF!</definedName>
    <definedName name="_MAR1" localSheetId="24">#REF!</definedName>
    <definedName name="_MAR1">#REF!</definedName>
    <definedName name="_MAR2" localSheetId="82">#REF!</definedName>
    <definedName name="_MAR2" localSheetId="19">#REF!</definedName>
    <definedName name="_MAR2" localSheetId="20">#REF!</definedName>
    <definedName name="_MAR2" localSheetId="22">#REF!</definedName>
    <definedName name="_MAR2" localSheetId="23">#REF!</definedName>
    <definedName name="_MAR2" localSheetId="73">#REF!</definedName>
    <definedName name="_MAR2" localSheetId="43">#REF!</definedName>
    <definedName name="_MAR2" localSheetId="0">#REF!</definedName>
    <definedName name="_MAR2" localSheetId="27">#REF!</definedName>
    <definedName name="_MAR2" localSheetId="34">#REF!</definedName>
    <definedName name="_MAR2" localSheetId="46">#REF!</definedName>
    <definedName name="_MAR2" localSheetId="61">#REF!</definedName>
    <definedName name="_MAR2" localSheetId="74">#REF!</definedName>
    <definedName name="_MAR2" localSheetId="17">#REF!</definedName>
    <definedName name="_MAR2" localSheetId="75">#REF!</definedName>
    <definedName name="_MAR2" localSheetId="76">#REF!</definedName>
    <definedName name="_MAR2" localSheetId="77">#REF!</definedName>
    <definedName name="_MAR2" localSheetId="18">#REF!</definedName>
    <definedName name="_MAR2" localSheetId="21">#REF!</definedName>
    <definedName name="_MAR2" localSheetId="24">#REF!</definedName>
    <definedName name="_MAR2">#REF!</definedName>
    <definedName name="_MAR3" localSheetId="82">#REF!</definedName>
    <definedName name="_MAR3" localSheetId="73">#REF!</definedName>
    <definedName name="_MAR3" localSheetId="43">#REF!</definedName>
    <definedName name="_MAR3" localSheetId="0">#REF!</definedName>
    <definedName name="_MAR3" localSheetId="27">#REF!</definedName>
    <definedName name="_MAR3" localSheetId="34">#REF!</definedName>
    <definedName name="_MAR3" localSheetId="46">#REF!</definedName>
    <definedName name="_MAR3" localSheetId="74">#REF!</definedName>
    <definedName name="_MAR3" localSheetId="17">#REF!</definedName>
    <definedName name="_MAR3" localSheetId="75">#REF!</definedName>
    <definedName name="_MAR3" localSheetId="76">#REF!</definedName>
    <definedName name="_MAR3" localSheetId="77">#REF!</definedName>
    <definedName name="_MAR3">#REF!</definedName>
    <definedName name="_MAR4" localSheetId="82">#REF!</definedName>
    <definedName name="_MAR4" localSheetId="73">#REF!</definedName>
    <definedName name="_MAR4" localSheetId="43">#REF!</definedName>
    <definedName name="_MAR4" localSheetId="0">#REF!</definedName>
    <definedName name="_MAR4" localSheetId="27">#REF!</definedName>
    <definedName name="_MAR4" localSheetId="34">#REF!</definedName>
    <definedName name="_MAR4" localSheetId="46">#REF!</definedName>
    <definedName name="_MAR4" localSheetId="74">#REF!</definedName>
    <definedName name="_MAR4" localSheetId="17">#REF!</definedName>
    <definedName name="_MAR4" localSheetId="75">#REF!</definedName>
    <definedName name="_MAR4" localSheetId="76">#REF!</definedName>
    <definedName name="_MAR4" localSheetId="77">#REF!</definedName>
    <definedName name="_MAR4">#REF!</definedName>
    <definedName name="_MAR5" localSheetId="82">#REF!</definedName>
    <definedName name="_MAR5" localSheetId="73">#REF!</definedName>
    <definedName name="_MAR5" localSheetId="43">#REF!</definedName>
    <definedName name="_MAR5" localSheetId="0">#REF!</definedName>
    <definedName name="_MAR5" localSheetId="27">#REF!</definedName>
    <definedName name="_MAR5" localSheetId="34">#REF!</definedName>
    <definedName name="_MAR5" localSheetId="46">#REF!</definedName>
    <definedName name="_MAR5" localSheetId="74">#REF!</definedName>
    <definedName name="_MAR5" localSheetId="17">#REF!</definedName>
    <definedName name="_MAR5" localSheetId="75">#REF!</definedName>
    <definedName name="_MAR5" localSheetId="76">#REF!</definedName>
    <definedName name="_MAR5" localSheetId="77">#REF!</definedName>
    <definedName name="_MAR5">#REF!</definedName>
    <definedName name="_MAR6" localSheetId="82">#REF!</definedName>
    <definedName name="_MAR6" localSheetId="73">#REF!</definedName>
    <definedName name="_MAR6" localSheetId="43">#REF!</definedName>
    <definedName name="_MAR6" localSheetId="0">#REF!</definedName>
    <definedName name="_MAR6" localSheetId="27">#REF!</definedName>
    <definedName name="_MAR6" localSheetId="34">#REF!</definedName>
    <definedName name="_MAR6" localSheetId="46">#REF!</definedName>
    <definedName name="_MAR6" localSheetId="74">#REF!</definedName>
    <definedName name="_MAR6" localSheetId="17">#REF!</definedName>
    <definedName name="_MAR6" localSheetId="75">#REF!</definedName>
    <definedName name="_MAR6" localSheetId="76">#REF!</definedName>
    <definedName name="_MAR6" localSheetId="77">#REF!</definedName>
    <definedName name="_MAR6">#REF!</definedName>
    <definedName name="_MatMult_A" localSheetId="82" hidden="1">#REF!</definedName>
    <definedName name="_MatMult_A" localSheetId="43" hidden="1">'[40]Fax a enviar'!#REF!</definedName>
    <definedName name="_MatMult_A" localSheetId="30" hidden="1">#REF!</definedName>
    <definedName name="_MatMult_A" localSheetId="34" hidden="1">#REF!</definedName>
    <definedName name="_MatMult_A" localSheetId="35" hidden="1">'[40]Fax a enviar'!#REF!</definedName>
    <definedName name="_MatMult_A" localSheetId="46" hidden="1">'[40]Fax a enviar'!#REF!</definedName>
    <definedName name="_MatMult_A" localSheetId="54" hidden="1">'[40]Fax a enviar'!#REF!</definedName>
    <definedName name="_MatMult_A" localSheetId="61" hidden="1">#REF!</definedName>
    <definedName name="_MatMult_A" localSheetId="75" hidden="1">#REF!</definedName>
    <definedName name="_MatMult_A" localSheetId="76" hidden="1">#REF!</definedName>
    <definedName name="_MatMult_A" localSheetId="77" hidden="1">#REF!</definedName>
    <definedName name="_MatMult_A" hidden="1">'[40]Fax a enviar'!#REF!</definedName>
    <definedName name="_MatMult_AxB" localSheetId="82" hidden="1">#REF!</definedName>
    <definedName name="_MatMult_AxB" localSheetId="43" hidden="1">'[40]Fax a enviar'!#REF!</definedName>
    <definedName name="_MatMult_AxB" localSheetId="30" hidden="1">#REF!</definedName>
    <definedName name="_MatMult_AxB" localSheetId="34" hidden="1">#REF!</definedName>
    <definedName name="_MatMult_AxB" localSheetId="35" hidden="1">'[40]Fax a enviar'!#REF!</definedName>
    <definedName name="_MatMult_AxB" localSheetId="46" hidden="1">'[40]Fax a enviar'!#REF!</definedName>
    <definedName name="_MatMult_AxB" localSheetId="54" hidden="1">'[40]Fax a enviar'!#REF!</definedName>
    <definedName name="_MatMult_AxB" localSheetId="61" hidden="1">#REF!</definedName>
    <definedName name="_MatMult_AxB" localSheetId="75" hidden="1">#REF!</definedName>
    <definedName name="_MatMult_AxB" localSheetId="76" hidden="1">#REF!</definedName>
    <definedName name="_MatMult_AxB" localSheetId="77" hidden="1">#REF!</definedName>
    <definedName name="_MatMult_AxB" hidden="1">'[40]Fax a enviar'!#REF!</definedName>
    <definedName name="_MatMult_B" localSheetId="82" hidden="1">#REF!</definedName>
    <definedName name="_MatMult_B" localSheetId="30" hidden="1">#REF!</definedName>
    <definedName name="_MatMult_B" localSheetId="34" hidden="1">#REF!</definedName>
    <definedName name="_MatMult_B" localSheetId="35" hidden="1">'[40]Fax a enviar'!#REF!</definedName>
    <definedName name="_MatMult_B" localSheetId="46" hidden="1">'[40]Fax a enviar'!#REF!</definedName>
    <definedName name="_MatMult_B" localSheetId="54" hidden="1">'[40]Fax a enviar'!#REF!</definedName>
    <definedName name="_MatMult_B" localSheetId="61" hidden="1">#REF!</definedName>
    <definedName name="_MatMult_B" localSheetId="75" hidden="1">#REF!</definedName>
    <definedName name="_MatMult_B" localSheetId="76" hidden="1">#REF!</definedName>
    <definedName name="_MatMult_B" localSheetId="77" hidden="1">#REF!</definedName>
    <definedName name="_MatMult_B" hidden="1">'[40]Fax a enviar'!#REF!</definedName>
    <definedName name="_mcv2" localSheetId="82">#REF!</definedName>
    <definedName name="_mcv2" localSheetId="30">#REF!</definedName>
    <definedName name="_mcv2" localSheetId="34">#REF!</definedName>
    <definedName name="_mcv2" localSheetId="46">[41]Q2!$E$63:$AH$63</definedName>
    <definedName name="_mcv2" localSheetId="54">[41]Q2!$E$63:$AH$63</definedName>
    <definedName name="_mcv2" localSheetId="75">#REF!</definedName>
    <definedName name="_mcv2" localSheetId="76">#REF!</definedName>
    <definedName name="_mcv2" localSheetId="77">#REF!</definedName>
    <definedName name="_mcv2">[41]Q2!$E$63:$AH$63</definedName>
    <definedName name="_me98" localSheetId="82">#REF!</definedName>
    <definedName name="_me98" localSheetId="43">[24]Programa!#REF!</definedName>
    <definedName name="_me98" localSheetId="30">#REF!</definedName>
    <definedName name="_me98" localSheetId="34">#REF!</definedName>
    <definedName name="_me98" localSheetId="35">[24]Programa!#REF!</definedName>
    <definedName name="_me98" localSheetId="46">[24]Programa!#REF!</definedName>
    <definedName name="_me98" localSheetId="54">[24]Programa!#REF!</definedName>
    <definedName name="_me98" localSheetId="61">[24]Programa!#REF!</definedName>
    <definedName name="_me98" localSheetId="62">[24]Programa!#REF!</definedName>
    <definedName name="_me98" localSheetId="74">[24]Programa!#REF!</definedName>
    <definedName name="_me98" localSheetId="75">[24]Programa!#REF!</definedName>
    <definedName name="_me98" localSheetId="76">[24]Programa!#REF!</definedName>
    <definedName name="_me98" localSheetId="77">[24]Programa!#REF!</definedName>
    <definedName name="_me98">[24]Programa!#REF!</definedName>
    <definedName name="_MEX1" localSheetId="82">#REF!</definedName>
    <definedName name="_MEX1" localSheetId="19">#REF!</definedName>
    <definedName name="_MEX1" localSheetId="20">#REF!</definedName>
    <definedName name="_MEX1" localSheetId="22">#REF!</definedName>
    <definedName name="_MEX1" localSheetId="33">#REF!</definedName>
    <definedName name="_MEX1" localSheetId="41">#REF!</definedName>
    <definedName name="_MEX1" localSheetId="73">#REF!</definedName>
    <definedName name="_MEX1" localSheetId="43">#REF!</definedName>
    <definedName name="_MEX1" localSheetId="0">#REF!</definedName>
    <definedName name="_MEX1" localSheetId="27">#REF!</definedName>
    <definedName name="_MEX1" localSheetId="30">#REF!</definedName>
    <definedName name="_MEX1" localSheetId="34">#REF!</definedName>
    <definedName name="_MEX1" localSheetId="35">#REF!</definedName>
    <definedName name="_MEX1" localSheetId="36">#REF!</definedName>
    <definedName name="_MEX1" localSheetId="40">#REF!</definedName>
    <definedName name="_MEX1" localSheetId="46">#REF!</definedName>
    <definedName name="_MEX1" localSheetId="54">#REF!</definedName>
    <definedName name="_MEX1" localSheetId="55">#REF!</definedName>
    <definedName name="_MEX1" localSheetId="56">#REF!</definedName>
    <definedName name="_MEX1" localSheetId="57">#REF!</definedName>
    <definedName name="_MEX1" localSheetId="61">#REF!</definedName>
    <definedName name="_MEX1" localSheetId="62">'Tabla 38'!#REF!</definedName>
    <definedName name="_MEX1" localSheetId="15">#REF!</definedName>
    <definedName name="_MEX1" localSheetId="74">#REF!</definedName>
    <definedName name="_MEX1" localSheetId="17">#REF!</definedName>
    <definedName name="_MEX1" localSheetId="75">#REF!</definedName>
    <definedName name="_MEX1" localSheetId="76">#REF!</definedName>
    <definedName name="_MEX1" localSheetId="77">#REF!</definedName>
    <definedName name="_MEX1" localSheetId="18">#REF!</definedName>
    <definedName name="_MEX1" localSheetId="21">#REF!</definedName>
    <definedName name="_MEX1" localSheetId="24">#REF!</definedName>
    <definedName name="_MEX1">#REF!</definedName>
    <definedName name="_mk14" localSheetId="82">#REF!</definedName>
    <definedName name="_mk14" localSheetId="73">[42]NFPEntps!#REF!</definedName>
    <definedName name="_mk14" localSheetId="43">[42]NFPEntps!#REF!</definedName>
    <definedName name="_mk14" localSheetId="30">#REF!</definedName>
    <definedName name="_mk14" localSheetId="34">#REF!</definedName>
    <definedName name="_mk14" localSheetId="35">[42]NFPEntps!#REF!</definedName>
    <definedName name="_mk14" localSheetId="46">[42]NFPEntps!#REF!</definedName>
    <definedName name="_mk14" localSheetId="54">[42]NFPEntps!#REF!</definedName>
    <definedName name="_mk14" localSheetId="61">[42]NFPEntps!#REF!</definedName>
    <definedName name="_mk14" localSheetId="62">[42]NFPEntps!#REF!</definedName>
    <definedName name="_mk14" localSheetId="74">[42]NFPEntps!#REF!</definedName>
    <definedName name="_mk14" localSheetId="75">[42]NFPEntps!#REF!</definedName>
    <definedName name="_mk14" localSheetId="76">[42]NFPEntps!#REF!</definedName>
    <definedName name="_mk14" localSheetId="77">[42]NFPEntps!#REF!</definedName>
    <definedName name="_mk14">[42]NFPEntps!#REF!</definedName>
    <definedName name="_MTS2" localSheetId="82">#REF!</definedName>
    <definedName name="_MTS2" localSheetId="73">'[43]Annual Tables'!#REF!</definedName>
    <definedName name="_MTS2" localSheetId="43">'[43]Annual Tables'!#REF!</definedName>
    <definedName name="_MTS2" localSheetId="30">#REF!</definedName>
    <definedName name="_MTS2" localSheetId="34">#REF!</definedName>
    <definedName name="_MTS2" localSheetId="46">'[43]Annual Tables'!#REF!</definedName>
    <definedName name="_MTS2" localSheetId="54">'[43]Annual Tables'!#REF!</definedName>
    <definedName name="_MTS2" localSheetId="74">'[43]Annual Tables'!#REF!</definedName>
    <definedName name="_MTS2" localSheetId="75">'[43]Annual Tables'!#REF!</definedName>
    <definedName name="_MTS2" localSheetId="76">'[43]Annual Tables'!#REF!</definedName>
    <definedName name="_MTS2" localSheetId="77">'[43]Annual Tables'!#REF!</definedName>
    <definedName name="_MTS2">'[43]Annual Tables'!#REF!</definedName>
    <definedName name="_NA1" localSheetId="82">#REF!</definedName>
    <definedName name="_NA1" localSheetId="73">[44]raw!#REF!</definedName>
    <definedName name="_NA1" localSheetId="43">[44]raw!#REF!</definedName>
    <definedName name="_NA1" localSheetId="30">#REF!</definedName>
    <definedName name="_NA1" localSheetId="34">#REF!</definedName>
    <definedName name="_NA1" localSheetId="46">[44]raw!#REF!</definedName>
    <definedName name="_NA1" localSheetId="54">[44]raw!#REF!</definedName>
    <definedName name="_NA1" localSheetId="74">[44]raw!#REF!</definedName>
    <definedName name="_NA1" localSheetId="75">[44]raw!#REF!</definedName>
    <definedName name="_NA1" localSheetId="76">[44]raw!#REF!</definedName>
    <definedName name="_NA1" localSheetId="77">[44]raw!#REF!</definedName>
    <definedName name="_NA1">[44]raw!#REF!</definedName>
    <definedName name="_NA2" localSheetId="82">#REF!</definedName>
    <definedName name="_NA2" localSheetId="73">[44]raw!#REF!</definedName>
    <definedName name="_NA2" localSheetId="43">[44]raw!#REF!</definedName>
    <definedName name="_NA2" localSheetId="30">#REF!</definedName>
    <definedName name="_NA2" localSheetId="34">#REF!</definedName>
    <definedName name="_NA2" localSheetId="46">[44]raw!#REF!</definedName>
    <definedName name="_NA2" localSheetId="54">[44]raw!#REF!</definedName>
    <definedName name="_NA2" localSheetId="74">[44]raw!#REF!</definedName>
    <definedName name="_NA2" localSheetId="75">[44]raw!#REF!</definedName>
    <definedName name="_NA2" localSheetId="76">[44]raw!#REF!</definedName>
    <definedName name="_NA2" localSheetId="77">[44]raw!#REF!</definedName>
    <definedName name="_NA2">[44]raw!#REF!</definedName>
    <definedName name="_NA3" localSheetId="82">#REF!</definedName>
    <definedName name="_NA3" localSheetId="73">[44]raw!#REF!</definedName>
    <definedName name="_NA3" localSheetId="43">[44]raw!#REF!</definedName>
    <definedName name="_NA3" localSheetId="30">#REF!</definedName>
    <definedName name="_NA3" localSheetId="34">#REF!</definedName>
    <definedName name="_NA3" localSheetId="46">[44]raw!#REF!</definedName>
    <definedName name="_NA3" localSheetId="54">[44]raw!#REF!</definedName>
    <definedName name="_NA3" localSheetId="74">[44]raw!#REF!</definedName>
    <definedName name="_NA3" localSheetId="75">[44]raw!#REF!</definedName>
    <definedName name="_NA3" localSheetId="76">[44]raw!#REF!</definedName>
    <definedName name="_NA3" localSheetId="77">[44]raw!#REF!</definedName>
    <definedName name="_NA3">[44]raw!#REF!</definedName>
    <definedName name="_NB1" localSheetId="82">#REF!</definedName>
    <definedName name="_NB1" localSheetId="30">#REF!</definedName>
    <definedName name="_NB1" localSheetId="34">#REF!</definedName>
    <definedName name="_NB1" localSheetId="46">[44]raw!#REF!</definedName>
    <definedName name="_NB1" localSheetId="54">[44]raw!#REF!</definedName>
    <definedName name="_NB1" localSheetId="61">[44]raw!#REF!</definedName>
    <definedName name="_NB1" localSheetId="74">[44]raw!#REF!</definedName>
    <definedName name="_NB1" localSheetId="75">#REF!</definedName>
    <definedName name="_NB1" localSheetId="76">#REF!</definedName>
    <definedName name="_NB1" localSheetId="77">#REF!</definedName>
    <definedName name="_NB1">[44]raw!#REF!</definedName>
    <definedName name="_NB2" localSheetId="82">#REF!</definedName>
    <definedName name="_NB2" localSheetId="30">#REF!</definedName>
    <definedName name="_NB2" localSheetId="34">#REF!</definedName>
    <definedName name="_NB2" localSheetId="46">[44]raw!#REF!</definedName>
    <definedName name="_NB2" localSheetId="54">[44]raw!#REF!</definedName>
    <definedName name="_NB2" localSheetId="61">[44]raw!#REF!</definedName>
    <definedName name="_NB2" localSheetId="74">[44]raw!#REF!</definedName>
    <definedName name="_NB2" localSheetId="75">#REF!</definedName>
    <definedName name="_NB2" localSheetId="76">#REF!</definedName>
    <definedName name="_NB2" localSheetId="77">#REF!</definedName>
    <definedName name="_NB2">[44]raw!#REF!</definedName>
    <definedName name="_NB3" localSheetId="82">#REF!</definedName>
    <definedName name="_NB3" localSheetId="30">#REF!</definedName>
    <definedName name="_NB3" localSheetId="34">#REF!</definedName>
    <definedName name="_NB3" localSheetId="35">[45]raw!$A$513:$F$513</definedName>
    <definedName name="_NB3" localSheetId="46">[45]raw!$A$513:$F$513</definedName>
    <definedName name="_NB3" localSheetId="54">[45]raw!$A$513:$F$513</definedName>
    <definedName name="_NB3" localSheetId="61">[45]raw!$A$513:$F$513</definedName>
    <definedName name="_NB3" localSheetId="62">[45]raw!$A$513:$F$513</definedName>
    <definedName name="_NB3" localSheetId="74">[45]raw!$A$513:$F$513</definedName>
    <definedName name="_NB3" localSheetId="75">[45]raw!$A$513:$F$513</definedName>
    <definedName name="_NB3" localSheetId="76">[45]raw!$A$513:$F$513</definedName>
    <definedName name="_NB3" localSheetId="77">[45]raw!$A$513:$F$513</definedName>
    <definedName name="_NB3">[45]raw!$A$513:$F$513</definedName>
    <definedName name="_NC1" localSheetId="82">#REF!</definedName>
    <definedName name="_NC1" localSheetId="43">[44]raw!#REF!</definedName>
    <definedName name="_NC1" localSheetId="30">#REF!</definedName>
    <definedName name="_NC1" localSheetId="34">#REF!</definedName>
    <definedName name="_NC1" localSheetId="35">[44]raw!#REF!</definedName>
    <definedName name="_NC1" localSheetId="46">[44]raw!#REF!</definedName>
    <definedName name="_NC1" localSheetId="54">[44]raw!#REF!</definedName>
    <definedName name="_NC1" localSheetId="61">[44]raw!#REF!</definedName>
    <definedName name="_NC1" localSheetId="74">[44]raw!#REF!</definedName>
    <definedName name="_NC1" localSheetId="75">[44]raw!#REF!</definedName>
    <definedName name="_NC1" localSheetId="76">[44]raw!#REF!</definedName>
    <definedName name="_NC1" localSheetId="77">[44]raw!#REF!</definedName>
    <definedName name="_NC1">[44]raw!#REF!</definedName>
    <definedName name="_NC3" localSheetId="82">#REF!</definedName>
    <definedName name="_NC3" localSheetId="43">[44]raw!#REF!</definedName>
    <definedName name="_NC3" localSheetId="30">#REF!</definedName>
    <definedName name="_NC3" localSheetId="34">#REF!</definedName>
    <definedName name="_NC3" localSheetId="35">[44]raw!#REF!</definedName>
    <definedName name="_NC3" localSheetId="46">[44]raw!#REF!</definedName>
    <definedName name="_NC3" localSheetId="54">[44]raw!#REF!</definedName>
    <definedName name="_NC3" localSheetId="61">[44]raw!#REF!</definedName>
    <definedName name="_NC3" localSheetId="74">[44]raw!#REF!</definedName>
    <definedName name="_NC3" localSheetId="75">[44]raw!#REF!</definedName>
    <definedName name="_NC3" localSheetId="76">[44]raw!#REF!</definedName>
    <definedName name="_NC3" localSheetId="77">[44]raw!#REF!</definedName>
    <definedName name="_NC3">[44]raw!#REF!</definedName>
    <definedName name="_NC4" localSheetId="82">#REF!</definedName>
    <definedName name="_NC4" localSheetId="43">[44]raw!#REF!</definedName>
    <definedName name="_NC4" localSheetId="30">#REF!</definedName>
    <definedName name="_NC4" localSheetId="34">#REF!</definedName>
    <definedName name="_NC4" localSheetId="35">[44]raw!#REF!</definedName>
    <definedName name="_NC4" localSheetId="46">[44]raw!#REF!</definedName>
    <definedName name="_NC4" localSheetId="54">[44]raw!#REF!</definedName>
    <definedName name="_NC4" localSheetId="61">[44]raw!#REF!</definedName>
    <definedName name="_NC4" localSheetId="74">[44]raw!#REF!</definedName>
    <definedName name="_NC4" localSheetId="75">[44]raw!#REF!</definedName>
    <definedName name="_NC4" localSheetId="76">[44]raw!#REF!</definedName>
    <definedName name="_NC4" localSheetId="77">[44]raw!#REF!</definedName>
    <definedName name="_NC4">[44]raw!#REF!</definedName>
    <definedName name="_npp2000" localSheetId="82">#REF!</definedName>
    <definedName name="_npp2000" localSheetId="19">#REF!</definedName>
    <definedName name="_npp2000" localSheetId="20">#REF!</definedName>
    <definedName name="_npp2000" localSheetId="22">#REF!</definedName>
    <definedName name="_npp2000" localSheetId="23">#REF!</definedName>
    <definedName name="_npp2000" localSheetId="73">#REF!</definedName>
    <definedName name="_npp2000" localSheetId="43">#REF!</definedName>
    <definedName name="_npp2000" localSheetId="0">#REF!</definedName>
    <definedName name="_npp2000" localSheetId="27">#REF!</definedName>
    <definedName name="_npp2000" localSheetId="34">#REF!</definedName>
    <definedName name="_npp2000" localSheetId="35">#REF!</definedName>
    <definedName name="_npp2000" localSheetId="46">#REF!</definedName>
    <definedName name="_npp2000" localSheetId="54">#REF!</definedName>
    <definedName name="_npp2000" localSheetId="61">#REF!</definedName>
    <definedName name="_npp2000" localSheetId="62">'Tabla 38'!#REF!</definedName>
    <definedName name="_npp2000" localSheetId="74">#REF!</definedName>
    <definedName name="_npp2000" localSheetId="17">#REF!</definedName>
    <definedName name="_npp2000" localSheetId="75">#REF!</definedName>
    <definedName name="_npp2000" localSheetId="76">#REF!</definedName>
    <definedName name="_npp2000" localSheetId="77">#REF!</definedName>
    <definedName name="_npp2000" localSheetId="18">#REF!</definedName>
    <definedName name="_npp2000" localSheetId="21">#REF!</definedName>
    <definedName name="_npp2000" localSheetId="24">#REF!</definedName>
    <definedName name="_npp2000">#REF!</definedName>
    <definedName name="_npp2001" localSheetId="82">#REF!</definedName>
    <definedName name="_npp2001" localSheetId="19">#REF!</definedName>
    <definedName name="_npp2001" localSheetId="20">#REF!</definedName>
    <definedName name="_npp2001" localSheetId="22">#REF!</definedName>
    <definedName name="_npp2001" localSheetId="23">#REF!</definedName>
    <definedName name="_npp2001" localSheetId="73">#REF!</definedName>
    <definedName name="_npp2001" localSheetId="43">#REF!</definedName>
    <definedName name="_npp2001" localSheetId="0">#REF!</definedName>
    <definedName name="_npp2001" localSheetId="27">#REF!</definedName>
    <definedName name="_npp2001" localSheetId="34">#REF!</definedName>
    <definedName name="_npp2001" localSheetId="46">#REF!</definedName>
    <definedName name="_npp2001" localSheetId="54">#REF!</definedName>
    <definedName name="_npp2001" localSheetId="61">#REF!</definedName>
    <definedName name="_npp2001" localSheetId="62">'Tabla 38'!#REF!</definedName>
    <definedName name="_npp2001" localSheetId="74">#REF!</definedName>
    <definedName name="_npp2001" localSheetId="17">#REF!</definedName>
    <definedName name="_npp2001" localSheetId="75">#REF!</definedName>
    <definedName name="_npp2001" localSheetId="76">#REF!</definedName>
    <definedName name="_npp2001" localSheetId="77">#REF!</definedName>
    <definedName name="_npp2001" localSheetId="18">#REF!</definedName>
    <definedName name="_npp2001" localSheetId="21">#REF!</definedName>
    <definedName name="_npp2001" localSheetId="24">#REF!</definedName>
    <definedName name="_npp2001">#REF!</definedName>
    <definedName name="_npp2002" localSheetId="82">#REF!</definedName>
    <definedName name="_npp2002" localSheetId="19">#REF!</definedName>
    <definedName name="_npp2002" localSheetId="20">#REF!</definedName>
    <definedName name="_npp2002" localSheetId="22">#REF!</definedName>
    <definedName name="_npp2002" localSheetId="23">#REF!</definedName>
    <definedName name="_npp2002" localSheetId="73">#REF!</definedName>
    <definedName name="_npp2002" localSheetId="43">#REF!</definedName>
    <definedName name="_npp2002" localSheetId="0">#REF!</definedName>
    <definedName name="_npp2002" localSheetId="27">#REF!</definedName>
    <definedName name="_npp2002" localSheetId="34">#REF!</definedName>
    <definedName name="_npp2002" localSheetId="46">#REF!</definedName>
    <definedName name="_npp2002" localSheetId="54">#REF!</definedName>
    <definedName name="_npp2002" localSheetId="61">#REF!</definedName>
    <definedName name="_npp2002" localSheetId="62">'Tabla 38'!#REF!</definedName>
    <definedName name="_npp2002" localSheetId="74">#REF!</definedName>
    <definedName name="_npp2002" localSheetId="17">#REF!</definedName>
    <definedName name="_npp2002" localSheetId="75">#REF!</definedName>
    <definedName name="_npp2002" localSheetId="76">#REF!</definedName>
    <definedName name="_npp2002" localSheetId="77">#REF!</definedName>
    <definedName name="_npp2002" localSheetId="18">#REF!</definedName>
    <definedName name="_npp2002" localSheetId="21">#REF!</definedName>
    <definedName name="_npp2002" localSheetId="24">#REF!</definedName>
    <definedName name="_npp2002">#REF!</definedName>
    <definedName name="_npp2003" localSheetId="82">#REF!</definedName>
    <definedName name="_npp2003" localSheetId="73">#REF!</definedName>
    <definedName name="_npp2003" localSheetId="43">#REF!</definedName>
    <definedName name="_npp2003" localSheetId="0">#REF!</definedName>
    <definedName name="_npp2003" localSheetId="27">#REF!</definedName>
    <definedName name="_npp2003" localSheetId="34">#REF!</definedName>
    <definedName name="_npp2003" localSheetId="46">#REF!</definedName>
    <definedName name="_npp2003" localSheetId="74">#REF!</definedName>
    <definedName name="_npp2003" localSheetId="17">#REF!</definedName>
    <definedName name="_npp2003" localSheetId="75">#REF!</definedName>
    <definedName name="_npp2003" localSheetId="76">#REF!</definedName>
    <definedName name="_npp2003" localSheetId="77">#REF!</definedName>
    <definedName name="_npp2003">#REF!</definedName>
    <definedName name="_npp98" localSheetId="82">#REF!</definedName>
    <definedName name="_npp98" localSheetId="73">#REF!</definedName>
    <definedName name="_npp98" localSheetId="43">#REF!</definedName>
    <definedName name="_npp98" localSheetId="0">#REF!</definedName>
    <definedName name="_npp98" localSheetId="27">#REF!</definedName>
    <definedName name="_npp98" localSheetId="34">#REF!</definedName>
    <definedName name="_npp98" localSheetId="46">#REF!</definedName>
    <definedName name="_npp98" localSheetId="74">#REF!</definedName>
    <definedName name="_npp98" localSheetId="17">#REF!</definedName>
    <definedName name="_npp98" localSheetId="75">#REF!</definedName>
    <definedName name="_npp98" localSheetId="76">#REF!</definedName>
    <definedName name="_npp98" localSheetId="77">#REF!</definedName>
    <definedName name="_npp98">#REF!</definedName>
    <definedName name="_npp99" localSheetId="82">#REF!</definedName>
    <definedName name="_npp99" localSheetId="73">#REF!</definedName>
    <definedName name="_npp99" localSheetId="43">#REF!</definedName>
    <definedName name="_npp99" localSheetId="0">#REF!</definedName>
    <definedName name="_npp99" localSheetId="27">#REF!</definedName>
    <definedName name="_npp99" localSheetId="34">#REF!</definedName>
    <definedName name="_npp99" localSheetId="46">#REF!</definedName>
    <definedName name="_npp99" localSheetId="74">#REF!</definedName>
    <definedName name="_npp99" localSheetId="17">#REF!</definedName>
    <definedName name="_npp99" localSheetId="75">#REF!</definedName>
    <definedName name="_npp99" localSheetId="76">#REF!</definedName>
    <definedName name="_npp99" localSheetId="77">#REF!</definedName>
    <definedName name="_npp99">#REF!</definedName>
    <definedName name="_ORC98" localSheetId="82">#REF!</definedName>
    <definedName name="_ORC98" localSheetId="73">#REF!</definedName>
    <definedName name="_ORC98" localSheetId="43">#REF!</definedName>
    <definedName name="_ORC98" localSheetId="0">#REF!</definedName>
    <definedName name="_ORC98" localSheetId="27">#REF!</definedName>
    <definedName name="_ORC98" localSheetId="34">#REF!</definedName>
    <definedName name="_ORC98" localSheetId="46">#REF!</definedName>
    <definedName name="_ORC98" localSheetId="74">#REF!</definedName>
    <definedName name="_ORC98" localSheetId="17">#REF!</definedName>
    <definedName name="_ORC98" localSheetId="75">#REF!</definedName>
    <definedName name="_ORC98" localSheetId="76">#REF!</definedName>
    <definedName name="_ORC98" localSheetId="77">#REF!</definedName>
    <definedName name="_ORC98">#REF!</definedName>
    <definedName name="_Order1" localSheetId="19" hidden="1">0</definedName>
    <definedName name="_Order1" localSheetId="20" hidden="1">0</definedName>
    <definedName name="_Order1" localSheetId="30" hidden="1">255</definedName>
    <definedName name="_Order1" localSheetId="55" hidden="1">0</definedName>
    <definedName name="_Order1" localSheetId="61" hidden="1">255</definedName>
    <definedName name="_Order1" localSheetId="62" hidden="1">0</definedName>
    <definedName name="_Order1" localSheetId="15" hidden="1">0</definedName>
    <definedName name="_Order1" localSheetId="17" hidden="1">0</definedName>
    <definedName name="_Order1" localSheetId="18" hidden="1">0</definedName>
    <definedName name="_Order1" localSheetId="21" hidden="1">0</definedName>
    <definedName name="_Order1" localSheetId="24" hidden="1">0</definedName>
    <definedName name="_Order1" hidden="1">255</definedName>
    <definedName name="_Order2" hidden="1">255</definedName>
    <definedName name="_os1">#N/A</definedName>
    <definedName name="_P" localSheetId="82">#REF!</definedName>
    <definedName name="_P" localSheetId="19">#REF!</definedName>
    <definedName name="_P" localSheetId="20">#REF!</definedName>
    <definedName name="_P" localSheetId="22">#REF!</definedName>
    <definedName name="_P" localSheetId="73">#REF!</definedName>
    <definedName name="_P" localSheetId="43">#REF!</definedName>
    <definedName name="_P" localSheetId="0">#REF!</definedName>
    <definedName name="_P" localSheetId="27">#REF!</definedName>
    <definedName name="_P" localSheetId="30">#REF!</definedName>
    <definedName name="_P" localSheetId="34">#REF!</definedName>
    <definedName name="_P" localSheetId="35">#REF!</definedName>
    <definedName name="_P" localSheetId="36">#REF!</definedName>
    <definedName name="_P" localSheetId="40">#REF!</definedName>
    <definedName name="_P" localSheetId="46">#REF!</definedName>
    <definedName name="_P" localSheetId="54">#REF!</definedName>
    <definedName name="_P" localSheetId="55">#REF!</definedName>
    <definedName name="_P" localSheetId="61">#REF!</definedName>
    <definedName name="_P" localSheetId="62">'Tabla 38'!#REF!</definedName>
    <definedName name="_P" localSheetId="15">#REF!</definedName>
    <definedName name="_P" localSheetId="74">#REF!</definedName>
    <definedName name="_P" localSheetId="17">#REF!</definedName>
    <definedName name="_P" localSheetId="75">#REF!</definedName>
    <definedName name="_P" localSheetId="76">#REF!</definedName>
    <definedName name="_P" localSheetId="77">#REF!</definedName>
    <definedName name="_P" localSheetId="18">#REF!</definedName>
    <definedName name="_P" localSheetId="21">#REF!</definedName>
    <definedName name="_P" localSheetId="24">#REF!</definedName>
    <definedName name="_P">#REF!</definedName>
    <definedName name="_PAG2" localSheetId="82">#REF!</definedName>
    <definedName name="_PAG2" localSheetId="73">[43]Index!#REF!</definedName>
    <definedName name="_PAG2" localSheetId="43">[43]Index!#REF!</definedName>
    <definedName name="_PAG2" localSheetId="30">#REF!</definedName>
    <definedName name="_PAG2" localSheetId="34">#REF!</definedName>
    <definedName name="_PAG2" localSheetId="46">[43]Index!#REF!</definedName>
    <definedName name="_PAG2" localSheetId="54">[43]Index!#REF!</definedName>
    <definedName name="_PAG2" localSheetId="74">[43]Index!#REF!</definedName>
    <definedName name="_PAG2" localSheetId="75">#REF!</definedName>
    <definedName name="_PAG2" localSheetId="76">#REF!</definedName>
    <definedName name="_PAG2" localSheetId="77">[43]Index!#REF!</definedName>
    <definedName name="_PAG2">[43]Index!#REF!</definedName>
    <definedName name="_PAG3" localSheetId="82">#REF!</definedName>
    <definedName name="_PAG3" localSheetId="73">[43]Index!#REF!</definedName>
    <definedName name="_PAG3" localSheetId="30">#REF!</definedName>
    <definedName name="_PAG3" localSheetId="34">#REF!</definedName>
    <definedName name="_PAG3" localSheetId="46">[43]Index!#REF!</definedName>
    <definedName name="_PAG3" localSheetId="54">[43]Index!#REF!</definedName>
    <definedName name="_PAG3" localSheetId="74">[43]Index!#REF!</definedName>
    <definedName name="_PAG3" localSheetId="75">#REF!</definedName>
    <definedName name="_PAG3" localSheetId="76">#REF!</definedName>
    <definedName name="_PAG3" localSheetId="77">[43]Index!#REF!</definedName>
    <definedName name="_PAG3">[43]Index!#REF!</definedName>
    <definedName name="_PAG4" localSheetId="82">#REF!</definedName>
    <definedName name="_PAG4" localSheetId="30">#REF!</definedName>
    <definedName name="_PAG4" localSheetId="34">#REF!</definedName>
    <definedName name="_PAG4" localSheetId="46">[43]Index!#REF!</definedName>
    <definedName name="_PAG4" localSheetId="54">[43]Index!#REF!</definedName>
    <definedName name="_PAG4" localSheetId="61">[43]Index!#REF!</definedName>
    <definedName name="_PAG4" localSheetId="74">[43]Index!#REF!</definedName>
    <definedName name="_PAG4" localSheetId="75">#REF!</definedName>
    <definedName name="_PAG4" localSheetId="76">#REF!</definedName>
    <definedName name="_PAG4" localSheetId="77">#REF!</definedName>
    <definedName name="_PAG4">[43]Index!#REF!</definedName>
    <definedName name="_PAG5" localSheetId="82">#REF!</definedName>
    <definedName name="_PAG5" localSheetId="30">#REF!</definedName>
    <definedName name="_PAG5" localSheetId="34">#REF!</definedName>
    <definedName name="_PAG5" localSheetId="46">[43]Index!#REF!</definedName>
    <definedName name="_PAG5" localSheetId="54">[43]Index!#REF!</definedName>
    <definedName name="_PAG5" localSheetId="61">[43]Index!#REF!</definedName>
    <definedName name="_PAG5" localSheetId="74">[43]Index!#REF!</definedName>
    <definedName name="_PAG5" localSheetId="75">#REF!</definedName>
    <definedName name="_PAG5" localSheetId="76">#REF!</definedName>
    <definedName name="_PAG5" localSheetId="77">#REF!</definedName>
    <definedName name="_PAG5">[43]Index!#REF!</definedName>
    <definedName name="_PAG6" localSheetId="82">#REF!</definedName>
    <definedName name="_PAG6" localSheetId="30">#REF!</definedName>
    <definedName name="_PAG6" localSheetId="34">#REF!</definedName>
    <definedName name="_PAG6" localSheetId="46">[43]Index!#REF!</definedName>
    <definedName name="_PAG6" localSheetId="54">[43]Index!#REF!</definedName>
    <definedName name="_PAG6" localSheetId="61">[43]Index!#REF!</definedName>
    <definedName name="_PAG6" localSheetId="74">[43]Index!#REF!</definedName>
    <definedName name="_PAG6" localSheetId="75">#REF!</definedName>
    <definedName name="_PAG6" localSheetId="76">#REF!</definedName>
    <definedName name="_PAG6" localSheetId="77">#REF!</definedName>
    <definedName name="_PAG6">[43]Index!#REF!</definedName>
    <definedName name="_PAG7" localSheetId="82">#REF!</definedName>
    <definedName name="_PAG7" localSheetId="19">#REF!</definedName>
    <definedName name="_PAG7" localSheetId="20">#REF!</definedName>
    <definedName name="_PAG7" localSheetId="22">#REF!</definedName>
    <definedName name="_PAG7" localSheetId="23">#REF!</definedName>
    <definedName name="_PAG7" localSheetId="73">#REF!</definedName>
    <definedName name="_PAG7" localSheetId="43">#REF!</definedName>
    <definedName name="_PAG7" localSheetId="0">#REF!</definedName>
    <definedName name="_PAG7" localSheetId="27">#REF!</definedName>
    <definedName name="_PAG7" localSheetId="34">#REF!</definedName>
    <definedName name="_PAG7" localSheetId="35">#REF!</definedName>
    <definedName name="_PAG7" localSheetId="46">#REF!</definedName>
    <definedName name="_PAG7" localSheetId="54">#REF!</definedName>
    <definedName name="_PAG7" localSheetId="61">#REF!</definedName>
    <definedName name="_PAG7" localSheetId="62">'Tabla 38'!#REF!</definedName>
    <definedName name="_PAG7" localSheetId="74">#REF!</definedName>
    <definedName name="_PAG7" localSheetId="17">#REF!</definedName>
    <definedName name="_PAG7" localSheetId="75">#REF!</definedName>
    <definedName name="_PAG7" localSheetId="76">#REF!</definedName>
    <definedName name="_PAG7" localSheetId="77">#REF!</definedName>
    <definedName name="_PAG7" localSheetId="18">#REF!</definedName>
    <definedName name="_PAG7" localSheetId="21">#REF!</definedName>
    <definedName name="_PAG7" localSheetId="24">#REF!</definedName>
    <definedName name="_PAG7">#REF!</definedName>
    <definedName name="_Parse_Out" localSheetId="82" hidden="1">#REF!</definedName>
    <definedName name="_Parse_Out" localSheetId="19" hidden="1">#REF!</definedName>
    <definedName name="_Parse_Out" localSheetId="20" hidden="1">#REF!</definedName>
    <definedName name="_Parse_Out" localSheetId="22" hidden="1">#REF!</definedName>
    <definedName name="_Parse_Out" localSheetId="23" hidden="1">#REF!</definedName>
    <definedName name="_Parse_Out" localSheetId="33" hidden="1">#REF!</definedName>
    <definedName name="_Parse_Out" localSheetId="41" hidden="1">#REF!</definedName>
    <definedName name="_Parse_Out" localSheetId="73" hidden="1">#REF!</definedName>
    <definedName name="_Parse_Out" localSheetId="43" hidden="1">#REF!</definedName>
    <definedName name="_Parse_Out" localSheetId="0" hidden="1">#REF!</definedName>
    <definedName name="_Parse_Out" localSheetId="27" hidden="1">#REF!</definedName>
    <definedName name="_Parse_Out" localSheetId="30" hidden="1">#REF!</definedName>
    <definedName name="_Parse_Out" localSheetId="34" hidden="1">#REF!</definedName>
    <definedName name="_Parse_Out" localSheetId="35" hidden="1">#REF!</definedName>
    <definedName name="_Parse_Out" localSheetId="36" hidden="1">#REF!</definedName>
    <definedName name="_Parse_Out" localSheetId="46"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61" hidden="1">#REF!</definedName>
    <definedName name="_Parse_Out" localSheetId="62" hidden="1">'Tabla 38'!#REF!</definedName>
    <definedName name="_Parse_Out" localSheetId="74" hidden="1">#REF!</definedName>
    <definedName name="_Parse_Out" localSheetId="17" hidden="1">#REF!</definedName>
    <definedName name="_Parse_Out" localSheetId="75" hidden="1">#REF!</definedName>
    <definedName name="_Parse_Out" localSheetId="76" hidden="1">#REF!</definedName>
    <definedName name="_Parse_Out" localSheetId="77" hidden="1">#REF!</definedName>
    <definedName name="_Parse_Out" localSheetId="18" hidden="1">#REF!</definedName>
    <definedName name="_Parse_Out" localSheetId="21" hidden="1">#REF!</definedName>
    <definedName name="_Parse_Out" localSheetId="24" hidden="1">#REF!</definedName>
    <definedName name="_Parse_Out" hidden="1">#REF!</definedName>
    <definedName name="_pib2000" localSheetId="82">#REF!</definedName>
    <definedName name="_pib2000" localSheetId="73">#REF!</definedName>
    <definedName name="_pib2000" localSheetId="43">#REF!</definedName>
    <definedName name="_pib2000" localSheetId="0">#REF!</definedName>
    <definedName name="_pib2000" localSheetId="27">#REF!</definedName>
    <definedName name="_pib2000" localSheetId="34">#REF!</definedName>
    <definedName name="_pib2000" localSheetId="46">#REF!</definedName>
    <definedName name="_pib2000" localSheetId="74">#REF!</definedName>
    <definedName name="_pib2000" localSheetId="17">#REF!</definedName>
    <definedName name="_pib2000" localSheetId="75">#REF!</definedName>
    <definedName name="_pib2000" localSheetId="76">#REF!</definedName>
    <definedName name="_pib2000" localSheetId="77">#REF!</definedName>
    <definedName name="_pib2000">#REF!</definedName>
    <definedName name="_pib2001" localSheetId="82">#REF!</definedName>
    <definedName name="_pib2001" localSheetId="73">#REF!</definedName>
    <definedName name="_pib2001" localSheetId="43">#REF!</definedName>
    <definedName name="_pib2001" localSheetId="0">#REF!</definedName>
    <definedName name="_pib2001" localSheetId="27">#REF!</definedName>
    <definedName name="_pib2001" localSheetId="34">#REF!</definedName>
    <definedName name="_pib2001" localSheetId="46">#REF!</definedName>
    <definedName name="_pib2001" localSheetId="74">#REF!</definedName>
    <definedName name="_pib2001" localSheetId="17">#REF!</definedName>
    <definedName name="_pib2001" localSheetId="75">#REF!</definedName>
    <definedName name="_pib2001" localSheetId="76">#REF!</definedName>
    <definedName name="_pib2001" localSheetId="77">#REF!</definedName>
    <definedName name="_pib2001">#REF!</definedName>
    <definedName name="_pib2002" localSheetId="82">#REF!</definedName>
    <definedName name="_pib2002" localSheetId="73">#REF!</definedName>
    <definedName name="_pib2002" localSheetId="43">#REF!</definedName>
    <definedName name="_pib2002" localSheetId="0">#REF!</definedName>
    <definedName name="_pib2002" localSheetId="27">#REF!</definedName>
    <definedName name="_pib2002" localSheetId="34">#REF!</definedName>
    <definedName name="_pib2002" localSheetId="46">#REF!</definedName>
    <definedName name="_pib2002" localSheetId="74">#REF!</definedName>
    <definedName name="_pib2002" localSheetId="17">#REF!</definedName>
    <definedName name="_pib2002" localSheetId="75">#REF!</definedName>
    <definedName name="_pib2002" localSheetId="76">#REF!</definedName>
    <definedName name="_pib2002" localSheetId="77">#REF!</definedName>
    <definedName name="_pib2002">#REF!</definedName>
    <definedName name="_pib2003" localSheetId="82">#REF!</definedName>
    <definedName name="_pib2003" localSheetId="73">#REF!</definedName>
    <definedName name="_pib2003" localSheetId="43">#REF!</definedName>
    <definedName name="_pib2003" localSheetId="0">#REF!</definedName>
    <definedName name="_pib2003" localSheetId="27">#REF!</definedName>
    <definedName name="_pib2003" localSheetId="34">#REF!</definedName>
    <definedName name="_pib2003" localSheetId="46">#REF!</definedName>
    <definedName name="_pib2003" localSheetId="74">#REF!</definedName>
    <definedName name="_pib2003" localSheetId="17">#REF!</definedName>
    <definedName name="_pib2003" localSheetId="75">#REF!</definedName>
    <definedName name="_pib2003" localSheetId="76">#REF!</definedName>
    <definedName name="_pib2003" localSheetId="77">#REF!</definedName>
    <definedName name="_pib2003">#REF!</definedName>
    <definedName name="_pib98" localSheetId="82">#REF!</definedName>
    <definedName name="_pib98" localSheetId="43">[24]Programa!#REF!</definedName>
    <definedName name="_pib98" localSheetId="30">#REF!</definedName>
    <definedName name="_pib98" localSheetId="34">#REF!</definedName>
    <definedName name="_pib98" localSheetId="35">[24]Programa!#REF!</definedName>
    <definedName name="_pib98" localSheetId="46">[24]Programa!#REF!</definedName>
    <definedName name="_pib98" localSheetId="54">[24]Programa!#REF!</definedName>
    <definedName name="_pib98" localSheetId="61">[24]Programa!#REF!</definedName>
    <definedName name="_pib98" localSheetId="62">[24]Programa!#REF!</definedName>
    <definedName name="_pib98" localSheetId="74">[24]Programa!#REF!</definedName>
    <definedName name="_pib98" localSheetId="75">[24]Programa!#REF!</definedName>
    <definedName name="_pib98" localSheetId="76">[24]Programa!#REF!</definedName>
    <definedName name="_pib98" localSheetId="77">[24]Programa!#REF!</definedName>
    <definedName name="_pib98">[24]Programa!#REF!</definedName>
    <definedName name="_pib99" localSheetId="82">#REF!</definedName>
    <definedName name="_pib99" localSheetId="19">#REF!</definedName>
    <definedName name="_pib99" localSheetId="20">#REF!</definedName>
    <definedName name="_pib99" localSheetId="22">#REF!</definedName>
    <definedName name="_pib99" localSheetId="23">#REF!</definedName>
    <definedName name="_pib99" localSheetId="73">#REF!</definedName>
    <definedName name="_pib99" localSheetId="43">#REF!</definedName>
    <definedName name="_pib99" localSheetId="0">#REF!</definedName>
    <definedName name="_pib99" localSheetId="27">#REF!</definedName>
    <definedName name="_pib99" localSheetId="34">#REF!</definedName>
    <definedName name="_pib99" localSheetId="35">#REF!</definedName>
    <definedName name="_pib99" localSheetId="46">#REF!</definedName>
    <definedName name="_pib99" localSheetId="54">#REF!</definedName>
    <definedName name="_pib99" localSheetId="61">#REF!</definedName>
    <definedName name="_pib99" localSheetId="62">'Tabla 38'!#REF!</definedName>
    <definedName name="_pib99" localSheetId="74">#REF!</definedName>
    <definedName name="_pib99" localSheetId="17">#REF!</definedName>
    <definedName name="_pib99" localSheetId="75">#REF!</definedName>
    <definedName name="_pib99" localSheetId="76">#REF!</definedName>
    <definedName name="_pib99" localSheetId="77">#REF!</definedName>
    <definedName name="_pib99" localSheetId="18">#REF!</definedName>
    <definedName name="_pib99" localSheetId="21">#REF!</definedName>
    <definedName name="_pib99" localSheetId="24">#REF!</definedName>
    <definedName name="_pib99">#REF!</definedName>
    <definedName name="_POR96" localSheetId="82">#REF!</definedName>
    <definedName name="_POR96" localSheetId="19">#REF!</definedName>
    <definedName name="_POR96" localSheetId="20">#REF!</definedName>
    <definedName name="_POR96" localSheetId="22">#REF!</definedName>
    <definedName name="_POR96" localSheetId="23">#REF!</definedName>
    <definedName name="_POR96" localSheetId="73">#REF!</definedName>
    <definedName name="_POR96" localSheetId="43">#REF!</definedName>
    <definedName name="_POR96" localSheetId="0">#REF!</definedName>
    <definedName name="_POR96" localSheetId="27">#REF!</definedName>
    <definedName name="_POR96" localSheetId="34">#REF!</definedName>
    <definedName name="_POR96" localSheetId="46">#REF!</definedName>
    <definedName name="_POR96" localSheetId="54">#REF!</definedName>
    <definedName name="_POR96" localSheetId="61">#REF!</definedName>
    <definedName name="_POR96" localSheetId="62">'Tabla 38'!#REF!</definedName>
    <definedName name="_POR96" localSheetId="74">#REF!</definedName>
    <definedName name="_POR96" localSheetId="17">#REF!</definedName>
    <definedName name="_POR96" localSheetId="75">#REF!</definedName>
    <definedName name="_POR96" localSheetId="76">#REF!</definedName>
    <definedName name="_POR96" localSheetId="77">#REF!</definedName>
    <definedName name="_POR96" localSheetId="18">#REF!</definedName>
    <definedName name="_POR96" localSheetId="21">#REF!</definedName>
    <definedName name="_POR96" localSheetId="24">#REF!</definedName>
    <definedName name="_POR96">#REF!</definedName>
    <definedName name="_PRN96" localSheetId="82">#REF!</definedName>
    <definedName name="_PRN96" localSheetId="19">#REF!</definedName>
    <definedName name="_PRN96" localSheetId="20">#REF!</definedName>
    <definedName name="_PRN96" localSheetId="22">#REF!</definedName>
    <definedName name="_PRN96" localSheetId="23">#REF!</definedName>
    <definedName name="_PRN96" localSheetId="73">#REF!</definedName>
    <definedName name="_PRN96" localSheetId="43">#REF!</definedName>
    <definedName name="_PRN96" localSheetId="0">#REF!</definedName>
    <definedName name="_PRN96" localSheetId="27">#REF!</definedName>
    <definedName name="_PRN96" localSheetId="34">#REF!</definedName>
    <definedName name="_PRN96" localSheetId="46">#REF!</definedName>
    <definedName name="_PRN96" localSheetId="54">#REF!</definedName>
    <definedName name="_PRN96" localSheetId="61">#REF!</definedName>
    <definedName name="_PRN96" localSheetId="62">'Tabla 38'!#REF!</definedName>
    <definedName name="_PRN96" localSheetId="74">#REF!</definedName>
    <definedName name="_PRN96" localSheetId="17">#REF!</definedName>
    <definedName name="_PRN96" localSheetId="75">#REF!</definedName>
    <definedName name="_PRN96" localSheetId="76">#REF!</definedName>
    <definedName name="_PRN96" localSheetId="77">#REF!</definedName>
    <definedName name="_PRN96" localSheetId="18">#REF!</definedName>
    <definedName name="_PRN96" localSheetId="21">#REF!</definedName>
    <definedName name="_PRN96" localSheetId="24">#REF!</definedName>
    <definedName name="_PRN96">#REF!</definedName>
    <definedName name="_PTA1" localSheetId="82">#REF!</definedName>
    <definedName name="_PTA1" localSheetId="22">#REF!</definedName>
    <definedName name="_PTA1" localSheetId="33">#REF!</definedName>
    <definedName name="_PTA1" localSheetId="41">#REF!</definedName>
    <definedName name="_PTA1" localSheetId="73">#REF!</definedName>
    <definedName name="_PTA1" localSheetId="43">#REF!</definedName>
    <definedName name="_PTA1" localSheetId="0">#REF!</definedName>
    <definedName name="_PTA1" localSheetId="27">#REF!</definedName>
    <definedName name="_PTA1" localSheetId="30">#REF!</definedName>
    <definedName name="_PTA1" localSheetId="34">#REF!</definedName>
    <definedName name="_PTA1" localSheetId="35">#REF!</definedName>
    <definedName name="_PTA1" localSheetId="36">#REF!</definedName>
    <definedName name="_PTA1" localSheetId="46">#REF!</definedName>
    <definedName name="_PTA1" localSheetId="54">#REF!</definedName>
    <definedName name="_PTA1" localSheetId="55">#REF!</definedName>
    <definedName name="_PTA1" localSheetId="56">#REF!</definedName>
    <definedName name="_PTA1" localSheetId="57">#REF!</definedName>
    <definedName name="_PTA1" localSheetId="61">#REF!</definedName>
    <definedName name="_PTA1" localSheetId="62">'Tabla 38'!#REF!</definedName>
    <definedName name="_PTA1" localSheetId="74">#REF!</definedName>
    <definedName name="_PTA1" localSheetId="17">#REF!</definedName>
    <definedName name="_PTA1" localSheetId="75">#REF!</definedName>
    <definedName name="_PTA1" localSheetId="76">#REF!</definedName>
    <definedName name="_PTA1" localSheetId="77">#REF!</definedName>
    <definedName name="_PTA1">#REF!</definedName>
    <definedName name="_qV196" localSheetId="82">#REF!</definedName>
    <definedName name="_qV196" localSheetId="73">[34]QNEWLOR!#REF!</definedName>
    <definedName name="_qV196" localSheetId="43">[34]QNEWLOR!#REF!</definedName>
    <definedName name="_qV196" localSheetId="30">#REF!</definedName>
    <definedName name="_qV196" localSheetId="34">#REF!</definedName>
    <definedName name="_qV196" localSheetId="35">[34]QNEWLOR!#REF!</definedName>
    <definedName name="_qV196" localSheetId="36">#REF!</definedName>
    <definedName name="_qV196" localSheetId="46">[34]QNEWLOR!#REF!</definedName>
    <definedName name="_qV196" localSheetId="54">#REF!</definedName>
    <definedName name="_qV196" localSheetId="55">#REF!</definedName>
    <definedName name="_qV196" localSheetId="56">#REF!</definedName>
    <definedName name="_qV196" localSheetId="57">#REF!</definedName>
    <definedName name="_qV196" localSheetId="61">#REF!</definedName>
    <definedName name="_qV196" localSheetId="74">[34]QNEWLOR!#REF!</definedName>
    <definedName name="_qV196" localSheetId="75">#REF!</definedName>
    <definedName name="_qV196" localSheetId="76">#REF!</definedName>
    <definedName name="_qV196" localSheetId="77">[34]QNEWLOR!#REF!</definedName>
    <definedName name="_qV196">[34]QNEWLOR!#REF!</definedName>
    <definedName name="_red42" localSheetId="82">#REF!</definedName>
    <definedName name="_red42" localSheetId="30">#REF!</definedName>
    <definedName name="_red42" localSheetId="34">#REF!</definedName>
    <definedName name="_red42" localSheetId="35">'[46]RED Table 41'!$A$7:$I$7</definedName>
    <definedName name="_red42" localSheetId="46">'[46]RED Table 41'!$A$7:$I$7</definedName>
    <definedName name="_red42" localSheetId="54">'[46]RED Table 41'!$A$7:$I$7</definedName>
    <definedName name="_red42" localSheetId="61">'[46]RED Table 41'!$A$7:$I$7</definedName>
    <definedName name="_red42" localSheetId="62">'[46]RED Table 41'!$A$7:$I$7</definedName>
    <definedName name="_red42" localSheetId="74">'[46]RED Table 41'!$A$7:$I$7</definedName>
    <definedName name="_red42" localSheetId="75">'[46]RED Table 41'!$A$7:$I$7</definedName>
    <definedName name="_red42" localSheetId="76">'[46]RED Table 41'!$A$7:$I$7</definedName>
    <definedName name="_red42" localSheetId="77">'[46]RED Table 41'!$A$7:$I$7</definedName>
    <definedName name="_red42">'[46]RED Table 41'!$A$7:$I$7</definedName>
    <definedName name="_ref2" localSheetId="82">#REF!</definedName>
    <definedName name="_ref2" localSheetId="19">#REF!</definedName>
    <definedName name="_ref2" localSheetId="20">#REF!</definedName>
    <definedName name="_ref2" localSheetId="22">#REF!</definedName>
    <definedName name="_ref2" localSheetId="33">#REF!</definedName>
    <definedName name="_ref2" localSheetId="41">#REF!</definedName>
    <definedName name="_ref2" localSheetId="73">#REF!</definedName>
    <definedName name="_ref2" localSheetId="43">#REF!</definedName>
    <definedName name="_ref2" localSheetId="0">#REF!</definedName>
    <definedName name="_ref2" localSheetId="27">#REF!</definedName>
    <definedName name="_ref2" localSheetId="30">#REF!</definedName>
    <definedName name="_ref2" localSheetId="34">#REF!</definedName>
    <definedName name="_ref2" localSheetId="35">#REF!</definedName>
    <definedName name="_ref2" localSheetId="36">#REF!</definedName>
    <definedName name="_ref2" localSheetId="40">#REF!</definedName>
    <definedName name="_ref2" localSheetId="46">#REF!</definedName>
    <definedName name="_ref2" localSheetId="54">#REF!</definedName>
    <definedName name="_ref2" localSheetId="55">#REF!</definedName>
    <definedName name="_ref2" localSheetId="56">#REF!</definedName>
    <definedName name="_ref2" localSheetId="57">#REF!</definedName>
    <definedName name="_ref2" localSheetId="61">#REF!</definedName>
    <definedName name="_ref2" localSheetId="62">'Tabla 38'!#REF!</definedName>
    <definedName name="_ref2" localSheetId="15">#REF!</definedName>
    <definedName name="_ref2" localSheetId="74">#REF!</definedName>
    <definedName name="_ref2" localSheetId="17">#REF!</definedName>
    <definedName name="_ref2" localSheetId="75">#REF!</definedName>
    <definedName name="_ref2" localSheetId="76">#REF!</definedName>
    <definedName name="_ref2" localSheetId="77">#REF!</definedName>
    <definedName name="_ref2" localSheetId="18">#REF!</definedName>
    <definedName name="_ref2" localSheetId="21">#REF!</definedName>
    <definedName name="_ref2" localSheetId="24">#REF!</definedName>
    <definedName name="_ref2">#REF!</definedName>
    <definedName name="_Regression_Int" hidden="1">1</definedName>
    <definedName name="_Regression_Out" localSheetId="82" hidden="1">#REF!</definedName>
    <definedName name="_Regression_Out" localSheetId="19" hidden="1">#REF!</definedName>
    <definedName name="_Regression_Out" localSheetId="20" hidden="1">#REF!</definedName>
    <definedName name="_Regression_Out" localSheetId="22" hidden="1">#REF!</definedName>
    <definedName name="_Regression_Out" localSheetId="33" hidden="1">#REF!</definedName>
    <definedName name="_Regression_Out" localSheetId="41" hidden="1">#REF!</definedName>
    <definedName name="_Regression_Out" localSheetId="73" hidden="1">#REF!</definedName>
    <definedName name="_Regression_Out" localSheetId="43" hidden="1">#REF!</definedName>
    <definedName name="_Regression_Out" localSheetId="0" hidden="1">#REF!</definedName>
    <definedName name="_Regression_Out" localSheetId="27" hidden="1">#REF!</definedName>
    <definedName name="_Regression_Out" localSheetId="30" hidden="1">#REF!</definedName>
    <definedName name="_Regression_Out" localSheetId="34" hidden="1">#REF!</definedName>
    <definedName name="_Regression_Out" localSheetId="35" hidden="1">#REF!</definedName>
    <definedName name="_Regression_Out" localSheetId="36" hidden="1">#REF!</definedName>
    <definedName name="_Regression_Out" localSheetId="40" hidden="1">#REF!</definedName>
    <definedName name="_Regression_Out" localSheetId="46"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61" hidden="1">#REF!</definedName>
    <definedName name="_Regression_Out" localSheetId="62" hidden="1">'Tabla 38'!#REF!</definedName>
    <definedName name="_Regression_Out" localSheetId="15" hidden="1">#REF!</definedName>
    <definedName name="_Regression_Out" localSheetId="74" hidden="1">#REF!</definedName>
    <definedName name="_Regression_Out" localSheetId="17" hidden="1">#REF!</definedName>
    <definedName name="_Regression_Out" localSheetId="75" hidden="1">#REF!</definedName>
    <definedName name="_Regression_Out" localSheetId="76" hidden="1">#REF!</definedName>
    <definedName name="_Regression_Out" localSheetId="77" hidden="1">#REF!</definedName>
    <definedName name="_Regression_Out" localSheetId="18" hidden="1">#REF!</definedName>
    <definedName name="_Regression_Out" localSheetId="21" hidden="1">#REF!</definedName>
    <definedName name="_Regression_Out" localSheetId="24" hidden="1">#REF!</definedName>
    <definedName name="_Regression_Out" hidden="1">#REF!</definedName>
    <definedName name="_Regression_X" localSheetId="82" hidden="1">#REF!</definedName>
    <definedName name="_Regression_X" localSheetId="22" hidden="1">#REF!</definedName>
    <definedName name="_Regression_X" localSheetId="33" hidden="1">#REF!</definedName>
    <definedName name="_Regression_X" localSheetId="41" hidden="1">#REF!</definedName>
    <definedName name="_Regression_X" localSheetId="73" hidden="1">#REF!</definedName>
    <definedName name="_Regression_X" localSheetId="43" hidden="1">#REF!</definedName>
    <definedName name="_Regression_X" localSheetId="0" hidden="1">#REF!</definedName>
    <definedName name="_Regression_X" localSheetId="27" hidden="1">#REF!</definedName>
    <definedName name="_Regression_X" localSheetId="30" hidden="1">#REF!</definedName>
    <definedName name="_Regression_X" localSheetId="34" hidden="1">#REF!</definedName>
    <definedName name="_Regression_X" localSheetId="35" hidden="1">#REF!</definedName>
    <definedName name="_Regression_X" localSheetId="36" hidden="1">#REF!</definedName>
    <definedName name="_Regression_X" localSheetId="46"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61" hidden="1">#REF!</definedName>
    <definedName name="_Regression_X" localSheetId="62" hidden="1">'Tabla 38'!#REF!</definedName>
    <definedName name="_Regression_X" localSheetId="74" hidden="1">#REF!</definedName>
    <definedName name="_Regression_X" localSheetId="17" hidden="1">#REF!</definedName>
    <definedName name="_Regression_X" localSheetId="75" hidden="1">#REF!</definedName>
    <definedName name="_Regression_X" localSheetId="76" hidden="1">#REF!</definedName>
    <definedName name="_Regression_X" localSheetId="77" hidden="1">#REF!</definedName>
    <definedName name="_Regression_X" hidden="1">#REF!</definedName>
    <definedName name="_Regression_Y" localSheetId="82" hidden="1">#REF!</definedName>
    <definedName name="_Regression_Y" localSheetId="22" hidden="1">#REF!</definedName>
    <definedName name="_Regression_Y" localSheetId="33" hidden="1">#REF!</definedName>
    <definedName name="_Regression_Y" localSheetId="41" hidden="1">#REF!</definedName>
    <definedName name="_Regression_Y" localSheetId="73" hidden="1">#REF!</definedName>
    <definedName name="_Regression_Y" localSheetId="43" hidden="1">#REF!</definedName>
    <definedName name="_Regression_Y" localSheetId="0" hidden="1">#REF!</definedName>
    <definedName name="_Regression_Y" localSheetId="27" hidden="1">#REF!</definedName>
    <definedName name="_Regression_Y" localSheetId="30" hidden="1">#REF!</definedName>
    <definedName name="_Regression_Y" localSheetId="34" hidden="1">#REF!</definedName>
    <definedName name="_Regression_Y" localSheetId="35" hidden="1">#REF!</definedName>
    <definedName name="_Regression_Y" localSheetId="36" hidden="1">#REF!</definedName>
    <definedName name="_Regression_Y" localSheetId="46"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61" hidden="1">#REF!</definedName>
    <definedName name="_Regression_Y" localSheetId="62" hidden="1">'Tabla 38'!#REF!</definedName>
    <definedName name="_Regression_Y" localSheetId="74" hidden="1">#REF!</definedName>
    <definedName name="_Regression_Y" localSheetId="17" hidden="1">#REF!</definedName>
    <definedName name="_Regression_Y" localSheetId="75" hidden="1">#REF!</definedName>
    <definedName name="_Regression_Y" localSheetId="76" hidden="1">#REF!</definedName>
    <definedName name="_Regression_Y" localSheetId="77" hidden="1">#REF!</definedName>
    <definedName name="_Regression_Y" hidden="1">#REF!</definedName>
    <definedName name="_RES2" localSheetId="82">#REF!</definedName>
    <definedName name="_RES2" localSheetId="73">[35]RES!#REF!</definedName>
    <definedName name="_RES2" localSheetId="43">[35]RES!#REF!</definedName>
    <definedName name="_RES2" localSheetId="30">#REF!</definedName>
    <definedName name="_RES2" localSheetId="34">#REF!</definedName>
    <definedName name="_RES2" localSheetId="35">[35]RES!#REF!</definedName>
    <definedName name="_RES2" localSheetId="36">#REF!</definedName>
    <definedName name="_RES2" localSheetId="46">[35]RES!#REF!</definedName>
    <definedName name="_RES2" localSheetId="54">[35]RES!#REF!</definedName>
    <definedName name="_RES2" localSheetId="61">#REF!</definedName>
    <definedName name="_RES2" localSheetId="62">[35]RES!#REF!</definedName>
    <definedName name="_RES2" localSheetId="74">[35]RES!#REF!</definedName>
    <definedName name="_RES2" localSheetId="75">[35]RES!#REF!</definedName>
    <definedName name="_RES2" localSheetId="76">[35]RES!#REF!</definedName>
    <definedName name="_RES2" localSheetId="77">[35]RES!#REF!</definedName>
    <definedName name="_RES2">[35]RES!#REF!</definedName>
    <definedName name="_rge1" localSheetId="82">#REF!</definedName>
    <definedName name="_rge1" localSheetId="19">#REF!</definedName>
    <definedName name="_rge1" localSheetId="20">#REF!</definedName>
    <definedName name="_rge1" localSheetId="22">#REF!</definedName>
    <definedName name="_rge1" localSheetId="23">#REF!</definedName>
    <definedName name="_rge1" localSheetId="73">#REF!</definedName>
    <definedName name="_rge1" localSheetId="43">#REF!</definedName>
    <definedName name="_rge1" localSheetId="0">#REF!</definedName>
    <definedName name="_rge1" localSheetId="27">#REF!</definedName>
    <definedName name="_rge1" localSheetId="34">#REF!</definedName>
    <definedName name="_rge1" localSheetId="35">#REF!</definedName>
    <definedName name="_rge1" localSheetId="46">#REF!</definedName>
    <definedName name="_rge1" localSheetId="54">#REF!</definedName>
    <definedName name="_rge1" localSheetId="61">#REF!</definedName>
    <definedName name="_rge1" localSheetId="62">'Tabla 38'!#REF!</definedName>
    <definedName name="_rge1" localSheetId="74">#REF!</definedName>
    <definedName name="_rge1" localSheetId="17">#REF!</definedName>
    <definedName name="_rge1" localSheetId="75">#REF!</definedName>
    <definedName name="_rge1" localSheetId="76">#REF!</definedName>
    <definedName name="_rge1" localSheetId="77">#REF!</definedName>
    <definedName name="_rge1" localSheetId="18">#REF!</definedName>
    <definedName name="_rge1" localSheetId="21">#REF!</definedName>
    <definedName name="_rge1" localSheetId="24">#REF!</definedName>
    <definedName name="_rge1">#REF!</definedName>
    <definedName name="_ROS1">#N/A</definedName>
    <definedName name="_ROS2">#N/A</definedName>
    <definedName name="_ROS3">#N/A</definedName>
    <definedName name="_ROS4">#N/A</definedName>
    <definedName name="_SAR1" localSheetId="82">#REF!</definedName>
    <definedName name="_SAR1" localSheetId="19">#REF!</definedName>
    <definedName name="_SAR1" localSheetId="20">#REF!</definedName>
    <definedName name="_SAR1" localSheetId="22">#REF!</definedName>
    <definedName name="_SAR1" localSheetId="33">#REF!</definedName>
    <definedName name="_SAR1" localSheetId="41">#REF!</definedName>
    <definedName name="_SAR1" localSheetId="73">#REF!</definedName>
    <definedName name="_SAR1" localSheetId="43">#REF!</definedName>
    <definedName name="_SAR1" localSheetId="0">#REF!</definedName>
    <definedName name="_SAR1" localSheetId="27">#REF!</definedName>
    <definedName name="_SAR1" localSheetId="30">#REF!</definedName>
    <definedName name="_SAR1" localSheetId="34">#REF!</definedName>
    <definedName name="_SAR1" localSheetId="35">#REF!</definedName>
    <definedName name="_SAR1" localSheetId="36">#REF!</definedName>
    <definedName name="_SAR1" localSheetId="40">#REF!</definedName>
    <definedName name="_SAR1" localSheetId="46">#REF!</definedName>
    <definedName name="_SAR1" localSheetId="54">#REF!</definedName>
    <definedName name="_SAR1" localSheetId="55">#REF!</definedName>
    <definedName name="_SAR1" localSheetId="56">#REF!</definedName>
    <definedName name="_SAR1" localSheetId="57">#REF!</definedName>
    <definedName name="_SAR1" localSheetId="61">#REF!</definedName>
    <definedName name="_SAR1" localSheetId="62">'Tabla 38'!#REF!</definedName>
    <definedName name="_SAR1" localSheetId="15">#REF!</definedName>
    <definedName name="_SAR1" localSheetId="74">#REF!</definedName>
    <definedName name="_SAR1" localSheetId="17">#REF!</definedName>
    <definedName name="_SAR1" localSheetId="75">#REF!</definedName>
    <definedName name="_SAR1" localSheetId="76">#REF!</definedName>
    <definedName name="_SAR1" localSheetId="77">#REF!</definedName>
    <definedName name="_SAR1" localSheetId="18">#REF!</definedName>
    <definedName name="_SAR1" localSheetId="21">#REF!</definedName>
    <definedName name="_SAR1" localSheetId="24">#REF!</definedName>
    <definedName name="_SAR1">#REF!</definedName>
    <definedName name="_sei2" localSheetId="82">#REF!</definedName>
    <definedName name="_sei2" localSheetId="73">#REF!</definedName>
    <definedName name="_sei2" localSheetId="43">#REF!</definedName>
    <definedName name="_sei2" localSheetId="0">#REF!</definedName>
    <definedName name="_sei2" localSheetId="27">#REF!</definedName>
    <definedName name="_sei2" localSheetId="34">#REF!</definedName>
    <definedName name="_sei2" localSheetId="46">#REF!</definedName>
    <definedName name="_sei2" localSheetId="54">#REF!</definedName>
    <definedName name="_sei2" localSheetId="74">#REF!</definedName>
    <definedName name="_sei2" localSheetId="17">#REF!</definedName>
    <definedName name="_sei2" localSheetId="75">#REF!</definedName>
    <definedName name="_sei2" localSheetId="76">#REF!</definedName>
    <definedName name="_sei2" localSheetId="77">#REF!</definedName>
    <definedName name="_sei2">#REF!</definedName>
    <definedName name="_sei98" localSheetId="82">#REF!</definedName>
    <definedName name="_sei98" localSheetId="73">#REF!</definedName>
    <definedName name="_sei98" localSheetId="43">#REF!</definedName>
    <definedName name="_sei98" localSheetId="0">#REF!</definedName>
    <definedName name="_sei98" localSheetId="27">#REF!</definedName>
    <definedName name="_sei98" localSheetId="34">#REF!</definedName>
    <definedName name="_sei98" localSheetId="46">#REF!</definedName>
    <definedName name="_sei98" localSheetId="54">#REF!</definedName>
    <definedName name="_sei98" localSheetId="74">#REF!</definedName>
    <definedName name="_sei98" localSheetId="17">#REF!</definedName>
    <definedName name="_sei98" localSheetId="75">#REF!</definedName>
    <definedName name="_sei98" localSheetId="76">#REF!</definedName>
    <definedName name="_sei98" localSheetId="77">#REF!</definedName>
    <definedName name="_sei98">#REF!</definedName>
    <definedName name="_Sort" localSheetId="82" hidden="1">#REF!</definedName>
    <definedName name="_Sort" localSheetId="22" hidden="1">#REF!</definedName>
    <definedName name="_Sort" localSheetId="33" hidden="1">#REF!</definedName>
    <definedName name="_Sort" localSheetId="41" hidden="1">#REF!</definedName>
    <definedName name="_Sort" localSheetId="73" hidden="1">#REF!</definedName>
    <definedName name="_Sort" localSheetId="43" hidden="1">#REF!</definedName>
    <definedName name="_Sort" localSheetId="0" hidden="1">#REF!</definedName>
    <definedName name="_Sort" localSheetId="27" hidden="1">#REF!</definedName>
    <definedName name="_Sort" localSheetId="30" hidden="1">#REF!</definedName>
    <definedName name="_Sort" localSheetId="34" hidden="1">#REF!</definedName>
    <definedName name="_Sort" localSheetId="35" hidden="1">#REF!</definedName>
    <definedName name="_Sort" localSheetId="36" hidden="1">#REF!</definedName>
    <definedName name="_Sort" localSheetId="46"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61" hidden="1">#REF!</definedName>
    <definedName name="_Sort" localSheetId="62" hidden="1">'Tabla 38'!#REF!</definedName>
    <definedName name="_Sort" localSheetId="74" hidden="1">#REF!</definedName>
    <definedName name="_Sort" localSheetId="17" hidden="1">#REF!</definedName>
    <definedName name="_Sort" localSheetId="75" hidden="1">#REF!</definedName>
    <definedName name="_Sort" localSheetId="76" hidden="1">#REF!</definedName>
    <definedName name="_Sort" localSheetId="77" hidden="1">#REF!</definedName>
    <definedName name="_Sort" hidden="1">#REF!</definedName>
    <definedName name="_SRN96" localSheetId="82">#REF!</definedName>
    <definedName name="_SRN96" localSheetId="73">#REF!</definedName>
    <definedName name="_SRN96" localSheetId="43">#REF!</definedName>
    <definedName name="_SRN96" localSheetId="0">#REF!</definedName>
    <definedName name="_SRN96" localSheetId="27">#REF!</definedName>
    <definedName name="_SRN96" localSheetId="34">#REF!</definedName>
    <definedName name="_SRN96" localSheetId="46">#REF!</definedName>
    <definedName name="_SRN96" localSheetId="74">#REF!</definedName>
    <definedName name="_SRN96" localSheetId="17">#REF!</definedName>
    <definedName name="_SRN96" localSheetId="75">#REF!</definedName>
    <definedName name="_SRN96" localSheetId="76">#REF!</definedName>
    <definedName name="_SRN96" localSheetId="77">#REF!</definedName>
    <definedName name="_SRN96">#REF!</definedName>
    <definedName name="_SRT11" localSheetId="80" hidden="1">{"Minpmon",#N/A,FALSE,"Monthinput"}</definedName>
    <definedName name="_SRT11" localSheetId="82" hidden="1">{"Minpmon",#N/A,FALSE,"Monthinput"}</definedName>
    <definedName name="_SRT11" localSheetId="19" hidden="1">{"Minpmon",#N/A,FALSE,"Monthinput"}</definedName>
    <definedName name="_SRT11" localSheetId="20" hidden="1">{"Minpmon",#N/A,FALSE,"Monthinput"}</definedName>
    <definedName name="_SRT11" localSheetId="22" hidden="1">{"Minpmon",#N/A,FALSE,"Monthinput"}</definedName>
    <definedName name="_SRT11" localSheetId="23" hidden="1">{"Minpmon",#N/A,FALSE,"Monthinput"}</definedName>
    <definedName name="_SRT11" localSheetId="33" hidden="1">{"Minpmon",#N/A,FALSE,"Monthinput"}</definedName>
    <definedName name="_SRT11" localSheetId="41" hidden="1">{"Minpmon",#N/A,FALSE,"Monthinput"}</definedName>
    <definedName name="_SRT11" localSheetId="73" hidden="1">{"Minpmon",#N/A,FALSE,"Monthinput"}</definedName>
    <definedName name="_SRT11" localSheetId="43" hidden="1">{"Minpmon",#N/A,FALSE,"Monthinput"}</definedName>
    <definedName name="_SRT11" localSheetId="0" hidden="1">{"Minpmon",#N/A,FALSE,"Monthinput"}</definedName>
    <definedName name="_SRT11" localSheetId="27" hidden="1">{"Minpmon",#N/A,FALSE,"Monthinput"}</definedName>
    <definedName name="_SRT11" localSheetId="30"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2" hidden="1">{"Minpmon",#N/A,FALSE,"Monthinput"}</definedName>
    <definedName name="_SRT11" localSheetId="40" hidden="1">{"Minpmon",#N/A,FALSE,"Monthinput"}</definedName>
    <definedName name="_SRT11" localSheetId="42" hidden="1">{"Minpmon",#N/A,FALSE,"Monthinput"}</definedName>
    <definedName name="_SRT11" localSheetId="46" hidden="1">{"Minpmon",#N/A,FALSE,"Monthinput"}</definedName>
    <definedName name="_SRT11" localSheetId="54" hidden="1">{"Minpmon",#N/A,FALSE,"Monthinput"}</definedName>
    <definedName name="_SRT11" localSheetId="55" hidden="1">{"Minpmon",#N/A,FALSE,"Monthinput"}</definedName>
    <definedName name="_SRT11" localSheetId="56" hidden="1">{"Minpmon",#N/A,FALSE,"Monthinput"}</definedName>
    <definedName name="_SRT11" localSheetId="57" hidden="1">{"Minpmon",#N/A,FALSE,"Monthinput"}</definedName>
    <definedName name="_SRT11" localSheetId="58" hidden="1">{"Minpmon",#N/A,FALSE,"Monthinput"}</definedName>
    <definedName name="_SRT11" localSheetId="59" hidden="1">{"Minpmon",#N/A,FALSE,"Monthinput"}</definedName>
    <definedName name="_SRT11" localSheetId="60" hidden="1">{"Minpmon",#N/A,FALSE,"Monthinput"}</definedName>
    <definedName name="_SRT11" localSheetId="61" hidden="1">{"Minpmon",#N/A,FALSE,"Monthinput"}</definedName>
    <definedName name="_SRT11" localSheetId="62" hidden="1">{"Minpmon",#N/A,FALSE,"Monthinput"}</definedName>
    <definedName name="_SRT11" localSheetId="15" hidden="1">{"Minpmon",#N/A,FALSE,"Monthinput"}</definedName>
    <definedName name="_SRT11" localSheetId="74" hidden="1">{"Minpmon",#N/A,FALSE,"Monthinput"}</definedName>
    <definedName name="_SRT11" localSheetId="17" hidden="1">{"Minpmon",#N/A,FALSE,"Monthinput"}</definedName>
    <definedName name="_SRT11" localSheetId="75" hidden="1">{"Minpmon",#N/A,FALSE,"Monthinput"}</definedName>
    <definedName name="_SRT11" localSheetId="76" hidden="1">{"Minpmon",#N/A,FALSE,"Monthinput"}</definedName>
    <definedName name="_SRT11" localSheetId="77" hidden="1">{"Minpmon",#N/A,FALSE,"Monthinput"}</definedName>
    <definedName name="_SRT11" localSheetId="78" hidden="1">{"Minpmon",#N/A,FALSE,"Monthinput"}</definedName>
    <definedName name="_SRT11" localSheetId="18" hidden="1">{"Minpmon",#N/A,FALSE,"Monthinput"}</definedName>
    <definedName name="_SRT11" localSheetId="21" hidden="1">{"Minpmon",#N/A,FALSE,"Monthinput"}</definedName>
    <definedName name="_SRT11" localSheetId="24" hidden="1">{"Minpmon",#N/A,FALSE,"Monthinput"}</definedName>
    <definedName name="_SRT11" hidden="1">{"Minpmon",#N/A,FALSE,"Monthinput"}</definedName>
    <definedName name="_SRT111" localSheetId="80" hidden="1">{"Minpmon",#N/A,FALSE,"Monthinput"}</definedName>
    <definedName name="_SRT111" localSheetId="82" hidden="1">{"Minpmon",#N/A,FALSE,"Monthinput"}</definedName>
    <definedName name="_SRT111" localSheetId="19" hidden="1">{"Minpmon",#N/A,FALSE,"Monthinput"}</definedName>
    <definedName name="_SRT111" localSheetId="20" hidden="1">{"Minpmon",#N/A,FALSE,"Monthinput"}</definedName>
    <definedName name="_SRT111" localSheetId="22" hidden="1">{"Minpmon",#N/A,FALSE,"Monthinput"}</definedName>
    <definedName name="_SRT111" localSheetId="23" hidden="1">{"Minpmon",#N/A,FALSE,"Monthinput"}</definedName>
    <definedName name="_SRT111" localSheetId="33" hidden="1">{"Minpmon",#N/A,FALSE,"Monthinput"}</definedName>
    <definedName name="_SRT111" localSheetId="41" hidden="1">{"Minpmon",#N/A,FALSE,"Monthinput"}</definedName>
    <definedName name="_SRT111" localSheetId="73" hidden="1">{"Minpmon",#N/A,FALSE,"Monthinput"}</definedName>
    <definedName name="_SRT111" localSheetId="43" hidden="1">{"Minpmon",#N/A,FALSE,"Monthinput"}</definedName>
    <definedName name="_SRT111" localSheetId="0" hidden="1">{"Minpmon",#N/A,FALSE,"Monthinput"}</definedName>
    <definedName name="_SRT111" localSheetId="27" hidden="1">{"Minpmon",#N/A,FALSE,"Monthinput"}</definedName>
    <definedName name="_SRT111" localSheetId="30" hidden="1">{"Minpmon",#N/A,FALSE,"Monthinput"}</definedName>
    <definedName name="_SRT111" localSheetId="34" hidden="1">{"Minpmon",#N/A,FALSE,"Monthinput"}</definedName>
    <definedName name="_SRT111" localSheetId="35" hidden="1">{"Minpmon",#N/A,FALSE,"Monthinput"}</definedName>
    <definedName name="_SRT111" localSheetId="36" hidden="1">{"Minpmon",#N/A,FALSE,"Monthinput"}</definedName>
    <definedName name="_SRT111" localSheetId="37" hidden="1">{"Minpmon",#N/A,FALSE,"Monthinput"}</definedName>
    <definedName name="_SRT111" localSheetId="38" hidden="1">{"Minpmon",#N/A,FALSE,"Monthinput"}</definedName>
    <definedName name="_SRT111" localSheetId="39" hidden="1">{"Minpmon",#N/A,FALSE,"Monthinput"}</definedName>
    <definedName name="_SRT111" localSheetId="2" hidden="1">{"Minpmon",#N/A,FALSE,"Monthinput"}</definedName>
    <definedName name="_SRT111" localSheetId="40" hidden="1">{"Minpmon",#N/A,FALSE,"Monthinput"}</definedName>
    <definedName name="_SRT111" localSheetId="42" hidden="1">{"Minpmon",#N/A,FALSE,"Monthinput"}</definedName>
    <definedName name="_SRT111" localSheetId="46" hidden="1">{"Minpmon",#N/A,FALSE,"Monthinput"}</definedName>
    <definedName name="_SRT111" localSheetId="54" hidden="1">{"Minpmon",#N/A,FALSE,"Monthinput"}</definedName>
    <definedName name="_SRT111" localSheetId="55" hidden="1">{"Minpmon",#N/A,FALSE,"Monthinput"}</definedName>
    <definedName name="_SRT111" localSheetId="56" hidden="1">{"Minpmon",#N/A,FALSE,"Monthinput"}</definedName>
    <definedName name="_SRT111" localSheetId="57" hidden="1">{"Minpmon",#N/A,FALSE,"Monthinput"}</definedName>
    <definedName name="_SRT111" localSheetId="58" hidden="1">{"Minpmon",#N/A,FALSE,"Monthinput"}</definedName>
    <definedName name="_SRT111" localSheetId="59" hidden="1">{"Minpmon",#N/A,FALSE,"Monthinput"}</definedName>
    <definedName name="_SRT111" localSheetId="60" hidden="1">{"Minpmon",#N/A,FALSE,"Monthinput"}</definedName>
    <definedName name="_SRT111" localSheetId="61" hidden="1">{"Minpmon",#N/A,FALSE,"Monthinput"}</definedName>
    <definedName name="_SRT111" localSheetId="62" hidden="1">{"Minpmon",#N/A,FALSE,"Monthinput"}</definedName>
    <definedName name="_SRT111" localSheetId="15" hidden="1">{"Minpmon",#N/A,FALSE,"Monthinput"}</definedName>
    <definedName name="_SRT111" localSheetId="74" hidden="1">{"Minpmon",#N/A,FALSE,"Monthinput"}</definedName>
    <definedName name="_SRT111" localSheetId="17" hidden="1">{"Minpmon",#N/A,FALSE,"Monthinput"}</definedName>
    <definedName name="_SRT111" localSheetId="75" hidden="1">{"Minpmon",#N/A,FALSE,"Monthinput"}</definedName>
    <definedName name="_SRT111" localSheetId="76" hidden="1">{"Minpmon",#N/A,FALSE,"Monthinput"}</definedName>
    <definedName name="_SRT111" localSheetId="77" hidden="1">{"Minpmon",#N/A,FALSE,"Monthinput"}</definedName>
    <definedName name="_SRT111" localSheetId="78" hidden="1">{"Minpmon",#N/A,FALSE,"Monthinput"}</definedName>
    <definedName name="_SRT111" localSheetId="18" hidden="1">{"Minpmon",#N/A,FALSE,"Monthinput"}</definedName>
    <definedName name="_SRT111" localSheetId="21" hidden="1">{"Minpmon",#N/A,FALSE,"Monthinput"}</definedName>
    <definedName name="_SRT111" localSheetId="24" hidden="1">{"Minpmon",#N/A,FALSE,"Monthinput"}</definedName>
    <definedName name="_SRT111" hidden="1">{"Minpmon",#N/A,FALSE,"Monthinput"}</definedName>
    <definedName name="_SUM2" localSheetId="82">#REF!</definedName>
    <definedName name="_SUM2" localSheetId="19">#REF!</definedName>
    <definedName name="_SUM2" localSheetId="20">#REF!</definedName>
    <definedName name="_SUM2" localSheetId="22">#REF!</definedName>
    <definedName name="_SUM2" localSheetId="73">#REF!</definedName>
    <definedName name="_SUM2" localSheetId="43">#REF!</definedName>
    <definedName name="_SUM2" localSheetId="0">#REF!</definedName>
    <definedName name="_SUM2" localSheetId="27">#REF!</definedName>
    <definedName name="_SUM2" localSheetId="30">#REF!</definedName>
    <definedName name="_SUM2" localSheetId="34">#REF!</definedName>
    <definedName name="_SUM2" localSheetId="35">#REF!</definedName>
    <definedName name="_SUM2" localSheetId="36">#REF!</definedName>
    <definedName name="_SUM2" localSheetId="46">#REF!</definedName>
    <definedName name="_SUM2" localSheetId="54">#REF!</definedName>
    <definedName name="_SUM2" localSheetId="55">#REF!</definedName>
    <definedName name="_SUM2" localSheetId="61">#REF!</definedName>
    <definedName name="_SUM2" localSheetId="15">#REF!</definedName>
    <definedName name="_SUM2" localSheetId="74">#REF!</definedName>
    <definedName name="_SUM2" localSheetId="17">#REF!</definedName>
    <definedName name="_SUM2" localSheetId="75">#REF!</definedName>
    <definedName name="_SUM2" localSheetId="76">#REF!</definedName>
    <definedName name="_SUM2" localSheetId="77">#REF!</definedName>
    <definedName name="_SUM2" localSheetId="18">#REF!</definedName>
    <definedName name="_SUM2" localSheetId="21">#REF!</definedName>
    <definedName name="_SUM2" localSheetId="24">#REF!</definedName>
    <definedName name="_SUM2">#REF!</definedName>
    <definedName name="_t7" localSheetId="82">#REF!</definedName>
    <definedName name="_t7" localSheetId="30">#REF!</definedName>
    <definedName name="_t7" localSheetId="34">#REF!</definedName>
    <definedName name="_t7" localSheetId="54">[47]R7!$A$1:$G$31</definedName>
    <definedName name="_t7" localSheetId="75">#REF!</definedName>
    <definedName name="_t7" localSheetId="76">#REF!</definedName>
    <definedName name="_t7" localSheetId="77">#REF!</definedName>
    <definedName name="_t7">[47]R7!$A$1:$G$31</definedName>
    <definedName name="_TAB1" localSheetId="82">#REF!</definedName>
    <definedName name="_TAB1" localSheetId="19">#REF!</definedName>
    <definedName name="_TAB1" localSheetId="20">#REF!</definedName>
    <definedName name="_TAB1" localSheetId="22">#REF!</definedName>
    <definedName name="_TAB1" localSheetId="23">#REF!</definedName>
    <definedName name="_TAB1" localSheetId="73">#REF!</definedName>
    <definedName name="_TAB1" localSheetId="43">#REF!</definedName>
    <definedName name="_TAB1" localSheetId="0">#REF!</definedName>
    <definedName name="_TAB1" localSheetId="27">#REF!</definedName>
    <definedName name="_TAB1" localSheetId="30">#REF!</definedName>
    <definedName name="_TAB1" localSheetId="34">#REF!</definedName>
    <definedName name="_TAB1" localSheetId="35">#REF!</definedName>
    <definedName name="_TAB1" localSheetId="36">#REF!</definedName>
    <definedName name="_TAB1" localSheetId="46">#REF!</definedName>
    <definedName name="_TAB1" localSheetId="54">#REF!</definedName>
    <definedName name="_TAB1" localSheetId="55">#REF!</definedName>
    <definedName name="_TAB1" localSheetId="61">#REF!</definedName>
    <definedName name="_TAB1" localSheetId="62">'Tabla 38'!#REF!</definedName>
    <definedName name="_TAB1" localSheetId="74">#REF!</definedName>
    <definedName name="_TAB1" localSheetId="17">#REF!</definedName>
    <definedName name="_TAB1" localSheetId="75">#REF!</definedName>
    <definedName name="_TAB1" localSheetId="76">#REF!</definedName>
    <definedName name="_TAB1" localSheetId="77">#REF!</definedName>
    <definedName name="_TAB1" localSheetId="18">#REF!</definedName>
    <definedName name="_TAB1" localSheetId="21">#REF!</definedName>
    <definedName name="_TAB1" localSheetId="24">#REF!</definedName>
    <definedName name="_TAB1">#REF!</definedName>
    <definedName name="_TAB10" localSheetId="82">#REF!</definedName>
    <definedName name="_TAB10" localSheetId="19">[48]TC!#REF!</definedName>
    <definedName name="_TAB10" localSheetId="20">[48]TC!#REF!</definedName>
    <definedName name="_TAB10" localSheetId="22">[48]TC!#REF!</definedName>
    <definedName name="_TAB10" localSheetId="23">[48]TC!#REF!</definedName>
    <definedName name="_TAB10" localSheetId="73">[48]TC!#REF!</definedName>
    <definedName name="_TAB10" localSheetId="43">[48]TC!#REF!</definedName>
    <definedName name="_TAB10" localSheetId="30">#REF!</definedName>
    <definedName name="_TAB10" localSheetId="34">#REF!</definedName>
    <definedName name="_TAB10" localSheetId="46">[48]TC!#REF!</definedName>
    <definedName name="_TAB10" localSheetId="54">[48]TC!#REF!</definedName>
    <definedName name="_TAB10" localSheetId="62">[48]TC!#REF!</definedName>
    <definedName name="_TAB10" localSheetId="74">[48]TC!#REF!</definedName>
    <definedName name="_TAB10" localSheetId="75">#REF!</definedName>
    <definedName name="_TAB10" localSheetId="76">#REF!</definedName>
    <definedName name="_TAB10" localSheetId="77">[48]TC!#REF!</definedName>
    <definedName name="_TAB10" localSheetId="18">[48]TC!#REF!</definedName>
    <definedName name="_TAB10" localSheetId="21">[48]TC!#REF!</definedName>
    <definedName name="_TAB10" localSheetId="24">[48]TC!#REF!</definedName>
    <definedName name="_TAB10">[48]TC!#REF!</definedName>
    <definedName name="_TAB11" localSheetId="82">#REF!</definedName>
    <definedName name="_TAB11" localSheetId="19">[48]TC!#REF!</definedName>
    <definedName name="_TAB11" localSheetId="20">[48]TC!#REF!</definedName>
    <definedName name="_TAB11" localSheetId="22">[48]TC!#REF!</definedName>
    <definedName name="_TAB11" localSheetId="23">[48]TC!#REF!</definedName>
    <definedName name="_TAB11" localSheetId="73">[48]TC!#REF!</definedName>
    <definedName name="_TAB11" localSheetId="30">#REF!</definedName>
    <definedName name="_TAB11" localSheetId="34">#REF!</definedName>
    <definedName name="_TAB11" localSheetId="46">[48]TC!#REF!</definedName>
    <definedName name="_TAB11" localSheetId="54">[48]TC!#REF!</definedName>
    <definedName name="_TAB11" localSheetId="62">[48]TC!#REF!</definedName>
    <definedName name="_TAB11" localSheetId="74">[48]TC!#REF!</definedName>
    <definedName name="_TAB11" localSheetId="75">#REF!</definedName>
    <definedName name="_TAB11" localSheetId="76">#REF!</definedName>
    <definedName name="_TAB11" localSheetId="77">[48]TC!#REF!</definedName>
    <definedName name="_TAB11" localSheetId="18">[48]TC!#REF!</definedName>
    <definedName name="_TAB11" localSheetId="21">[48]TC!#REF!</definedName>
    <definedName name="_TAB11" localSheetId="24">[48]TC!#REF!</definedName>
    <definedName name="_TAB11">[48]TC!#REF!</definedName>
    <definedName name="_TAB12" localSheetId="82">#REF!</definedName>
    <definedName name="_TAB12" localSheetId="19">#REF!</definedName>
    <definedName name="_TAB12" localSheetId="20">#REF!</definedName>
    <definedName name="_TAB12" localSheetId="22">#REF!</definedName>
    <definedName name="_TAB12" localSheetId="23">#REF!</definedName>
    <definedName name="_TAB12" localSheetId="73">#REF!</definedName>
    <definedName name="_TAB12" localSheetId="43">#REF!</definedName>
    <definedName name="_TAB12" localSheetId="0">#REF!</definedName>
    <definedName name="_TAB12" localSheetId="27">#REF!</definedName>
    <definedName name="_TAB12" localSheetId="34">#REF!</definedName>
    <definedName name="_TAB12" localSheetId="35">#REF!</definedName>
    <definedName name="_TAB12" localSheetId="46">#REF!</definedName>
    <definedName name="_TAB12" localSheetId="54">#REF!</definedName>
    <definedName name="_TAB12" localSheetId="61">#REF!</definedName>
    <definedName name="_TAB12" localSheetId="62">'Tabla 38'!#REF!</definedName>
    <definedName name="_TAB12" localSheetId="74">#REF!</definedName>
    <definedName name="_TAB12" localSheetId="17">#REF!</definedName>
    <definedName name="_TAB12" localSheetId="75">#REF!</definedName>
    <definedName name="_TAB12" localSheetId="76">#REF!</definedName>
    <definedName name="_TAB12" localSheetId="77">#REF!</definedName>
    <definedName name="_TAB12" localSheetId="18">#REF!</definedName>
    <definedName name="_TAB12" localSheetId="21">#REF!</definedName>
    <definedName name="_TAB12" localSheetId="24">#REF!</definedName>
    <definedName name="_TAB12">#REF!</definedName>
    <definedName name="_TAB13" localSheetId="82">#REF!</definedName>
    <definedName name="_TAB13" localSheetId="19">[48]TC!#REF!</definedName>
    <definedName name="_TAB13" localSheetId="20">[48]TC!#REF!</definedName>
    <definedName name="_TAB13" localSheetId="22">[48]TC!#REF!</definedName>
    <definedName name="_TAB13" localSheetId="23">[48]TC!#REF!</definedName>
    <definedName name="_TAB13" localSheetId="73">[48]TC!#REF!</definedName>
    <definedName name="_TAB13" localSheetId="43">[48]TC!#REF!</definedName>
    <definedName name="_TAB13" localSheetId="30">#REF!</definedName>
    <definedName name="_TAB13" localSheetId="34">#REF!</definedName>
    <definedName name="_TAB13" localSheetId="35">[48]TC!#REF!</definedName>
    <definedName name="_TAB13" localSheetId="46">[48]TC!#REF!</definedName>
    <definedName name="_TAB13" localSheetId="54">[48]TC!#REF!</definedName>
    <definedName name="_TAB13" localSheetId="62">[48]TC!#REF!</definedName>
    <definedName name="_TAB13" localSheetId="74">[48]TC!#REF!</definedName>
    <definedName name="_TAB13" localSheetId="75">#REF!</definedName>
    <definedName name="_TAB13" localSheetId="76">#REF!</definedName>
    <definedName name="_TAB13" localSheetId="77">[48]TC!#REF!</definedName>
    <definedName name="_TAB13" localSheetId="18">[48]TC!#REF!</definedName>
    <definedName name="_TAB13" localSheetId="21">[48]TC!#REF!</definedName>
    <definedName name="_TAB13" localSheetId="24">[48]TC!#REF!</definedName>
    <definedName name="_TAB13">[48]TC!#REF!</definedName>
    <definedName name="_TAB16" localSheetId="82">#REF!</definedName>
    <definedName name="_TAB16" localSheetId="19">[48]Null1!#REF!</definedName>
    <definedName name="_TAB16" localSheetId="20">[48]Null1!#REF!</definedName>
    <definedName name="_TAB16" localSheetId="22">[48]Null1!#REF!</definedName>
    <definedName name="_TAB16" localSheetId="23">[48]Null1!#REF!</definedName>
    <definedName name="_TAB16" localSheetId="73">[48]Null1!#REF!</definedName>
    <definedName name="_TAB16" localSheetId="30">#REF!</definedName>
    <definedName name="_TAB16" localSheetId="34">#REF!</definedName>
    <definedName name="_TAB16" localSheetId="35">[48]Null1!#REF!</definedName>
    <definedName name="_TAB16" localSheetId="46">[48]Null1!#REF!</definedName>
    <definedName name="_TAB16" localSheetId="54">[48]Null1!#REF!</definedName>
    <definedName name="_TAB16" localSheetId="62">[48]Null1!#REF!</definedName>
    <definedName name="_TAB16" localSheetId="74">[48]Null1!#REF!</definedName>
    <definedName name="_TAB16" localSheetId="75">#REF!</definedName>
    <definedName name="_TAB16" localSheetId="76">#REF!</definedName>
    <definedName name="_TAB16" localSheetId="77">[48]Null1!#REF!</definedName>
    <definedName name="_TAB16" localSheetId="18">[48]Null1!#REF!</definedName>
    <definedName name="_TAB16" localSheetId="21">[48]Null1!#REF!</definedName>
    <definedName name="_TAB16" localSheetId="24">[48]Null1!#REF!</definedName>
    <definedName name="_TAB16">[48]Null1!#REF!</definedName>
    <definedName name="_TAB18" localSheetId="82">#REF!</definedName>
    <definedName name="_TAB18" localSheetId="19">[48]TC!#REF!</definedName>
    <definedName name="_TAB18" localSheetId="20">[48]TC!#REF!</definedName>
    <definedName name="_TAB18" localSheetId="22">[48]TC!#REF!</definedName>
    <definedName name="_TAB18" localSheetId="23">[48]TC!#REF!</definedName>
    <definedName name="_TAB18" localSheetId="30">#REF!</definedName>
    <definedName name="_TAB18" localSheetId="34">#REF!</definedName>
    <definedName name="_TAB18" localSheetId="35">[48]TC!#REF!</definedName>
    <definedName name="_TAB18" localSheetId="46">[48]TC!#REF!</definedName>
    <definedName name="_TAB18" localSheetId="54">[48]TC!#REF!</definedName>
    <definedName name="_TAB18" localSheetId="61">[48]TC!#REF!</definedName>
    <definedName name="_TAB18" localSheetId="62">[48]TC!#REF!</definedName>
    <definedName name="_TAB18" localSheetId="74">[48]TC!#REF!</definedName>
    <definedName name="_TAB18" localSheetId="75">#REF!</definedName>
    <definedName name="_TAB18" localSheetId="76">#REF!</definedName>
    <definedName name="_TAB18" localSheetId="77">#REF!</definedName>
    <definedName name="_TAB18" localSheetId="18">[48]TC!#REF!</definedName>
    <definedName name="_TAB18" localSheetId="21">[48]TC!#REF!</definedName>
    <definedName name="_TAB18" localSheetId="24">[48]TC!#REF!</definedName>
    <definedName name="_TAB18">[48]TC!#REF!</definedName>
    <definedName name="_Tab19" localSheetId="82">#REF!</definedName>
    <definedName name="_Tab19" localSheetId="19">#REF!</definedName>
    <definedName name="_Tab19" localSheetId="20">#REF!</definedName>
    <definedName name="_Tab19" localSheetId="22">#REF!</definedName>
    <definedName name="_Tab19" localSheetId="23">#REF!</definedName>
    <definedName name="_Tab19" localSheetId="73">#REF!</definedName>
    <definedName name="_Tab19" localSheetId="43">#REF!</definedName>
    <definedName name="_Tab19" localSheetId="0">#REF!</definedName>
    <definedName name="_Tab19" localSheetId="27">#REF!</definedName>
    <definedName name="_Tab19" localSheetId="30">#REF!</definedName>
    <definedName name="_Tab19" localSheetId="34">#REF!</definedName>
    <definedName name="_Tab19" localSheetId="35">#REF!</definedName>
    <definedName name="_Tab19" localSheetId="36">#REF!</definedName>
    <definedName name="_Tab19" localSheetId="46">#REF!</definedName>
    <definedName name="_Tab19" localSheetId="54">#REF!</definedName>
    <definedName name="_Tab19" localSheetId="55">#REF!</definedName>
    <definedName name="_Tab19" localSheetId="61">#REF!</definedName>
    <definedName name="_Tab19" localSheetId="62">'Tabla 38'!#REF!</definedName>
    <definedName name="_Tab19" localSheetId="74">#REF!</definedName>
    <definedName name="_Tab19" localSheetId="17">#REF!</definedName>
    <definedName name="_Tab19" localSheetId="75">#REF!</definedName>
    <definedName name="_Tab19" localSheetId="76">#REF!</definedName>
    <definedName name="_Tab19" localSheetId="77">#REF!</definedName>
    <definedName name="_Tab19" localSheetId="18">#REF!</definedName>
    <definedName name="_Tab19" localSheetId="21">#REF!</definedName>
    <definedName name="_Tab19" localSheetId="24">#REF!</definedName>
    <definedName name="_Tab19">#REF!</definedName>
    <definedName name="_Tab2" localSheetId="82">#REF!</definedName>
    <definedName name="_Tab2" localSheetId="19">#REF!</definedName>
    <definedName name="_Tab2" localSheetId="20">#REF!</definedName>
    <definedName name="_Tab2" localSheetId="22">#REF!</definedName>
    <definedName name="_Tab2" localSheetId="23">#REF!</definedName>
    <definedName name="_Tab2" localSheetId="73">#REF!</definedName>
    <definedName name="_Tab2" localSheetId="43">#REF!</definedName>
    <definedName name="_Tab2" localSheetId="0">#REF!</definedName>
    <definedName name="_Tab2" localSheetId="27">#REF!</definedName>
    <definedName name="_Tab2" localSheetId="34">#REF!</definedName>
    <definedName name="_Tab2" localSheetId="46">#REF!</definedName>
    <definedName name="_Tab2" localSheetId="54">#REF!</definedName>
    <definedName name="_Tab2" localSheetId="74">#REF!</definedName>
    <definedName name="_Tab2" localSheetId="17">#REF!</definedName>
    <definedName name="_Tab2" localSheetId="75">#REF!</definedName>
    <definedName name="_Tab2" localSheetId="76">#REF!</definedName>
    <definedName name="_Tab2" localSheetId="77">#REF!</definedName>
    <definedName name="_Tab2" localSheetId="18">#REF!</definedName>
    <definedName name="_Tab2" localSheetId="21">#REF!</definedName>
    <definedName name="_Tab2" localSheetId="24">#REF!</definedName>
    <definedName name="_Tab2">#REF!</definedName>
    <definedName name="_Tab20" localSheetId="82">#REF!</definedName>
    <definedName name="_Tab20" localSheetId="22">#REF!</definedName>
    <definedName name="_Tab20" localSheetId="73">#REF!</definedName>
    <definedName name="_Tab20" localSheetId="43">#REF!</definedName>
    <definedName name="_Tab20" localSheetId="0">#REF!</definedName>
    <definedName name="_Tab20" localSheetId="27">#REF!</definedName>
    <definedName name="_Tab20" localSheetId="30">#REF!</definedName>
    <definedName name="_Tab20" localSheetId="34">#REF!</definedName>
    <definedName name="_Tab20" localSheetId="36">#REF!</definedName>
    <definedName name="_Tab20" localSheetId="46">#REF!</definedName>
    <definedName name="_Tab20" localSheetId="55">#REF!</definedName>
    <definedName name="_Tab20" localSheetId="61">#REF!</definedName>
    <definedName name="_Tab20" localSheetId="62">'Tabla 38'!#REF!</definedName>
    <definedName name="_Tab20" localSheetId="74">#REF!</definedName>
    <definedName name="_Tab20" localSheetId="17">#REF!</definedName>
    <definedName name="_Tab20" localSheetId="75">#REF!</definedName>
    <definedName name="_Tab20" localSheetId="76">#REF!</definedName>
    <definedName name="_Tab20" localSheetId="77">#REF!</definedName>
    <definedName name="_Tab20">#REF!</definedName>
    <definedName name="_Tab21" localSheetId="82">#REF!</definedName>
    <definedName name="_Tab21" localSheetId="22">#REF!</definedName>
    <definedName name="_Tab21" localSheetId="73">#REF!</definedName>
    <definedName name="_Tab21" localSheetId="43">#REF!</definedName>
    <definedName name="_Tab21" localSheetId="0">#REF!</definedName>
    <definedName name="_Tab21" localSheetId="27">#REF!</definedName>
    <definedName name="_Tab21" localSheetId="30">#REF!</definedName>
    <definedName name="_Tab21" localSheetId="34">#REF!</definedName>
    <definedName name="_Tab21" localSheetId="36">#REF!</definedName>
    <definedName name="_Tab21" localSheetId="46">#REF!</definedName>
    <definedName name="_Tab21" localSheetId="55">#REF!</definedName>
    <definedName name="_Tab21" localSheetId="61">#REF!</definedName>
    <definedName name="_Tab21" localSheetId="62">'Tabla 38'!#REF!</definedName>
    <definedName name="_Tab21" localSheetId="74">#REF!</definedName>
    <definedName name="_Tab21" localSheetId="17">#REF!</definedName>
    <definedName name="_Tab21" localSheetId="75">#REF!</definedName>
    <definedName name="_Tab21" localSheetId="76">#REF!</definedName>
    <definedName name="_Tab21" localSheetId="77">#REF!</definedName>
    <definedName name="_Tab21">#REF!</definedName>
    <definedName name="_Tab22" localSheetId="82">#REF!</definedName>
    <definedName name="_Tab22" localSheetId="22">#REF!</definedName>
    <definedName name="_Tab22" localSheetId="73">#REF!</definedName>
    <definedName name="_Tab22" localSheetId="43">#REF!</definedName>
    <definedName name="_Tab22" localSheetId="0">#REF!</definedName>
    <definedName name="_Tab22" localSheetId="27">#REF!</definedName>
    <definedName name="_Tab22" localSheetId="30">#REF!</definedName>
    <definedName name="_Tab22" localSheetId="34">#REF!</definedName>
    <definedName name="_Tab22" localSheetId="36">#REF!</definedName>
    <definedName name="_Tab22" localSheetId="46">#REF!</definedName>
    <definedName name="_Tab22" localSheetId="55">#REF!</definedName>
    <definedName name="_Tab22" localSheetId="61">#REF!</definedName>
    <definedName name="_Tab22" localSheetId="62">'Tabla 38'!#REF!</definedName>
    <definedName name="_Tab22" localSheetId="74">#REF!</definedName>
    <definedName name="_Tab22" localSheetId="17">#REF!</definedName>
    <definedName name="_Tab22" localSheetId="75">#REF!</definedName>
    <definedName name="_Tab22" localSheetId="76">#REF!</definedName>
    <definedName name="_Tab22" localSheetId="77">#REF!</definedName>
    <definedName name="_Tab22">#REF!</definedName>
    <definedName name="_Tab23" localSheetId="82">#REF!</definedName>
    <definedName name="_Tab23" localSheetId="22">#REF!</definedName>
    <definedName name="_Tab23" localSheetId="73">#REF!</definedName>
    <definedName name="_Tab23" localSheetId="43">#REF!</definedName>
    <definedName name="_Tab23" localSheetId="0">#REF!</definedName>
    <definedName name="_Tab23" localSheetId="27">#REF!</definedName>
    <definedName name="_Tab23" localSheetId="34">#REF!</definedName>
    <definedName name="_Tab23" localSheetId="36">#REF!</definedName>
    <definedName name="_Tab23" localSheetId="46">#REF!</definedName>
    <definedName name="_Tab23" localSheetId="62">'Tabla 38'!#REF!</definedName>
    <definedName name="_Tab23" localSheetId="74">#REF!</definedName>
    <definedName name="_Tab23" localSheetId="17">#REF!</definedName>
    <definedName name="_Tab23" localSheetId="75">#REF!</definedName>
    <definedName name="_Tab23" localSheetId="76">#REF!</definedName>
    <definedName name="_Tab23" localSheetId="77">#REF!</definedName>
    <definedName name="_Tab23">#REF!</definedName>
    <definedName name="_Tab24" localSheetId="82">#REF!</definedName>
    <definedName name="_Tab24" localSheetId="22">#REF!</definedName>
    <definedName name="_Tab24" localSheetId="73">#REF!</definedName>
    <definedName name="_Tab24" localSheetId="43">#REF!</definedName>
    <definedName name="_Tab24" localSheetId="0">#REF!</definedName>
    <definedName name="_Tab24" localSheetId="27">#REF!</definedName>
    <definedName name="_Tab24" localSheetId="34">#REF!</definedName>
    <definedName name="_Tab24" localSheetId="36">#REF!</definedName>
    <definedName name="_Tab24" localSheetId="46">#REF!</definedName>
    <definedName name="_Tab24" localSheetId="62">'Tabla 38'!#REF!</definedName>
    <definedName name="_Tab24" localSheetId="74">#REF!</definedName>
    <definedName name="_Tab24" localSheetId="17">#REF!</definedName>
    <definedName name="_Tab24" localSheetId="75">#REF!</definedName>
    <definedName name="_Tab24" localSheetId="76">#REF!</definedName>
    <definedName name="_Tab24" localSheetId="77">#REF!</definedName>
    <definedName name="_Tab24">#REF!</definedName>
    <definedName name="_Tab26" localSheetId="82">#REF!</definedName>
    <definedName name="_Tab26" localSheetId="22">#REF!</definedName>
    <definedName name="_Tab26" localSheetId="73">#REF!</definedName>
    <definedName name="_Tab26" localSheetId="43">#REF!</definedName>
    <definedName name="_Tab26" localSheetId="0">#REF!</definedName>
    <definedName name="_Tab26" localSheetId="27">#REF!</definedName>
    <definedName name="_Tab26" localSheetId="34">#REF!</definedName>
    <definedName name="_Tab26" localSheetId="36">#REF!</definedName>
    <definedName name="_Tab26" localSheetId="46">#REF!</definedName>
    <definedName name="_Tab26" localSheetId="62">'Tabla 38'!#REF!</definedName>
    <definedName name="_Tab26" localSheetId="74">#REF!</definedName>
    <definedName name="_Tab26" localSheetId="17">#REF!</definedName>
    <definedName name="_Tab26" localSheetId="75">#REF!</definedName>
    <definedName name="_Tab26" localSheetId="76">#REF!</definedName>
    <definedName name="_Tab26" localSheetId="77">#REF!</definedName>
    <definedName name="_Tab26">#REF!</definedName>
    <definedName name="_Tab27" localSheetId="82">#REF!</definedName>
    <definedName name="_Tab27" localSheetId="22">#REF!</definedName>
    <definedName name="_Tab27" localSheetId="73">#REF!</definedName>
    <definedName name="_Tab27" localSheetId="43">#REF!</definedName>
    <definedName name="_Tab27" localSheetId="0">#REF!</definedName>
    <definedName name="_Tab27" localSheetId="27">#REF!</definedName>
    <definedName name="_Tab27" localSheetId="34">#REF!</definedName>
    <definedName name="_Tab27" localSheetId="36">#REF!</definedName>
    <definedName name="_Tab27" localSheetId="46">#REF!</definedName>
    <definedName name="_Tab27" localSheetId="62">'Tabla 38'!#REF!</definedName>
    <definedName name="_Tab27" localSheetId="74">#REF!</definedName>
    <definedName name="_Tab27" localSheetId="17">#REF!</definedName>
    <definedName name="_Tab27" localSheetId="75">#REF!</definedName>
    <definedName name="_Tab27" localSheetId="76">#REF!</definedName>
    <definedName name="_Tab27" localSheetId="77">#REF!</definedName>
    <definedName name="_Tab27">#REF!</definedName>
    <definedName name="_Tab28" localSheetId="82">#REF!</definedName>
    <definedName name="_Tab28" localSheetId="22">#REF!</definedName>
    <definedName name="_Tab28" localSheetId="73">#REF!</definedName>
    <definedName name="_Tab28" localSheetId="43">#REF!</definedName>
    <definedName name="_Tab28" localSheetId="0">#REF!</definedName>
    <definedName name="_Tab28" localSheetId="27">#REF!</definedName>
    <definedName name="_Tab28" localSheetId="34">#REF!</definedName>
    <definedName name="_Tab28" localSheetId="36">#REF!</definedName>
    <definedName name="_Tab28" localSheetId="46">#REF!</definedName>
    <definedName name="_Tab28" localSheetId="62">'Tabla 38'!#REF!</definedName>
    <definedName name="_Tab28" localSheetId="74">#REF!</definedName>
    <definedName name="_Tab28" localSheetId="17">#REF!</definedName>
    <definedName name="_Tab28" localSheetId="75">#REF!</definedName>
    <definedName name="_Tab28" localSheetId="76">#REF!</definedName>
    <definedName name="_Tab28" localSheetId="77">#REF!</definedName>
    <definedName name="_Tab28">#REF!</definedName>
    <definedName name="_Tab29" localSheetId="82">#REF!</definedName>
    <definedName name="_Tab29" localSheetId="22">#REF!</definedName>
    <definedName name="_Tab29" localSheetId="73">#REF!</definedName>
    <definedName name="_Tab29" localSheetId="43">#REF!</definedName>
    <definedName name="_Tab29" localSheetId="0">#REF!</definedName>
    <definedName name="_Tab29" localSheetId="27">#REF!</definedName>
    <definedName name="_Tab29" localSheetId="34">#REF!</definedName>
    <definedName name="_Tab29" localSheetId="36">#REF!</definedName>
    <definedName name="_Tab29" localSheetId="46">#REF!</definedName>
    <definedName name="_Tab29" localSheetId="62">'Tabla 38'!#REF!</definedName>
    <definedName name="_Tab29" localSheetId="74">#REF!</definedName>
    <definedName name="_Tab29" localSheetId="17">#REF!</definedName>
    <definedName name="_Tab29" localSheetId="75">#REF!</definedName>
    <definedName name="_Tab29" localSheetId="76">#REF!</definedName>
    <definedName name="_Tab29" localSheetId="77">#REF!</definedName>
    <definedName name="_Tab29">#REF!</definedName>
    <definedName name="_TAB3" localSheetId="82">#REF!</definedName>
    <definedName name="_TAB3" localSheetId="43">[48]TC!#REF!</definedName>
    <definedName name="_TAB3" localSheetId="30">#REF!</definedName>
    <definedName name="_TAB3" localSheetId="34">#REF!</definedName>
    <definedName name="_TAB3" localSheetId="46">[48]TC!#REF!</definedName>
    <definedName name="_TAB3" localSheetId="54">[48]TC!#REF!</definedName>
    <definedName name="_TAB3" localSheetId="75">#REF!</definedName>
    <definedName name="_TAB3" localSheetId="76">#REF!</definedName>
    <definedName name="_TAB3" localSheetId="77">#REF!</definedName>
    <definedName name="_TAB3">[48]TC!#REF!</definedName>
    <definedName name="_Tab30" localSheetId="82">#REF!</definedName>
    <definedName name="_Tab30" localSheetId="19">#REF!</definedName>
    <definedName name="_Tab30" localSheetId="20">#REF!</definedName>
    <definedName name="_Tab30" localSheetId="22">#REF!</definedName>
    <definedName name="_Tab30" localSheetId="23">#REF!</definedName>
    <definedName name="_Tab30" localSheetId="73">#REF!</definedName>
    <definedName name="_Tab30" localSheetId="43">#REF!</definedName>
    <definedName name="_Tab30" localSheetId="0">#REF!</definedName>
    <definedName name="_Tab30" localSheetId="27">#REF!</definedName>
    <definedName name="_Tab30" localSheetId="34">#REF!</definedName>
    <definedName name="_Tab30" localSheetId="36">#REF!</definedName>
    <definedName name="_Tab30" localSheetId="46">#REF!</definedName>
    <definedName name="_Tab30" localSheetId="61">#REF!</definedName>
    <definedName name="_Tab30" localSheetId="62">'Tabla 38'!#REF!</definedName>
    <definedName name="_Tab30" localSheetId="74">#REF!</definedName>
    <definedName name="_Tab30" localSheetId="17">#REF!</definedName>
    <definedName name="_Tab30" localSheetId="75">#REF!</definedName>
    <definedName name="_Tab30" localSheetId="76">#REF!</definedName>
    <definedName name="_Tab30" localSheetId="77">#REF!</definedName>
    <definedName name="_Tab30" localSheetId="18">#REF!</definedName>
    <definedName name="_Tab30" localSheetId="21">#REF!</definedName>
    <definedName name="_Tab30" localSheetId="24">#REF!</definedName>
    <definedName name="_Tab30">#REF!</definedName>
    <definedName name="_Tab31" localSheetId="82">#REF!</definedName>
    <definedName name="_Tab31" localSheetId="22">#REF!</definedName>
    <definedName name="_Tab31" localSheetId="73">#REF!</definedName>
    <definedName name="_Tab31" localSheetId="43">#REF!</definedName>
    <definedName name="_Tab31" localSheetId="0">#REF!</definedName>
    <definedName name="_Tab31" localSheetId="27">#REF!</definedName>
    <definedName name="_Tab31" localSheetId="34">#REF!</definedName>
    <definedName name="_Tab31" localSheetId="36">#REF!</definedName>
    <definedName name="_Tab31" localSheetId="46">#REF!</definedName>
    <definedName name="_Tab31" localSheetId="62">'Tabla 38'!#REF!</definedName>
    <definedName name="_Tab31" localSheetId="74">#REF!</definedName>
    <definedName name="_Tab31" localSheetId="17">#REF!</definedName>
    <definedName name="_Tab31" localSheetId="75">#REF!</definedName>
    <definedName name="_Tab31" localSheetId="76">#REF!</definedName>
    <definedName name="_Tab31" localSheetId="77">#REF!</definedName>
    <definedName name="_Tab31">#REF!</definedName>
    <definedName name="_Tab32" localSheetId="82">#REF!</definedName>
    <definedName name="_Tab32" localSheetId="22">#REF!</definedName>
    <definedName name="_Tab32" localSheetId="73">#REF!</definedName>
    <definedName name="_Tab32" localSheetId="43">#REF!</definedName>
    <definedName name="_Tab32" localSheetId="0">#REF!</definedName>
    <definedName name="_Tab32" localSheetId="27">#REF!</definedName>
    <definedName name="_Tab32" localSheetId="34">#REF!</definedName>
    <definedName name="_Tab32" localSheetId="36">#REF!</definedName>
    <definedName name="_Tab32" localSheetId="46">#REF!</definedName>
    <definedName name="_Tab32" localSheetId="62">'Tabla 38'!#REF!</definedName>
    <definedName name="_Tab32" localSheetId="74">#REF!</definedName>
    <definedName name="_Tab32" localSheetId="17">#REF!</definedName>
    <definedName name="_Tab32" localSheetId="75">#REF!</definedName>
    <definedName name="_Tab32" localSheetId="76">#REF!</definedName>
    <definedName name="_Tab32" localSheetId="77">#REF!</definedName>
    <definedName name="_Tab32">#REF!</definedName>
    <definedName name="_Tab33" localSheetId="82">#REF!</definedName>
    <definedName name="_Tab33" localSheetId="22">#REF!</definedName>
    <definedName name="_Tab33" localSheetId="73">#REF!</definedName>
    <definedName name="_Tab33" localSheetId="43">#REF!</definedName>
    <definedName name="_Tab33" localSheetId="0">#REF!</definedName>
    <definedName name="_Tab33" localSheetId="27">#REF!</definedName>
    <definedName name="_Tab33" localSheetId="34">#REF!</definedName>
    <definedName name="_Tab33" localSheetId="36">#REF!</definedName>
    <definedName name="_Tab33" localSheetId="46">#REF!</definedName>
    <definedName name="_Tab33" localSheetId="62">'Tabla 38'!#REF!</definedName>
    <definedName name="_Tab33" localSheetId="74">#REF!</definedName>
    <definedName name="_Tab33" localSheetId="17">#REF!</definedName>
    <definedName name="_Tab33" localSheetId="75">#REF!</definedName>
    <definedName name="_Tab33" localSheetId="76">#REF!</definedName>
    <definedName name="_Tab33" localSheetId="77">#REF!</definedName>
    <definedName name="_Tab33">#REF!</definedName>
    <definedName name="_Tab34" localSheetId="82">#REF!</definedName>
    <definedName name="_Tab34" localSheetId="22">#REF!</definedName>
    <definedName name="_Tab34" localSheetId="73">#REF!</definedName>
    <definedName name="_Tab34" localSheetId="43">#REF!</definedName>
    <definedName name="_Tab34" localSheetId="0">#REF!</definedName>
    <definedName name="_Tab34" localSheetId="27">#REF!</definedName>
    <definedName name="_Tab34" localSheetId="34">#REF!</definedName>
    <definedName name="_Tab34" localSheetId="36">#REF!</definedName>
    <definedName name="_Tab34" localSheetId="46">#REF!</definedName>
    <definedName name="_Tab34" localSheetId="62">'Tabla 38'!#REF!</definedName>
    <definedName name="_Tab34" localSheetId="74">#REF!</definedName>
    <definedName name="_Tab34" localSheetId="17">#REF!</definedName>
    <definedName name="_Tab34" localSheetId="75">#REF!</definedName>
    <definedName name="_Tab34" localSheetId="76">#REF!</definedName>
    <definedName name="_Tab34" localSheetId="77">#REF!</definedName>
    <definedName name="_Tab34">#REF!</definedName>
    <definedName name="_Tab35" localSheetId="82">#REF!</definedName>
    <definedName name="_Tab35" localSheetId="22">#REF!</definedName>
    <definedName name="_Tab35" localSheetId="73">#REF!</definedName>
    <definedName name="_Tab35" localSheetId="43">#REF!</definedName>
    <definedName name="_Tab35" localSheetId="0">#REF!</definedName>
    <definedName name="_Tab35" localSheetId="27">#REF!</definedName>
    <definedName name="_Tab35" localSheetId="34">#REF!</definedName>
    <definedName name="_Tab35" localSheetId="36">#REF!</definedName>
    <definedName name="_Tab35" localSheetId="46">#REF!</definedName>
    <definedName name="_Tab35" localSheetId="62">'Tabla 38'!#REF!</definedName>
    <definedName name="_Tab35" localSheetId="74">#REF!</definedName>
    <definedName name="_Tab35" localSheetId="17">#REF!</definedName>
    <definedName name="_Tab35" localSheetId="75">#REF!</definedName>
    <definedName name="_Tab35" localSheetId="76">#REF!</definedName>
    <definedName name="_Tab35" localSheetId="77">#REF!</definedName>
    <definedName name="_Tab35">#REF!</definedName>
    <definedName name="_Tab36" localSheetId="82">#REF!</definedName>
    <definedName name="_Tab36" localSheetId="73">#REF!</definedName>
    <definedName name="_Tab36" localSheetId="43">#REF!</definedName>
    <definedName name="_Tab36" localSheetId="0">#REF!</definedName>
    <definedName name="_Tab36" localSheetId="27">#REF!</definedName>
    <definedName name="_Tab36" localSheetId="34">#REF!</definedName>
    <definedName name="_Tab36" localSheetId="46">#REF!</definedName>
    <definedName name="_Tab36" localSheetId="74">#REF!</definedName>
    <definedName name="_Tab36" localSheetId="17">#REF!</definedName>
    <definedName name="_Tab36" localSheetId="75">#REF!</definedName>
    <definedName name="_Tab36" localSheetId="76">#REF!</definedName>
    <definedName name="_Tab36" localSheetId="77">#REF!</definedName>
    <definedName name="_Tab36">#REF!</definedName>
    <definedName name="_Tab37" localSheetId="82">#REF!</definedName>
    <definedName name="_Tab37" localSheetId="73">#REF!</definedName>
    <definedName name="_Tab37" localSheetId="43">#REF!</definedName>
    <definedName name="_Tab37" localSheetId="0">#REF!</definedName>
    <definedName name="_Tab37" localSheetId="27">#REF!</definedName>
    <definedName name="_Tab37" localSheetId="34">#REF!</definedName>
    <definedName name="_Tab37" localSheetId="46">#REF!</definedName>
    <definedName name="_Tab37" localSheetId="74">#REF!</definedName>
    <definedName name="_Tab37" localSheetId="17">#REF!</definedName>
    <definedName name="_Tab37" localSheetId="75">#REF!</definedName>
    <definedName name="_Tab37" localSheetId="76">#REF!</definedName>
    <definedName name="_Tab37" localSheetId="77">#REF!</definedName>
    <definedName name="_Tab37">#REF!</definedName>
    <definedName name="_Tab38" localSheetId="82">#REF!</definedName>
    <definedName name="_Tab38" localSheetId="73">#REF!</definedName>
    <definedName name="_Tab38" localSheetId="43">#REF!</definedName>
    <definedName name="_Tab38" localSheetId="0">#REF!</definedName>
    <definedName name="_Tab38" localSheetId="27">#REF!</definedName>
    <definedName name="_Tab38" localSheetId="34">#REF!</definedName>
    <definedName name="_Tab38" localSheetId="46">#REF!</definedName>
    <definedName name="_Tab38" localSheetId="74">#REF!</definedName>
    <definedName name="_Tab38" localSheetId="17">#REF!</definedName>
    <definedName name="_Tab38" localSheetId="75">#REF!</definedName>
    <definedName name="_Tab38" localSheetId="76">#REF!</definedName>
    <definedName name="_Tab38" localSheetId="77">#REF!</definedName>
    <definedName name="_Tab38">#REF!</definedName>
    <definedName name="_Tab39" localSheetId="82">#REF!</definedName>
    <definedName name="_Tab39" localSheetId="73">#REF!</definedName>
    <definedName name="_Tab39" localSheetId="43">#REF!</definedName>
    <definedName name="_Tab39" localSheetId="0">#REF!</definedName>
    <definedName name="_Tab39" localSheetId="27">#REF!</definedName>
    <definedName name="_Tab39" localSheetId="34">#REF!</definedName>
    <definedName name="_Tab39" localSheetId="46">#REF!</definedName>
    <definedName name="_Tab39" localSheetId="74">#REF!</definedName>
    <definedName name="_Tab39" localSheetId="17">#REF!</definedName>
    <definedName name="_Tab39" localSheetId="75">#REF!</definedName>
    <definedName name="_Tab39" localSheetId="76">#REF!</definedName>
    <definedName name="_Tab39" localSheetId="77">#REF!</definedName>
    <definedName name="_Tab39">#REF!</definedName>
    <definedName name="_tAB4" localSheetId="82">#REF!</definedName>
    <definedName name="_tAB4" localSheetId="30">#REF!</definedName>
    <definedName name="_tAB4" localSheetId="34">#REF!</definedName>
    <definedName name="_tAB4" localSheetId="46">'[49]shared data'!$A$1:$G$71</definedName>
    <definedName name="_tAB4" localSheetId="54">'[49]shared data'!$A$1:$G$71</definedName>
    <definedName name="_tAB4" localSheetId="61">#REF!</definedName>
    <definedName name="_tAB4" localSheetId="75">#REF!</definedName>
    <definedName name="_tAB4" localSheetId="76">#REF!</definedName>
    <definedName name="_tAB4" localSheetId="77">#REF!</definedName>
    <definedName name="_tAB4">'[49]shared data'!$A$1:$G$71</definedName>
    <definedName name="_Tab40" localSheetId="82">#REF!</definedName>
    <definedName name="_Tab40" localSheetId="19">#REF!</definedName>
    <definedName name="_Tab40" localSheetId="20">#REF!</definedName>
    <definedName name="_Tab40" localSheetId="22">#REF!</definedName>
    <definedName name="_Tab40" localSheetId="23">#REF!</definedName>
    <definedName name="_Tab40" localSheetId="73">#REF!</definedName>
    <definedName name="_Tab40" localSheetId="43">#REF!</definedName>
    <definedName name="_Tab40" localSheetId="0">#REF!</definedName>
    <definedName name="_Tab40" localSheetId="27">#REF!</definedName>
    <definedName name="_Tab40" localSheetId="34">#REF!</definedName>
    <definedName name="_Tab40" localSheetId="35">#REF!</definedName>
    <definedName name="_Tab40" localSheetId="46">#REF!</definedName>
    <definedName name="_Tab40" localSheetId="54">#REF!</definedName>
    <definedName name="_Tab40" localSheetId="61">#REF!</definedName>
    <definedName name="_Tab40" localSheetId="62">'Tabla 38'!#REF!</definedName>
    <definedName name="_Tab40" localSheetId="74">#REF!</definedName>
    <definedName name="_Tab40" localSheetId="17">#REF!</definedName>
    <definedName name="_Tab40" localSheetId="75">#REF!</definedName>
    <definedName name="_Tab40" localSheetId="76">#REF!</definedName>
    <definedName name="_Tab40" localSheetId="77">#REF!</definedName>
    <definedName name="_Tab40" localSheetId="18">#REF!</definedName>
    <definedName name="_Tab40" localSheetId="21">#REF!</definedName>
    <definedName name="_Tab40" localSheetId="24">#REF!</definedName>
    <definedName name="_Tab40">#REF!</definedName>
    <definedName name="_tab41" localSheetId="82">#REF!</definedName>
    <definedName name="_tab41" localSheetId="19">#REF!</definedName>
    <definedName name="_tab41" localSheetId="20">#REF!</definedName>
    <definedName name="_tab41" localSheetId="22">#REF!</definedName>
    <definedName name="_tab41" localSheetId="23">#REF!</definedName>
    <definedName name="_tab41" localSheetId="73">#REF!</definedName>
    <definedName name="_tab41" localSheetId="43">#REF!</definedName>
    <definedName name="_tab41" localSheetId="0">#REF!</definedName>
    <definedName name="_tab41" localSheetId="27">#REF!</definedName>
    <definedName name="_tab41" localSheetId="34">#REF!</definedName>
    <definedName name="_tab41" localSheetId="46">#REF!</definedName>
    <definedName name="_tab41" localSheetId="54">#REF!</definedName>
    <definedName name="_tab41" localSheetId="61">#REF!</definedName>
    <definedName name="_tab41" localSheetId="62">'Tabla 38'!#REF!</definedName>
    <definedName name="_tab41" localSheetId="74">#REF!</definedName>
    <definedName name="_tab41" localSheetId="17">#REF!</definedName>
    <definedName name="_tab41" localSheetId="75">#REF!</definedName>
    <definedName name="_tab41" localSheetId="76">#REF!</definedName>
    <definedName name="_tab41" localSheetId="77">#REF!</definedName>
    <definedName name="_tab41" localSheetId="18">#REF!</definedName>
    <definedName name="_tab41" localSheetId="21">#REF!</definedName>
    <definedName name="_tab41" localSheetId="24">#REF!</definedName>
    <definedName name="_tab41">#REF!</definedName>
    <definedName name="_TAB5" localSheetId="82">#REF!</definedName>
    <definedName name="_TAB5" localSheetId="19">[48]TC!#REF!</definedName>
    <definedName name="_TAB5" localSheetId="20">[48]TC!#REF!</definedName>
    <definedName name="_TAB5" localSheetId="22">[48]TC!#REF!</definedName>
    <definedName name="_TAB5" localSheetId="23">[48]TC!#REF!</definedName>
    <definedName name="_TAB5" localSheetId="73">[48]TC!#REF!</definedName>
    <definedName name="_TAB5" localSheetId="43">[48]TC!#REF!</definedName>
    <definedName name="_TAB5" localSheetId="30">#REF!</definedName>
    <definedName name="_TAB5" localSheetId="34">#REF!</definedName>
    <definedName name="_TAB5" localSheetId="46">[48]TC!#REF!</definedName>
    <definedName name="_TAB5" localSheetId="54">[48]TC!#REF!</definedName>
    <definedName name="_TAB5" localSheetId="61">[48]TC!#REF!</definedName>
    <definedName name="_TAB5" localSheetId="62">[48]TC!#REF!</definedName>
    <definedName name="_TAB5" localSheetId="75">[48]TC!#REF!</definedName>
    <definedName name="_TAB5" localSheetId="76">[48]TC!#REF!</definedName>
    <definedName name="_TAB5" localSheetId="77">[48]TC!#REF!</definedName>
    <definedName name="_TAB5" localSheetId="18">[48]TC!#REF!</definedName>
    <definedName name="_TAB5" localSheetId="21">[48]TC!#REF!</definedName>
    <definedName name="_TAB5" localSheetId="24">[48]TC!#REF!</definedName>
    <definedName name="_TAB5">[48]TC!#REF!</definedName>
    <definedName name="_TAB6" localSheetId="82">#REF!</definedName>
    <definedName name="_TAB6" localSheetId="19">[48]TC!#REF!</definedName>
    <definedName name="_TAB6" localSheetId="20">[48]TC!#REF!</definedName>
    <definedName name="_TAB6" localSheetId="22">[48]TC!#REF!</definedName>
    <definedName name="_TAB6" localSheetId="23">[48]TC!#REF!</definedName>
    <definedName name="_TAB6" localSheetId="73">[48]TC!#REF!</definedName>
    <definedName name="_TAB6" localSheetId="43">[48]TC!#REF!</definedName>
    <definedName name="_TAB6" localSheetId="30">#REF!</definedName>
    <definedName name="_TAB6" localSheetId="34">#REF!</definedName>
    <definedName name="_TAB6" localSheetId="46">[48]TC!#REF!</definedName>
    <definedName name="_TAB6" localSheetId="54">[48]TC!#REF!</definedName>
    <definedName name="_TAB6" localSheetId="61">[48]TC!#REF!</definedName>
    <definedName name="_TAB6" localSheetId="62">[48]TC!#REF!</definedName>
    <definedName name="_TAB6" localSheetId="75">[48]TC!#REF!</definedName>
    <definedName name="_TAB6" localSheetId="76">[48]TC!#REF!</definedName>
    <definedName name="_TAB6" localSheetId="77">[48]TC!#REF!</definedName>
    <definedName name="_TAB6" localSheetId="18">[48]TC!#REF!</definedName>
    <definedName name="_TAB6" localSheetId="21">[48]TC!#REF!</definedName>
    <definedName name="_TAB6" localSheetId="24">[48]TC!#REF!</definedName>
    <definedName name="_TAB6">[48]TC!#REF!</definedName>
    <definedName name="_TAB7" localSheetId="82">#REF!</definedName>
    <definedName name="_TAB7" localSheetId="19">#REF!</definedName>
    <definedName name="_TAB7" localSheetId="20">#REF!</definedName>
    <definedName name="_TAB7" localSheetId="22">#REF!</definedName>
    <definedName name="_TAB7" localSheetId="23">#REF!</definedName>
    <definedName name="_TAB7" localSheetId="73">#REF!</definedName>
    <definedName name="_TAB7" localSheetId="43">#REF!</definedName>
    <definedName name="_TAB7" localSheetId="0">#REF!</definedName>
    <definedName name="_TAB7" localSheetId="27">#REF!</definedName>
    <definedName name="_TAB7" localSheetId="34">#REF!</definedName>
    <definedName name="_TAB7" localSheetId="35">#REF!</definedName>
    <definedName name="_TAB7" localSheetId="46">#REF!</definedName>
    <definedName name="_TAB7" localSheetId="54">#REF!</definedName>
    <definedName name="_TAB7" localSheetId="61">#REF!</definedName>
    <definedName name="_TAB7" localSheetId="62">'Tabla 38'!#REF!</definedName>
    <definedName name="_TAB7" localSheetId="74">#REF!</definedName>
    <definedName name="_TAB7" localSheetId="17">#REF!</definedName>
    <definedName name="_TAB7" localSheetId="75">#REF!</definedName>
    <definedName name="_TAB7" localSheetId="76">#REF!</definedName>
    <definedName name="_TAB7" localSheetId="77">#REF!</definedName>
    <definedName name="_TAB7" localSheetId="18">#REF!</definedName>
    <definedName name="_TAB7" localSheetId="21">#REF!</definedName>
    <definedName name="_TAB7" localSheetId="24">#REF!</definedName>
    <definedName name="_TAB7">#REF!</definedName>
    <definedName name="_TAB8" localSheetId="82">#REF!</definedName>
    <definedName name="_TAB8" localSheetId="19">[48]TC!#REF!</definedName>
    <definedName name="_TAB8" localSheetId="20">[48]TC!#REF!</definedName>
    <definedName name="_TAB8" localSheetId="22">[48]TC!#REF!</definedName>
    <definedName name="_TAB8" localSheetId="23">[48]TC!#REF!</definedName>
    <definedName name="_TAB8" localSheetId="73">[48]TC!#REF!</definedName>
    <definedName name="_TAB8" localSheetId="43">[48]TC!#REF!</definedName>
    <definedName name="_TAB8" localSheetId="30">#REF!</definedName>
    <definedName name="_TAB8" localSheetId="34">#REF!</definedName>
    <definedName name="_TAB8" localSheetId="35">[48]TC!#REF!</definedName>
    <definedName name="_TAB8" localSheetId="46">[48]TC!#REF!</definedName>
    <definedName name="_TAB8" localSheetId="54">[48]TC!#REF!</definedName>
    <definedName name="_TAB8" localSheetId="61">[48]TC!#REF!</definedName>
    <definedName name="_TAB8" localSheetId="62">[48]TC!#REF!</definedName>
    <definedName name="_TAB8" localSheetId="74">[48]TC!#REF!</definedName>
    <definedName name="_TAB8" localSheetId="75">[48]TC!#REF!</definedName>
    <definedName name="_TAB8" localSheetId="76">[48]TC!#REF!</definedName>
    <definedName name="_TAB8" localSheetId="77">[48]TC!#REF!</definedName>
    <definedName name="_TAB8" localSheetId="18">[48]TC!#REF!</definedName>
    <definedName name="_TAB8" localSheetId="21">[48]TC!#REF!</definedName>
    <definedName name="_TAB8" localSheetId="24">[48]TC!#REF!</definedName>
    <definedName name="_TAB8">[48]TC!#REF!</definedName>
    <definedName name="_TAB9" localSheetId="82">#REF!</definedName>
    <definedName name="_TAB9" localSheetId="19">[48]TC!#REF!</definedName>
    <definedName name="_TAB9" localSheetId="20">[48]TC!#REF!</definedName>
    <definedName name="_TAB9" localSheetId="22">[48]TC!#REF!</definedName>
    <definedName name="_TAB9" localSheetId="23">[48]TC!#REF!</definedName>
    <definedName name="_TAB9" localSheetId="73">[48]TC!#REF!</definedName>
    <definedName name="_TAB9" localSheetId="43">[48]TC!#REF!</definedName>
    <definedName name="_TAB9" localSheetId="30">#REF!</definedName>
    <definedName name="_TAB9" localSheetId="34">#REF!</definedName>
    <definedName name="_TAB9" localSheetId="35">[48]TC!#REF!</definedName>
    <definedName name="_TAB9" localSheetId="46">[48]TC!#REF!</definedName>
    <definedName name="_TAB9" localSheetId="54">[48]TC!#REF!</definedName>
    <definedName name="_TAB9" localSheetId="61">[48]TC!#REF!</definedName>
    <definedName name="_TAB9" localSheetId="62">[48]TC!#REF!</definedName>
    <definedName name="_TAB9" localSheetId="74">[48]TC!#REF!</definedName>
    <definedName name="_TAB9" localSheetId="75">[48]TC!#REF!</definedName>
    <definedName name="_TAB9" localSheetId="76">[48]TC!#REF!</definedName>
    <definedName name="_TAB9" localSheetId="77">[48]TC!#REF!</definedName>
    <definedName name="_TAB9" localSheetId="18">[48]TC!#REF!</definedName>
    <definedName name="_TAB9" localSheetId="21">[48]TC!#REF!</definedName>
    <definedName name="_TAB9" localSheetId="24">[48]TC!#REF!</definedName>
    <definedName name="_TAB9">[48]TC!#REF!</definedName>
    <definedName name="_tbl1" localSheetId="82">#REF!</definedName>
    <definedName name="_tbl1" localSheetId="19">#REF!</definedName>
    <definedName name="_tbl1" localSheetId="20">#REF!</definedName>
    <definedName name="_tbl1" localSheetId="22">#REF!</definedName>
    <definedName name="_tbl1" localSheetId="23">#REF!</definedName>
    <definedName name="_tbl1" localSheetId="73">#REF!</definedName>
    <definedName name="_tbl1" localSheetId="43">#REF!</definedName>
    <definedName name="_tbl1" localSheetId="0">#REF!</definedName>
    <definedName name="_tbl1" localSheetId="27">#REF!</definedName>
    <definedName name="_tbl1" localSheetId="34">#REF!</definedName>
    <definedName name="_tbl1" localSheetId="35">#REF!</definedName>
    <definedName name="_tbl1" localSheetId="46">#REF!</definedName>
    <definedName name="_tbl1" localSheetId="54">#REF!</definedName>
    <definedName name="_tbl1" localSheetId="61">#REF!</definedName>
    <definedName name="_tbl1" localSheetId="62">'Tabla 38'!#REF!</definedName>
    <definedName name="_tbl1" localSheetId="74">#REF!</definedName>
    <definedName name="_tbl1" localSheetId="17">#REF!</definedName>
    <definedName name="_tbl1" localSheetId="75">#REF!</definedName>
    <definedName name="_tbl1" localSheetId="76">#REF!</definedName>
    <definedName name="_tbl1" localSheetId="77">#REF!</definedName>
    <definedName name="_tbl1" localSheetId="18">#REF!</definedName>
    <definedName name="_tbl1" localSheetId="21">#REF!</definedName>
    <definedName name="_tbl1" localSheetId="24">#REF!</definedName>
    <definedName name="_tbl1">#REF!</definedName>
    <definedName name="_tnt1">#N/A</definedName>
    <definedName name="_Toc191191306_3" localSheetId="82">#REF!</definedName>
    <definedName name="_Toc191191306_3" localSheetId="19">[50]anex7!#REF!</definedName>
    <definedName name="_Toc191191306_3" localSheetId="20">[50]anex7!#REF!</definedName>
    <definedName name="_Toc191191306_3" localSheetId="22">[50]anex7!#REF!</definedName>
    <definedName name="_Toc191191306_3" localSheetId="23">[50]anex7!#REF!</definedName>
    <definedName name="_Toc191191306_3" localSheetId="48">[50]anex7!#REF!</definedName>
    <definedName name="_Toc191191306_3" localSheetId="51">[50]anex7!#REF!</definedName>
    <definedName name="_Toc191191306_3" localSheetId="73">[50]anex7!#REF!</definedName>
    <definedName name="_Toc191191306_3" localSheetId="43">[50]anex7!#REF!</definedName>
    <definedName name="_Toc191191306_3" localSheetId="30">#REF!</definedName>
    <definedName name="_Toc191191306_3" localSheetId="34">#REF!</definedName>
    <definedName name="_Toc191191306_3" localSheetId="35">[50]anex7!#REF!</definedName>
    <definedName name="_Toc191191306_3" localSheetId="36">#REF!</definedName>
    <definedName name="_Toc191191306_3" localSheetId="37">#REF!</definedName>
    <definedName name="_Toc191191306_3" localSheetId="38">#REF!</definedName>
    <definedName name="_Toc191191306_3" localSheetId="39">#REF!</definedName>
    <definedName name="_Toc191191306_3" localSheetId="40">#REF!</definedName>
    <definedName name="_Toc191191306_3" localSheetId="42">[50]anex7!#REF!</definedName>
    <definedName name="_Toc191191306_3" localSheetId="46">[50]anex7!#REF!</definedName>
    <definedName name="_Toc191191306_3" localSheetId="47">[50]anex7!#REF!</definedName>
    <definedName name="_Toc191191306_3" localSheetId="49">[50]anex7!#REF!</definedName>
    <definedName name="_Toc191191306_3" localSheetId="50">[50]anex7!#REF!</definedName>
    <definedName name="_Toc191191306_3" localSheetId="52">[50]anex7!#REF!</definedName>
    <definedName name="_Toc191191306_3" localSheetId="53">[50]anex7!#REF!</definedName>
    <definedName name="_Toc191191306_3" localSheetId="54">[50]anex7!#REF!</definedName>
    <definedName name="_Toc191191306_3" localSheetId="55">#REF!</definedName>
    <definedName name="_Toc191191306_3" localSheetId="61">#REF!</definedName>
    <definedName name="_Toc191191306_3" localSheetId="15">[50]anex7!#REF!</definedName>
    <definedName name="_Toc191191306_3" localSheetId="74">[50]anex7!#REF!</definedName>
    <definedName name="_Toc191191306_3" localSheetId="17">[50]anex7!#REF!</definedName>
    <definedName name="_Toc191191306_3" localSheetId="75">[50]anex7!#REF!</definedName>
    <definedName name="_Toc191191306_3" localSheetId="76">[50]anex7!#REF!</definedName>
    <definedName name="_Toc191191306_3" localSheetId="77">[50]anex7!#REF!</definedName>
    <definedName name="_Toc191191306_3" localSheetId="18">[50]anex7!#REF!</definedName>
    <definedName name="_Toc191191306_3" localSheetId="21">[50]anex7!#REF!</definedName>
    <definedName name="_Toc191191306_3" localSheetId="24">[50]anex7!#REF!</definedName>
    <definedName name="_Toc191191306_3">[50]anex7!#REF!</definedName>
    <definedName name="_TOT58" localSheetId="82">#REF!</definedName>
    <definedName name="_TOT58" localSheetId="19">[7]GROWTH!#REF!</definedName>
    <definedName name="_TOT58" localSheetId="20">[7]GROWTH!#REF!</definedName>
    <definedName name="_TOT58" localSheetId="22">[7]GROWTH!#REF!</definedName>
    <definedName name="_TOT58" localSheetId="73">[7]GROWTH!#REF!</definedName>
    <definedName name="_TOT58" localSheetId="43">[7]GROWTH!#REF!</definedName>
    <definedName name="_TOT58" localSheetId="30">#REF!</definedName>
    <definedName name="_TOT58" localSheetId="34">#REF!</definedName>
    <definedName name="_TOT58" localSheetId="35">[7]GROWTH!#REF!</definedName>
    <definedName name="_TOT58" localSheetId="36">#REF!</definedName>
    <definedName name="_TOT58" localSheetId="40">#REF!</definedName>
    <definedName name="_TOT58" localSheetId="46">[7]GROWTH!#REF!</definedName>
    <definedName name="_TOT58" localSheetId="54">[7]GROWTH!#REF!</definedName>
    <definedName name="_TOT58" localSheetId="55">#REF!</definedName>
    <definedName name="_TOT58" localSheetId="56">#REF!</definedName>
    <definedName name="_TOT58" localSheetId="57">#REF!</definedName>
    <definedName name="_TOT58" localSheetId="61">#REF!</definedName>
    <definedName name="_TOT58" localSheetId="15">[7]GROWTH!#REF!</definedName>
    <definedName name="_TOT58" localSheetId="74">[7]GROWTH!#REF!</definedName>
    <definedName name="_TOT58" localSheetId="17">[7]GROWTH!#REF!</definedName>
    <definedName name="_TOT58" localSheetId="75">[7]GROWTH!#REF!</definedName>
    <definedName name="_TOT58" localSheetId="76">[7]GROWTH!#REF!</definedName>
    <definedName name="_TOT58" localSheetId="77">[7]GROWTH!#REF!</definedName>
    <definedName name="_TOT58" localSheetId="18">[7]GROWTH!#REF!</definedName>
    <definedName name="_TOT58" localSheetId="21">[7]GROWTH!#REF!</definedName>
    <definedName name="_TOT58" localSheetId="24">[7]GROWTH!#REF!</definedName>
    <definedName name="_TOT58">[7]GROWTH!#REF!</definedName>
    <definedName name="_UES96" localSheetId="82">#REF!</definedName>
    <definedName name="_UES96" localSheetId="19">#REF!</definedName>
    <definedName name="_UES96" localSheetId="20">#REF!</definedName>
    <definedName name="_UES96" localSheetId="22">#REF!</definedName>
    <definedName name="_UES96" localSheetId="23">#REF!</definedName>
    <definedName name="_UES96" localSheetId="73">#REF!</definedName>
    <definedName name="_UES96" localSheetId="43">#REF!</definedName>
    <definedName name="_UES96" localSheetId="0">#REF!</definedName>
    <definedName name="_UES96" localSheetId="27">#REF!</definedName>
    <definedName name="_UES96" localSheetId="34">#REF!</definedName>
    <definedName name="_UES96" localSheetId="35">#REF!</definedName>
    <definedName name="_UES96" localSheetId="46">#REF!</definedName>
    <definedName name="_UES96" localSheetId="54">#REF!</definedName>
    <definedName name="_UES96" localSheetId="61">#REF!</definedName>
    <definedName name="_UES96" localSheetId="62">'Tabla 38'!#REF!</definedName>
    <definedName name="_UES96" localSheetId="74">#REF!</definedName>
    <definedName name="_UES96" localSheetId="17">#REF!</definedName>
    <definedName name="_UES96" localSheetId="75">#REF!</definedName>
    <definedName name="_UES96" localSheetId="76">#REF!</definedName>
    <definedName name="_UES96" localSheetId="77">#REF!</definedName>
    <definedName name="_UES96" localSheetId="18">#REF!</definedName>
    <definedName name="_UES96" localSheetId="21">#REF!</definedName>
    <definedName name="_UES96" localSheetId="24">#REF!</definedName>
    <definedName name="_UES96">#REF!</definedName>
    <definedName name="_VAO98" localSheetId="82">#REF!</definedName>
    <definedName name="_VAO98" localSheetId="19">#REF!</definedName>
    <definedName name="_VAO98" localSheetId="20">#REF!</definedName>
    <definedName name="_VAO98" localSheetId="22">#REF!</definedName>
    <definedName name="_VAO98" localSheetId="23">#REF!</definedName>
    <definedName name="_VAO98" localSheetId="73">#REF!</definedName>
    <definedName name="_VAO98" localSheetId="43">#REF!</definedName>
    <definedName name="_VAO98" localSheetId="0">#REF!</definedName>
    <definedName name="_VAO98" localSheetId="27">#REF!</definedName>
    <definedName name="_VAO98" localSheetId="34">#REF!</definedName>
    <definedName name="_VAO98" localSheetId="46">#REF!</definedName>
    <definedName name="_VAO98" localSheetId="54">#REF!</definedName>
    <definedName name="_VAO98" localSheetId="61">#REF!</definedName>
    <definedName name="_VAO98" localSheetId="62">'Tabla 38'!#REF!</definedName>
    <definedName name="_VAO98" localSheetId="74">#REF!</definedName>
    <definedName name="_VAO98" localSheetId="17">#REF!</definedName>
    <definedName name="_VAO98" localSheetId="75">#REF!</definedName>
    <definedName name="_VAO98" localSheetId="76">#REF!</definedName>
    <definedName name="_VAO98" localSheetId="77">#REF!</definedName>
    <definedName name="_VAO98" localSheetId="18">#REF!</definedName>
    <definedName name="_VAO98" localSheetId="21">#REF!</definedName>
    <definedName name="_VAO98" localSheetId="24">#REF!</definedName>
    <definedName name="_VAO98">#REF!</definedName>
    <definedName name="_VAO99" localSheetId="82">#REF!</definedName>
    <definedName name="_VAO99" localSheetId="19">#REF!</definedName>
    <definedName name="_VAO99" localSheetId="20">#REF!</definedName>
    <definedName name="_VAO99" localSheetId="22">#REF!</definedName>
    <definedName name="_VAO99" localSheetId="23">#REF!</definedName>
    <definedName name="_VAO99" localSheetId="73">#REF!</definedName>
    <definedName name="_VAO99" localSheetId="43">#REF!</definedName>
    <definedName name="_VAO99" localSheetId="0">#REF!</definedName>
    <definedName name="_VAO99" localSheetId="27">#REF!</definedName>
    <definedName name="_VAO99" localSheetId="34">#REF!</definedName>
    <definedName name="_VAO99" localSheetId="46">#REF!</definedName>
    <definedName name="_VAO99" localSheetId="54">#REF!</definedName>
    <definedName name="_VAO99" localSheetId="61">#REF!</definedName>
    <definedName name="_VAO99" localSheetId="62">'Tabla 38'!#REF!</definedName>
    <definedName name="_VAO99" localSheetId="74">#REF!</definedName>
    <definedName name="_VAO99" localSheetId="17">#REF!</definedName>
    <definedName name="_VAO99" localSheetId="75">#REF!</definedName>
    <definedName name="_VAO99" localSheetId="76">#REF!</definedName>
    <definedName name="_VAO99" localSheetId="77">#REF!</definedName>
    <definedName name="_VAO99" localSheetId="18">#REF!</definedName>
    <definedName name="_VAO99" localSheetId="21">#REF!</definedName>
    <definedName name="_VAO99" localSheetId="24">#REF!</definedName>
    <definedName name="_VAO99">#REF!</definedName>
    <definedName name="_WB2" localSheetId="82">#REF!</definedName>
    <definedName name="_WB2" localSheetId="19">#REF!</definedName>
    <definedName name="_WB2" localSheetId="20">#REF!</definedName>
    <definedName name="_WB2" localSheetId="22">#REF!</definedName>
    <definedName name="_WB2" localSheetId="73">#REF!</definedName>
    <definedName name="_WB2" localSheetId="43">#REF!</definedName>
    <definedName name="_WB2" localSheetId="0">#REF!</definedName>
    <definedName name="_WB2" localSheetId="27">#REF!</definedName>
    <definedName name="_WB2" localSheetId="30">#REF!</definedName>
    <definedName name="_WB2" localSheetId="34">#REF!</definedName>
    <definedName name="_WB2" localSheetId="35">#REF!</definedName>
    <definedName name="_WB2" localSheetId="36">#REF!</definedName>
    <definedName name="_WB2" localSheetId="40">#REF!</definedName>
    <definedName name="_WB2" localSheetId="46">#REF!</definedName>
    <definedName name="_WB2" localSheetId="55">#REF!</definedName>
    <definedName name="_WB2" localSheetId="61">#REF!</definedName>
    <definedName name="_WB2" localSheetId="62">'Tabla 38'!#REF!</definedName>
    <definedName name="_WB2" localSheetId="15">#REF!</definedName>
    <definedName name="_WB2" localSheetId="74">#REF!</definedName>
    <definedName name="_WB2" localSheetId="17">#REF!</definedName>
    <definedName name="_WB2" localSheetId="75">#REF!</definedName>
    <definedName name="_WB2" localSheetId="76">#REF!</definedName>
    <definedName name="_WB2" localSheetId="77">#REF!</definedName>
    <definedName name="_WB2" localSheetId="18">#REF!</definedName>
    <definedName name="_WB2" localSheetId="21">#REF!</definedName>
    <definedName name="_WB2" localSheetId="24">#REF!</definedName>
    <definedName name="_WB2">#REF!</definedName>
    <definedName name="_WEO1" localSheetId="82">#REF!</definedName>
    <definedName name="_WEO1" localSheetId="73">#REF!</definedName>
    <definedName name="_WEO1" localSheetId="43">#REF!</definedName>
    <definedName name="_WEO1" localSheetId="0">#REF!</definedName>
    <definedName name="_WEO1" localSheetId="27">#REF!</definedName>
    <definedName name="_WEO1" localSheetId="34">#REF!</definedName>
    <definedName name="_WEO1" localSheetId="46">#REF!</definedName>
    <definedName name="_WEO1" localSheetId="74">#REF!</definedName>
    <definedName name="_WEO1" localSheetId="17">#REF!</definedName>
    <definedName name="_WEO1" localSheetId="75">#REF!</definedName>
    <definedName name="_WEO1" localSheetId="76">#REF!</definedName>
    <definedName name="_WEO1" localSheetId="77">#REF!</definedName>
    <definedName name="_WEO1">#REF!</definedName>
    <definedName name="_WEO2" localSheetId="82">#REF!</definedName>
    <definedName name="_WEO2" localSheetId="73">#REF!</definedName>
    <definedName name="_WEO2" localSheetId="43">#REF!</definedName>
    <definedName name="_WEO2" localSheetId="0">#REF!</definedName>
    <definedName name="_WEO2" localSheetId="27">#REF!</definedName>
    <definedName name="_WEO2" localSheetId="34">#REF!</definedName>
    <definedName name="_WEO2" localSheetId="46">#REF!</definedName>
    <definedName name="_WEO2" localSheetId="74">#REF!</definedName>
    <definedName name="_WEO2" localSheetId="17">#REF!</definedName>
    <definedName name="_WEO2" localSheetId="75">#REF!</definedName>
    <definedName name="_WEO2" localSheetId="76">#REF!</definedName>
    <definedName name="_WEO2" localSheetId="77">#REF!</definedName>
    <definedName name="_WEO2">#REF!</definedName>
    <definedName name="_xlchart.v5.0" hidden="1">'Mapa 1'!$A$8:$B$8</definedName>
    <definedName name="_xlchart.v5.1" hidden="1">'Mapa 1'!$A$9:$B$40</definedName>
    <definedName name="_xlchart.v5.2" hidden="1">'Mapa 1'!$C$8</definedName>
    <definedName name="_xlchart.v5.3" hidden="1">'Mapa 1'!$C$9:$C$40</definedName>
    <definedName name="_xlcn.WorksheetConnection_MUCI2020v3.xlsxTabla1" localSheetId="82" hidden="1">#REF!</definedName>
    <definedName name="_xlcn.WorksheetConnection_MUCI2020v3.xlsxTabla1" localSheetId="30" hidden="1">#REF!</definedName>
    <definedName name="_xlcn.WorksheetConnection_MUCI2020v3.xlsxTabla1" localSheetId="34" hidden="1">#REF!</definedName>
    <definedName name="_xlcn.WorksheetConnection_MUCI2020v3.xlsxTabla1" localSheetId="46" hidden="1">[51]!Tabla1[#Data]</definedName>
    <definedName name="_xlcn.WorksheetConnection_MUCI2020v3.xlsxTabla1" localSheetId="54" hidden="1">[51]!Tabla1[#Data]</definedName>
    <definedName name="_xlcn.WorksheetConnection_MUCI2020v3.xlsxTabla1" localSheetId="75" hidden="1">#REF!</definedName>
    <definedName name="_xlcn.WorksheetConnection_MUCI2020v3.xlsxTabla1" localSheetId="76" hidden="1">#REF!</definedName>
    <definedName name="_xlcn.WorksheetConnection_MUCI2020v3.xlsxTabla1" localSheetId="77" hidden="1">#REF!</definedName>
    <definedName name="_xlcn.WorksheetConnection_MUCI2020v3.xlsxTabla1" hidden="1">[51]!Tabla1[#Data]</definedName>
    <definedName name="_YR0110" localSheetId="82">#REF!</definedName>
    <definedName name="_YR0110" localSheetId="30">#REF!</definedName>
    <definedName name="_YR0110" localSheetId="34">#REF!</definedName>
    <definedName name="_YR0110" localSheetId="46">'[3]Imp:DSA output'!$O$9:$R$464</definedName>
    <definedName name="_YR0110" localSheetId="54">'[3]Imp:DSA output'!$O$9:$R$464</definedName>
    <definedName name="_YR0110" localSheetId="61">#REF!</definedName>
    <definedName name="_YR0110" localSheetId="75">#REF!</definedName>
    <definedName name="_YR0110" localSheetId="76">#REF!</definedName>
    <definedName name="_YR0110" localSheetId="77">#REF!</definedName>
    <definedName name="_YR0110">'[3]Imp:DSA output'!$O$9:$R$464</definedName>
    <definedName name="_YR89" localSheetId="82">#REF!</definedName>
    <definedName name="_YR89" localSheetId="30">#REF!</definedName>
    <definedName name="_YR89" localSheetId="34">#REF!</definedName>
    <definedName name="_YR89" localSheetId="46">'[3]Imp:DSA output'!$C$9:$C$464</definedName>
    <definedName name="_YR89" localSheetId="54">'[3]Imp:DSA output'!$C$9:$C$464</definedName>
    <definedName name="_YR89" localSheetId="61">#REF!</definedName>
    <definedName name="_YR89" localSheetId="75">#REF!</definedName>
    <definedName name="_YR89" localSheetId="76">#REF!</definedName>
    <definedName name="_YR89" localSheetId="77">#REF!</definedName>
    <definedName name="_YR89">'[3]Imp:DSA output'!$C$9:$C$464</definedName>
    <definedName name="_YR90" localSheetId="82">#REF!</definedName>
    <definedName name="_YR90" localSheetId="30">#REF!</definedName>
    <definedName name="_YR90" localSheetId="34">#REF!</definedName>
    <definedName name="_YR90" localSheetId="46">'[3]Imp:DSA output'!$D$9:$D$464</definedName>
    <definedName name="_YR90" localSheetId="54">'[3]Imp:DSA output'!$D$9:$D$464</definedName>
    <definedName name="_YR90" localSheetId="61">#REF!</definedName>
    <definedName name="_YR90" localSheetId="75">#REF!</definedName>
    <definedName name="_YR90" localSheetId="76">#REF!</definedName>
    <definedName name="_YR90" localSheetId="77">#REF!</definedName>
    <definedName name="_YR90">'[3]Imp:DSA output'!$D$9:$D$464</definedName>
    <definedName name="_YR91" localSheetId="82">#REF!</definedName>
    <definedName name="_YR91" localSheetId="30">#REF!</definedName>
    <definedName name="_YR91" localSheetId="34">#REF!</definedName>
    <definedName name="_YR91" localSheetId="46">'[3]Imp:DSA output'!$E$9:$E$464</definedName>
    <definedName name="_YR91" localSheetId="54">'[3]Imp:DSA output'!$E$9:$E$464</definedName>
    <definedName name="_YR91" localSheetId="61">#REF!</definedName>
    <definedName name="_YR91" localSheetId="75">#REF!</definedName>
    <definedName name="_YR91" localSheetId="76">#REF!</definedName>
    <definedName name="_YR91" localSheetId="77">#REF!</definedName>
    <definedName name="_YR91">'[3]Imp:DSA output'!$E$9:$E$464</definedName>
    <definedName name="_YR92" localSheetId="82">#REF!</definedName>
    <definedName name="_YR92" localSheetId="30">#REF!</definedName>
    <definedName name="_YR92" localSheetId="34">#REF!</definedName>
    <definedName name="_YR92" localSheetId="46">'[3]Imp:DSA output'!$F$9:$F$464</definedName>
    <definedName name="_YR92" localSheetId="54">'[3]Imp:DSA output'!$F$9:$F$464</definedName>
    <definedName name="_YR92" localSheetId="61">#REF!</definedName>
    <definedName name="_YR92" localSheetId="75">#REF!</definedName>
    <definedName name="_YR92" localSheetId="76">#REF!</definedName>
    <definedName name="_YR92" localSheetId="77">#REF!</definedName>
    <definedName name="_YR92">'[3]Imp:DSA output'!$F$9:$F$464</definedName>
    <definedName name="_YR93" localSheetId="82">#REF!</definedName>
    <definedName name="_YR93" localSheetId="30">#REF!</definedName>
    <definedName name="_YR93" localSheetId="34">#REF!</definedName>
    <definedName name="_YR93" localSheetId="46">'[3]Imp:DSA output'!$G$9:$G$464</definedName>
    <definedName name="_YR93" localSheetId="54">'[3]Imp:DSA output'!$G$9:$G$464</definedName>
    <definedName name="_YR93" localSheetId="61">#REF!</definedName>
    <definedName name="_YR93" localSheetId="75">#REF!</definedName>
    <definedName name="_YR93" localSheetId="76">#REF!</definedName>
    <definedName name="_YR93" localSheetId="77">#REF!</definedName>
    <definedName name="_YR93">'[3]Imp:DSA output'!$G$9:$G$464</definedName>
    <definedName name="_YR94" localSheetId="82">#REF!</definedName>
    <definedName name="_YR94" localSheetId="30">#REF!</definedName>
    <definedName name="_YR94" localSheetId="34">#REF!</definedName>
    <definedName name="_YR94" localSheetId="46">'[3]Imp:DSA output'!$H$9:$H$464</definedName>
    <definedName name="_YR94" localSheetId="54">'[3]Imp:DSA output'!$H$9:$H$464</definedName>
    <definedName name="_YR94" localSheetId="61">#REF!</definedName>
    <definedName name="_YR94" localSheetId="75">#REF!</definedName>
    <definedName name="_YR94" localSheetId="76">#REF!</definedName>
    <definedName name="_YR94" localSheetId="77">#REF!</definedName>
    <definedName name="_YR94">'[3]Imp:DSA output'!$H$9:$H$464</definedName>
    <definedName name="_YR95" localSheetId="82">#REF!</definedName>
    <definedName name="_YR95" localSheetId="30">#REF!</definedName>
    <definedName name="_YR95" localSheetId="34">#REF!</definedName>
    <definedName name="_YR95" localSheetId="46">'[3]Imp:DSA output'!$I$9:$I$464</definedName>
    <definedName name="_YR95" localSheetId="54">'[3]Imp:DSA output'!$I$9:$I$464</definedName>
    <definedName name="_YR95" localSheetId="61">#REF!</definedName>
    <definedName name="_YR95" localSheetId="75">#REF!</definedName>
    <definedName name="_YR95" localSheetId="76">#REF!</definedName>
    <definedName name="_YR95" localSheetId="77">#REF!</definedName>
    <definedName name="_YR95">'[3]Imp:DSA output'!$I$9:$I$464</definedName>
    <definedName name="_Z" localSheetId="82">#REF!</definedName>
    <definedName name="_Z" localSheetId="19">[3]Imp!#REF!</definedName>
    <definedName name="_Z" localSheetId="20">[3]Imp!#REF!</definedName>
    <definedName name="_Z" localSheetId="22">[3]Imp!#REF!</definedName>
    <definedName name="_Z" localSheetId="23">[3]Imp!#REF!</definedName>
    <definedName name="_Z" localSheetId="73">[3]Imp!#REF!</definedName>
    <definedName name="_Z" localSheetId="43">[3]Imp!#REF!</definedName>
    <definedName name="_Z" localSheetId="30">#REF!</definedName>
    <definedName name="_Z" localSheetId="34">#REF!</definedName>
    <definedName name="_Z" localSheetId="35">[3]Imp!#REF!</definedName>
    <definedName name="_Z" localSheetId="37">#REF!</definedName>
    <definedName name="_Z" localSheetId="38">#REF!</definedName>
    <definedName name="_Z" localSheetId="39">#REF!</definedName>
    <definedName name="_Z" localSheetId="40">#REF!</definedName>
    <definedName name="_Z" localSheetId="42">[3]Imp!#REF!</definedName>
    <definedName name="_Z" localSheetId="46">[3]Imp!#REF!</definedName>
    <definedName name="_Z" localSheetId="54">[3]Imp!#REF!</definedName>
    <definedName name="_Z" localSheetId="55">#REF!</definedName>
    <definedName name="_Z" localSheetId="61">#REF!</definedName>
    <definedName name="_Z" localSheetId="62">[3]Imp!#REF!</definedName>
    <definedName name="_Z" localSheetId="15">[3]Imp!#REF!</definedName>
    <definedName name="_Z" localSheetId="74">[3]Imp!#REF!</definedName>
    <definedName name="_Z" localSheetId="17">[3]Imp!#REF!</definedName>
    <definedName name="_Z" localSheetId="75">[3]Imp!#REF!</definedName>
    <definedName name="_Z" localSheetId="76">[3]Imp!#REF!</definedName>
    <definedName name="_Z" localSheetId="77">[3]Imp!#REF!</definedName>
    <definedName name="_Z" localSheetId="18">[3]Imp!#REF!</definedName>
    <definedName name="_Z" localSheetId="21">[3]Imp!#REF!</definedName>
    <definedName name="_Z" localSheetId="24">[3]Imp!#REF!</definedName>
    <definedName name="_Z">[3]Imp!#REF!</definedName>
    <definedName name="a" localSheetId="82" hidden="1">#REF!</definedName>
    <definedName name="A" localSheetId="19">#REF!</definedName>
    <definedName name="A" localSheetId="20">#REF!</definedName>
    <definedName name="a" localSheetId="22" hidden="1">[22]WB!#REF!</definedName>
    <definedName name="a" localSheetId="23" hidden="1">[22]WB!#REF!</definedName>
    <definedName name="A" localSheetId="33">#REF!</definedName>
    <definedName name="A" localSheetId="41">#REF!</definedName>
    <definedName name="a" localSheetId="73" hidden="1">[22]WB!#REF!</definedName>
    <definedName name="a" localSheetId="43" hidden="1">[22]WB!#REF!</definedName>
    <definedName name="a" localSheetId="30" hidden="1">#REF!</definedName>
    <definedName name="a" localSheetId="34" hidden="1">#REF!</definedName>
    <definedName name="a" localSheetId="35" hidden="1">[22]WB!#REF!</definedName>
    <definedName name="a" localSheetId="36" hidden="1">#REF!</definedName>
    <definedName name="a" localSheetId="40" hidden="1">#REF!</definedName>
    <definedName name="a" localSheetId="46" hidden="1">[22]WB!#REF!</definedName>
    <definedName name="a" localSheetId="54" hidden="1">[22]WB!#REF!</definedName>
    <definedName name="A" localSheetId="55">#REF!</definedName>
    <definedName name="a" localSheetId="56" hidden="1">#REF!</definedName>
    <definedName name="a" localSheetId="57" hidden="1">#REF!</definedName>
    <definedName name="a" localSheetId="61" hidden="1">#REF!</definedName>
    <definedName name="A" localSheetId="62">'Tabla 38'!#REF!</definedName>
    <definedName name="A" localSheetId="15">#REF!</definedName>
    <definedName name="a" localSheetId="74" hidden="1">[22]WB!#REF!</definedName>
    <definedName name="A" localSheetId="17">#REF!</definedName>
    <definedName name="a" localSheetId="75" hidden="1">[22]WB!#REF!</definedName>
    <definedName name="a" localSheetId="76" hidden="1">[22]WB!#REF!</definedName>
    <definedName name="a" localSheetId="77" hidden="1">[22]WB!#REF!</definedName>
    <definedName name="A" localSheetId="18">#REF!</definedName>
    <definedName name="A" localSheetId="21">#REF!</definedName>
    <definedName name="A" localSheetId="24">#REF!</definedName>
    <definedName name="a" hidden="1">[22]WB!#REF!</definedName>
    <definedName name="a\V104" localSheetId="82">#REF!</definedName>
    <definedName name="a\V104" localSheetId="19">[34]QNEWLOR!#REF!</definedName>
    <definedName name="a\V104" localSheetId="20">[34]QNEWLOR!#REF!</definedName>
    <definedName name="a\V104" localSheetId="22">[34]QNEWLOR!#REF!</definedName>
    <definedName name="a\V104" localSheetId="73">[34]QNEWLOR!#REF!</definedName>
    <definedName name="a\V104" localSheetId="43">[34]QNEWLOR!#REF!</definedName>
    <definedName name="a\V104" localSheetId="30">#REF!</definedName>
    <definedName name="a\V104" localSheetId="34">#REF!</definedName>
    <definedName name="a\V104" localSheetId="35">[34]QNEWLOR!#REF!</definedName>
    <definedName name="a\V104" localSheetId="36">#REF!</definedName>
    <definedName name="a\V104" localSheetId="40">#REF!</definedName>
    <definedName name="a\V104" localSheetId="46">[34]QNEWLOR!#REF!</definedName>
    <definedName name="a\V104" localSheetId="54">#REF!</definedName>
    <definedName name="a\V104" localSheetId="55">#REF!</definedName>
    <definedName name="a\V104" localSheetId="56">#REF!</definedName>
    <definedName name="a\V104" localSheetId="57">#REF!</definedName>
    <definedName name="a\V104" localSheetId="61">#REF!</definedName>
    <definedName name="a\V104" localSheetId="62">[34]QNEWLOR!#REF!</definedName>
    <definedName name="a\V104" localSheetId="15">[34]QNEWLOR!#REF!</definedName>
    <definedName name="a\V104" localSheetId="74">[34]QNEWLOR!#REF!</definedName>
    <definedName name="a\V104" localSheetId="17">[34]QNEWLOR!#REF!</definedName>
    <definedName name="a\V104" localSheetId="75">[34]QNEWLOR!#REF!</definedName>
    <definedName name="a\V104" localSheetId="76">[34]QNEWLOR!#REF!</definedName>
    <definedName name="a\V104" localSheetId="77">[34]QNEWLOR!#REF!</definedName>
    <definedName name="a\V104" localSheetId="18">[34]QNEWLOR!#REF!</definedName>
    <definedName name="a\V104" localSheetId="21">[34]QNEWLOR!#REF!</definedName>
    <definedName name="a\V104" localSheetId="24">[34]QNEWLOR!#REF!</definedName>
    <definedName name="a\V104">[34]QNEWLOR!#REF!</definedName>
    <definedName name="A_impresión_IM" localSheetId="82">#REF!</definedName>
    <definedName name="A_impresión_IM" localSheetId="30">#REF!</definedName>
    <definedName name="A_impresión_IM" localSheetId="34">#REF!</definedName>
    <definedName name="A_impresión_IM" localSheetId="46">'[52]ponder a y p '!$A$1:$N$50</definedName>
    <definedName name="A_impresión_IM" localSheetId="54">'[52]ponder a y p '!$A$1:$N$50</definedName>
    <definedName name="A_impresión_IM" localSheetId="61">#REF!</definedName>
    <definedName name="A_impresión_IM" localSheetId="75">#REF!</definedName>
    <definedName name="A_impresión_IM" localSheetId="76">#REF!</definedName>
    <definedName name="A_impresión_IM" localSheetId="77">#REF!</definedName>
    <definedName name="A_impresión_IM">'[52]ponder a y p '!$A$1:$N$50</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73"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58"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62"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75"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0" hidden="1">{"Riqfin97",#N/A,FALSE,"Tran";"Riqfinpro",#N/A,FALSE,"Tran"}</definedName>
    <definedName name="aaa" localSheetId="82" hidden="1">{"Riqfin97",#N/A,FALSE,"Tran";"Riqfinpro",#N/A,FALSE,"Tran"}</definedName>
    <definedName name="aaa" localSheetId="19" hidden="1">{"Riqfin97",#N/A,FALSE,"Tran";"Riqfinpro",#N/A,FALSE,"Tran"}</definedName>
    <definedName name="aaa" localSheetId="20" hidden="1">{"Riqfin97",#N/A,FALSE,"Tran";"Riqfinpro",#N/A,FALSE,"Tran"}</definedName>
    <definedName name="aaa" localSheetId="22" hidden="1">{"Riqfin97",#N/A,FALSE,"Tran";"Riqfinpro",#N/A,FALSE,"Tran"}</definedName>
    <definedName name="aaa" localSheetId="23" hidden="1">{"Riqfin97",#N/A,FALSE,"Tran";"Riqfinpro",#N/A,FALSE,"Tran"}</definedName>
    <definedName name="aaa" localSheetId="33" hidden="1">{"Riqfin97",#N/A,FALSE,"Tran";"Riqfinpro",#N/A,FALSE,"Tran"}</definedName>
    <definedName name="aaa" localSheetId="41" hidden="1">{"Riqfin97",#N/A,FALSE,"Tran";"Riqfinpro",#N/A,FALSE,"Tran"}</definedName>
    <definedName name="aaa" localSheetId="73" hidden="1">{"Riqfin97",#N/A,FALSE,"Tran";"Riqfinpro",#N/A,FALSE,"Tran"}</definedName>
    <definedName name="aaa" localSheetId="43" hidden="1">{"Riqfin97",#N/A,FALSE,"Tran";"Riqfinpro",#N/A,FALSE,"Tran"}</definedName>
    <definedName name="aaa" localSheetId="0" hidden="1">{"Riqfin97",#N/A,FALSE,"Tran";"Riqfinpro",#N/A,FALSE,"Tran"}</definedName>
    <definedName name="aaa" localSheetId="27" hidden="1">{"Riqfin97",#N/A,FALSE,"Tran";"Riqfinpro",#N/A,FALSE,"Tran"}</definedName>
    <definedName name="aaa" localSheetId="30" hidden="1">{"Riqfin97",#N/A,FALSE,"Tran";"Riqfinpro",#N/A,FALSE,"Tran"}</definedName>
    <definedName name="aaa" localSheetId="34" hidden="1">{"Riqfin97",#N/A,FALSE,"Tran";"Riqfinpro",#N/A,FALSE,"Tran"}</definedName>
    <definedName name="aaa" localSheetId="35" hidden="1">{"Riqfin97",#N/A,FALSE,"Tran";"Riqfinpro",#N/A,FALSE,"Tran"}</definedName>
    <definedName name="aaa" localSheetId="36" hidden="1">{"Riqfin97",#N/A,FALSE,"Tran";"Riqfinpro",#N/A,FALSE,"Tran"}</definedName>
    <definedName name="aaa" localSheetId="37" hidden="1">{"Riqfin97",#N/A,FALSE,"Tran";"Riqfinpro",#N/A,FALSE,"Tran"}</definedName>
    <definedName name="aaa" localSheetId="38" hidden="1">{"Riqfin97",#N/A,FALSE,"Tran";"Riqfinpro",#N/A,FALSE,"Tran"}</definedName>
    <definedName name="aaa" localSheetId="39" hidden="1">{"Riqfin97",#N/A,FALSE,"Tran";"Riqfinpro",#N/A,FALSE,"Tran"}</definedName>
    <definedName name="aaa" localSheetId="2" hidden="1">{"Riqfin97",#N/A,FALSE,"Tran";"Riqfinpro",#N/A,FALSE,"Tran"}</definedName>
    <definedName name="aaa" localSheetId="40" hidden="1">{"Riqfin97",#N/A,FALSE,"Tran";"Riqfinpro",#N/A,FALSE,"Tran"}</definedName>
    <definedName name="aaa" localSheetId="42" hidden="1">{"Riqfin97",#N/A,FALSE,"Tran";"Riqfinpro",#N/A,FALSE,"Tran"}</definedName>
    <definedName name="aaa" localSheetId="46" hidden="1">{"Riqfin97",#N/A,FALSE,"Tran";"Riqfinpro",#N/A,FALSE,"Tran"}</definedName>
    <definedName name="aaa" localSheetId="54" hidden="1">{"Riqfin97",#N/A,FALSE,"Tran";"Riqfinpro",#N/A,FALSE,"Tran"}</definedName>
    <definedName name="aaa" localSheetId="55" hidden="1">{"Riqfin97",#N/A,FALSE,"Tran";"Riqfinpro",#N/A,FALSE,"Tran"}</definedName>
    <definedName name="aaa" localSheetId="56" hidden="1">{"Riqfin97",#N/A,FALSE,"Tran";"Riqfinpro",#N/A,FALSE,"Tran"}</definedName>
    <definedName name="aaa" localSheetId="57" hidden="1">{"Riqfin97",#N/A,FALSE,"Tran";"Riqfinpro",#N/A,FALSE,"Tran"}</definedName>
    <definedName name="aaa" localSheetId="58" hidden="1">{"Riqfin97",#N/A,FALSE,"Tran";"Riqfinpro",#N/A,FALSE,"Tran"}</definedName>
    <definedName name="aaa" localSheetId="59" hidden="1">{"Riqfin97",#N/A,FALSE,"Tran";"Riqfinpro",#N/A,FALSE,"Tran"}</definedName>
    <definedName name="aaa" localSheetId="60" hidden="1">{"Riqfin97",#N/A,FALSE,"Tran";"Riqfinpro",#N/A,FALSE,"Tran"}</definedName>
    <definedName name="aaa" localSheetId="61" hidden="1">{"Riqfin97",#N/A,FALSE,"Tran";"Riqfinpro",#N/A,FALSE,"Tran"}</definedName>
    <definedName name="aaa" localSheetId="62" hidden="1">{"Riqfin97",#N/A,FALSE,"Tran";"Riqfinpro",#N/A,FALSE,"Tran"}</definedName>
    <definedName name="aaa" localSheetId="15" hidden="1">{"Riqfin97",#N/A,FALSE,"Tran";"Riqfinpro",#N/A,FALSE,"Tran"}</definedName>
    <definedName name="aaa" localSheetId="74" hidden="1">{"Riqfin97",#N/A,FALSE,"Tran";"Riqfinpro",#N/A,FALSE,"Tran"}</definedName>
    <definedName name="aaa" localSheetId="17" hidden="1">{"Riqfin97",#N/A,FALSE,"Tran";"Riqfinpro",#N/A,FALSE,"Tran"}</definedName>
    <definedName name="aaa" localSheetId="75" hidden="1">{"Riqfin97",#N/A,FALSE,"Tran";"Riqfinpro",#N/A,FALSE,"Tran"}</definedName>
    <definedName name="aaa" localSheetId="76" hidden="1">{"Riqfin97",#N/A,FALSE,"Tran";"Riqfinpro",#N/A,FALSE,"Tran"}</definedName>
    <definedName name="aaa" localSheetId="77" hidden="1">{"Riqfin97",#N/A,FALSE,"Tran";"Riqfinpro",#N/A,FALSE,"Tran"}</definedName>
    <definedName name="aaa" localSheetId="78" hidden="1">{"Riqfin97",#N/A,FALSE,"Tran";"Riqfinpro",#N/A,FALSE,"Tran"}</definedName>
    <definedName name="aaa" localSheetId="18" hidden="1">{"Riqfin97",#N/A,FALSE,"Tran";"Riqfinpro",#N/A,FALSE,"Tran"}</definedName>
    <definedName name="aaa" localSheetId="21" hidden="1">{"Riqfin97",#N/A,FALSE,"Tran";"Riqfinpro",#N/A,FALSE,"Tran"}</definedName>
    <definedName name="aaa" localSheetId="24" hidden="1">{"Riqfin97",#N/A,FALSE,"Tran";"Riqfinpro",#N/A,FALSE,"Tran"}</definedName>
    <definedName name="aaa" hidden="1">{"Riqfin97",#N/A,FALSE,"Tran";"Riqfinpro",#N/A,FALSE,"Tran"}</definedName>
    <definedName name="aaaaaaaaaa">#N/A</definedName>
    <definedName name="ABR._89" localSheetId="82">#REF!</definedName>
    <definedName name="ABR._89" localSheetId="19">#REF!</definedName>
    <definedName name="ABR._89" localSheetId="20">#REF!</definedName>
    <definedName name="ABR._89" localSheetId="22">#REF!</definedName>
    <definedName name="ABR._89" localSheetId="23">#REF!</definedName>
    <definedName name="ABR._89" localSheetId="73">#REF!</definedName>
    <definedName name="ABR._89" localSheetId="43">#REF!</definedName>
    <definedName name="ABR._89" localSheetId="0">#REF!</definedName>
    <definedName name="ABR._89" localSheetId="27">#REF!</definedName>
    <definedName name="ABR._89" localSheetId="34">#REF!</definedName>
    <definedName name="ABR._89" localSheetId="46">#REF!</definedName>
    <definedName name="ABR._89" localSheetId="61">#REF!</definedName>
    <definedName name="ABR._89" localSheetId="74">#REF!</definedName>
    <definedName name="ABR._89" localSheetId="17">#REF!</definedName>
    <definedName name="ABR._89" localSheetId="75">#REF!</definedName>
    <definedName name="ABR._89" localSheetId="76">#REF!</definedName>
    <definedName name="ABR._89" localSheetId="77">#REF!</definedName>
    <definedName name="ABR._89" localSheetId="18">#REF!</definedName>
    <definedName name="ABR._89" localSheetId="21">#REF!</definedName>
    <definedName name="ABR._89" localSheetId="24">#REF!</definedName>
    <definedName name="ABR._89">#REF!</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2">#REF!</definedName>
    <definedName name="abv" localSheetId="19">#REF!</definedName>
    <definedName name="abv" localSheetId="20">#REF!</definedName>
    <definedName name="abv" localSheetId="22">#REF!</definedName>
    <definedName name="abv" localSheetId="73">#REF!</definedName>
    <definedName name="abv" localSheetId="43">#REF!</definedName>
    <definedName name="abv" localSheetId="0">#REF!</definedName>
    <definedName name="abv" localSheetId="27">#REF!</definedName>
    <definedName name="abv" localSheetId="30">#REF!</definedName>
    <definedName name="abv" localSheetId="34">#REF!</definedName>
    <definedName name="abv" localSheetId="35">#REF!</definedName>
    <definedName name="abv" localSheetId="36">#REF!</definedName>
    <definedName name="abv" localSheetId="40">#REF!</definedName>
    <definedName name="abv" localSheetId="46">#REF!</definedName>
    <definedName name="abv" localSheetId="54">#REF!</definedName>
    <definedName name="abv" localSheetId="55">#REF!</definedName>
    <definedName name="abv" localSheetId="61">#REF!</definedName>
    <definedName name="abv" localSheetId="15">#REF!</definedName>
    <definedName name="abv" localSheetId="74">#REF!</definedName>
    <definedName name="abv" localSheetId="17">#REF!</definedName>
    <definedName name="abv" localSheetId="75">#REF!</definedName>
    <definedName name="abv" localSheetId="76">#REF!</definedName>
    <definedName name="abv" localSheetId="77">#REF!</definedName>
    <definedName name="abv" localSheetId="18">#REF!</definedName>
    <definedName name="abv" localSheetId="21">#REF!</definedName>
    <definedName name="abv" localSheetId="24">#REF!</definedName>
    <definedName name="abv">#REF!</definedName>
    <definedName name="abx" localSheetId="82">#REF!</definedName>
    <definedName name="abx" localSheetId="19">#REF!</definedName>
    <definedName name="abx" localSheetId="20">#REF!</definedName>
    <definedName name="abx" localSheetId="22">#REF!</definedName>
    <definedName name="abx" localSheetId="33">#REF!</definedName>
    <definedName name="abx" localSheetId="41">#REF!</definedName>
    <definedName name="abx" localSheetId="73">#REF!</definedName>
    <definedName name="abx" localSheetId="43">#REF!</definedName>
    <definedName name="abx" localSheetId="0">#REF!</definedName>
    <definedName name="abx" localSheetId="27">#REF!</definedName>
    <definedName name="abx" localSheetId="30">#REF!</definedName>
    <definedName name="abx" localSheetId="34">#REF!</definedName>
    <definedName name="abx" localSheetId="35">#REF!</definedName>
    <definedName name="abx" localSheetId="36">#REF!</definedName>
    <definedName name="abx" localSheetId="46">#REF!</definedName>
    <definedName name="abx" localSheetId="54">#REF!</definedName>
    <definedName name="abx" localSheetId="55">#REF!</definedName>
    <definedName name="abx" localSheetId="56">#REF!</definedName>
    <definedName name="abx" localSheetId="57">#REF!</definedName>
    <definedName name="abx" localSheetId="61">#REF!</definedName>
    <definedName name="abx" localSheetId="62">'Tabla 38'!#REF!</definedName>
    <definedName name="abx" localSheetId="15">#REF!</definedName>
    <definedName name="abx" localSheetId="74">#REF!</definedName>
    <definedName name="abx" localSheetId="17">#REF!</definedName>
    <definedName name="abx" localSheetId="75">#REF!</definedName>
    <definedName name="abx" localSheetId="76">#REF!</definedName>
    <definedName name="abx" localSheetId="77">#REF!</definedName>
    <definedName name="abx" localSheetId="18">#REF!</definedName>
    <definedName name="abx" localSheetId="21">#REF!</definedName>
    <definedName name="abx" localSheetId="24">#REF!</definedName>
    <definedName name="abx">#REF!</definedName>
    <definedName name="AccessDatabase" hidden="1">"\\De2kp-42538\BOLETIN\Claga\CLAGA2000.mdb"</definedName>
    <definedName name="ACENARIO" localSheetId="82">#REF!</definedName>
    <definedName name="ACENARIO" localSheetId="19">#REF!</definedName>
    <definedName name="ACENARIO" localSheetId="20">#REF!</definedName>
    <definedName name="ACENARIO" localSheetId="22">#REF!</definedName>
    <definedName name="ACENARIO" localSheetId="23">#REF!</definedName>
    <definedName name="ACENARIO" localSheetId="73">#REF!</definedName>
    <definedName name="ACENARIO" localSheetId="43">#REF!</definedName>
    <definedName name="ACENARIO" localSheetId="0">#REF!</definedName>
    <definedName name="ACENARIO" localSheetId="27">#REF!</definedName>
    <definedName name="ACENARIO" localSheetId="34">#REF!</definedName>
    <definedName name="ACENARIO" localSheetId="46">#REF!</definedName>
    <definedName name="ACENARIO" localSheetId="61">#REF!</definedName>
    <definedName name="ACENARIO" localSheetId="74">#REF!</definedName>
    <definedName name="ACENARIO" localSheetId="17">#REF!</definedName>
    <definedName name="ACENARIO" localSheetId="75">#REF!</definedName>
    <definedName name="ACENARIO" localSheetId="76">#REF!</definedName>
    <definedName name="ACENARIO" localSheetId="77">#REF!</definedName>
    <definedName name="ACENARIO" localSheetId="18">#REF!</definedName>
    <definedName name="ACENARIO" localSheetId="21">#REF!</definedName>
    <definedName name="ACENARIO" localSheetId="24">#REF!</definedName>
    <definedName name="ACENARIO">#REF!</definedName>
    <definedName name="acentral" localSheetId="82">#REF!</definedName>
    <definedName name="acentral" localSheetId="19">#REF!</definedName>
    <definedName name="acentral" localSheetId="20">#REF!</definedName>
    <definedName name="acentral" localSheetId="22">#REF!</definedName>
    <definedName name="acentral" localSheetId="23">#REF!</definedName>
    <definedName name="acentral" localSheetId="73">#REF!</definedName>
    <definedName name="acentral" localSheetId="43">#REF!</definedName>
    <definedName name="acentral" localSheetId="0">#REF!</definedName>
    <definedName name="acentral" localSheetId="27">#REF!</definedName>
    <definedName name="acentral" localSheetId="34">#REF!</definedName>
    <definedName name="acentral" localSheetId="46">#REF!</definedName>
    <definedName name="acentral" localSheetId="61">#REF!</definedName>
    <definedName name="acentral" localSheetId="74">#REF!</definedName>
    <definedName name="acentral" localSheetId="17">#REF!</definedName>
    <definedName name="acentral" localSheetId="75">#REF!</definedName>
    <definedName name="acentral" localSheetId="76">#REF!</definedName>
    <definedName name="acentral" localSheetId="77">#REF!</definedName>
    <definedName name="acentral" localSheetId="18">#REF!</definedName>
    <definedName name="acentral" localSheetId="21">#REF!</definedName>
    <definedName name="acentral" localSheetId="24">#REF!</definedName>
    <definedName name="acentral">#REF!</definedName>
    <definedName name="ACT" localSheetId="82">#REF!</definedName>
    <definedName name="ACT" localSheetId="19">#REF!</definedName>
    <definedName name="ACT" localSheetId="20">#REF!</definedName>
    <definedName name="ACT" localSheetId="22">#REF!</definedName>
    <definedName name="ACT" localSheetId="23">#REF!</definedName>
    <definedName name="ACT" localSheetId="73">#REF!</definedName>
    <definedName name="ACT" localSheetId="43">#REF!</definedName>
    <definedName name="ACT" localSheetId="0">#REF!</definedName>
    <definedName name="ACT" localSheetId="27">#REF!</definedName>
    <definedName name="ACT" localSheetId="34">#REF!</definedName>
    <definedName name="ACT" localSheetId="46">#REF!</definedName>
    <definedName name="ACT" localSheetId="61">#REF!</definedName>
    <definedName name="ACT" localSheetId="74">#REF!</definedName>
    <definedName name="ACT" localSheetId="17">#REF!</definedName>
    <definedName name="ACT" localSheetId="75">#REF!</definedName>
    <definedName name="ACT" localSheetId="76">#REF!</definedName>
    <definedName name="ACT" localSheetId="77">#REF!</definedName>
    <definedName name="ACT" localSheetId="18">#REF!</definedName>
    <definedName name="ACT" localSheetId="21">#REF!</definedName>
    <definedName name="ACT" localSheetId="24">#REF!</definedName>
    <definedName name="ACT">#REF!</definedName>
    <definedName name="Act.Inmv.Bruto" localSheetId="82">#REF!</definedName>
    <definedName name="Act.Inmv.Bruto" localSheetId="30">#REF!</definedName>
    <definedName name="Act.Inmv.Bruto" localSheetId="34">#REF!</definedName>
    <definedName name="Act.Inmv.Bruto" localSheetId="46">'[53]Ranking Bancario'!$AX$4:$BB$54</definedName>
    <definedName name="Act.Inmv.Bruto" localSheetId="54">'[53]Ranking Bancario'!$AX$4:$BB$54</definedName>
    <definedName name="Act.Inmv.Bruto" localSheetId="75">#REF!</definedName>
    <definedName name="Act.Inmv.Bruto" localSheetId="76">#REF!</definedName>
    <definedName name="Act.Inmv.Bruto" localSheetId="77">#REF!</definedName>
    <definedName name="Act.Inmv.Bruto">'[53]Ranking Bancario'!$AX$4:$BB$54</definedName>
    <definedName name="Act.Inmv.Neto" localSheetId="82">#REF!</definedName>
    <definedName name="Act.Inmv.Neto" localSheetId="30">#REF!</definedName>
    <definedName name="Act.Inmv.Neto" localSheetId="34">#REF!</definedName>
    <definedName name="Act.Inmv.Neto" localSheetId="46">'[53]Ranking Bancario'!$AP$4:$AT$54</definedName>
    <definedName name="Act.Inmv.Neto" localSheetId="54">'[53]Ranking Bancario'!$AP$4:$AT$54</definedName>
    <definedName name="Act.Inmv.Neto" localSheetId="75">#REF!</definedName>
    <definedName name="Act.Inmv.Neto" localSheetId="76">#REF!</definedName>
    <definedName name="Act.Inmv.Neto" localSheetId="77">#REF!</definedName>
    <definedName name="Act.Inmv.Neto">'[53]Ranking Bancario'!$AP$4:$AT$54</definedName>
    <definedName name="ACTIVATE" localSheetId="82">#REF!</definedName>
    <definedName name="ACTIVATE" localSheetId="19">#REF!</definedName>
    <definedName name="ACTIVATE" localSheetId="20">#REF!</definedName>
    <definedName name="ACTIVATE" localSheetId="22">#REF!</definedName>
    <definedName name="ACTIVATE" localSheetId="73">#REF!</definedName>
    <definedName name="ACTIVATE" localSheetId="43">#REF!</definedName>
    <definedName name="ACTIVATE" localSheetId="0">#REF!</definedName>
    <definedName name="ACTIVATE" localSheetId="27">#REF!</definedName>
    <definedName name="ACTIVATE" localSheetId="30">#REF!</definedName>
    <definedName name="ACTIVATE" localSheetId="34">#REF!</definedName>
    <definedName name="ACTIVATE" localSheetId="35">#REF!</definedName>
    <definedName name="ACTIVATE" localSheetId="36">#REF!</definedName>
    <definedName name="ACTIVATE" localSheetId="46">#REF!</definedName>
    <definedName name="ACTIVATE" localSheetId="54">#REF!</definedName>
    <definedName name="ACTIVATE" localSheetId="55">#REF!</definedName>
    <definedName name="ACTIVATE" localSheetId="61">#REF!</definedName>
    <definedName name="ACTIVATE" localSheetId="15">#REF!</definedName>
    <definedName name="ACTIVATE" localSheetId="74">#REF!</definedName>
    <definedName name="ACTIVATE" localSheetId="17">#REF!</definedName>
    <definedName name="ACTIVATE" localSheetId="75">#REF!</definedName>
    <definedName name="ACTIVATE" localSheetId="76">#REF!</definedName>
    <definedName name="ACTIVATE" localSheetId="77">#REF!</definedName>
    <definedName name="ACTIVATE" localSheetId="18">#REF!</definedName>
    <definedName name="ACTIVATE" localSheetId="21">#REF!</definedName>
    <definedName name="ACTIVATE" localSheetId="24">#REF!</definedName>
    <definedName name="ACTIVATE">#REF!</definedName>
    <definedName name="Actual" localSheetId="82">#REF!</definedName>
    <definedName name="Actual" localSheetId="22">#REF!</definedName>
    <definedName name="Actual" localSheetId="33">#REF!</definedName>
    <definedName name="Actual" localSheetId="41">#REF!</definedName>
    <definedName name="Actual" localSheetId="73">#REF!</definedName>
    <definedName name="Actual" localSheetId="43">#REF!</definedName>
    <definedName name="Actual" localSheetId="0">#REF!</definedName>
    <definedName name="Actual" localSheetId="27">#REF!</definedName>
    <definedName name="Actual" localSheetId="30">#REF!</definedName>
    <definedName name="Actual" localSheetId="34">#REF!</definedName>
    <definedName name="Actual" localSheetId="35">#REF!</definedName>
    <definedName name="Actual" localSheetId="36">#REF!</definedName>
    <definedName name="Actual" localSheetId="46">#REF!</definedName>
    <definedName name="Actual" localSheetId="54">#REF!</definedName>
    <definedName name="Actual" localSheetId="55">#REF!</definedName>
    <definedName name="Actual" localSheetId="56">#REF!</definedName>
    <definedName name="Actual" localSheetId="57">#REF!</definedName>
    <definedName name="Actual" localSheetId="61">#REF!</definedName>
    <definedName name="Actual" localSheetId="62">'Tabla 38'!#REF!</definedName>
    <definedName name="Actual" localSheetId="74">#REF!</definedName>
    <definedName name="Actual" localSheetId="17">#REF!</definedName>
    <definedName name="Actual" localSheetId="75">#REF!</definedName>
    <definedName name="Actual" localSheetId="76">#REF!</definedName>
    <definedName name="Actual" localSheetId="77">#REF!</definedName>
    <definedName name="Actual">#REF!</definedName>
    <definedName name="ACUMULADO">#N/A</definedName>
    <definedName name="ACwvu.PLA1." localSheetId="82" hidden="1">#REF!</definedName>
    <definedName name="ACwvu.PLA1." localSheetId="19" hidden="1">'[54]COP FED'!#REF!</definedName>
    <definedName name="ACwvu.PLA1." localSheetId="20" hidden="1">'[54]COP FED'!#REF!</definedName>
    <definedName name="ACwvu.PLA1." localSheetId="22" hidden="1">'[54]COP FED'!#REF!</definedName>
    <definedName name="ACwvu.PLA1." localSheetId="73" hidden="1">'[54]COP FED'!#REF!</definedName>
    <definedName name="ACwvu.PLA1." localSheetId="43" hidden="1">'[54]COP FED'!#REF!</definedName>
    <definedName name="ACwvu.PLA1." localSheetId="30" hidden="1">#REF!</definedName>
    <definedName name="ACwvu.PLA1." localSheetId="34" hidden="1">#REF!</definedName>
    <definedName name="ACwvu.PLA1." localSheetId="35" hidden="1">'[54]COP FED'!#REF!</definedName>
    <definedName name="ACwvu.PLA1." localSheetId="36" hidden="1">#REF!</definedName>
    <definedName name="ACwvu.PLA1." localSheetId="37" hidden="1">#REF!</definedName>
    <definedName name="ACwvu.PLA1." localSheetId="38" hidden="1">#REF!</definedName>
    <definedName name="ACwvu.PLA1." localSheetId="39" hidden="1">#REF!</definedName>
    <definedName name="ACwvu.PLA1." localSheetId="40" hidden="1">#REF!</definedName>
    <definedName name="ACwvu.PLA1." localSheetId="42" hidden="1">'[54]COP FED'!#REF!</definedName>
    <definedName name="ACwvu.PLA1." localSheetId="46" hidden="1">'[54]COP FED'!#REF!</definedName>
    <definedName name="ACwvu.PLA1." localSheetId="54" hidden="1">#REF!</definedName>
    <definedName name="ACwvu.PLA1." localSheetId="55" hidden="1">#REF!</definedName>
    <definedName name="ACwvu.PLA1." localSheetId="56" hidden="1">#REF!</definedName>
    <definedName name="ACwvu.PLA1." localSheetId="57" hidden="1">#REF!</definedName>
    <definedName name="ACwvu.PLA1." localSheetId="61" hidden="1">#REF!</definedName>
    <definedName name="ACwvu.PLA1." localSheetId="15" hidden="1">'[54]COP FED'!#REF!</definedName>
    <definedName name="ACwvu.PLA1." localSheetId="74" hidden="1">'[54]COP FED'!#REF!</definedName>
    <definedName name="ACwvu.PLA1." localSheetId="17" hidden="1">'[54]COP FED'!#REF!</definedName>
    <definedName name="ACwvu.PLA1." localSheetId="75" hidden="1">'[54]COP FED'!#REF!</definedName>
    <definedName name="ACwvu.PLA1." localSheetId="76" hidden="1">'[54]COP FED'!#REF!</definedName>
    <definedName name="ACwvu.PLA1." localSheetId="77" hidden="1">'[54]COP FED'!#REF!</definedName>
    <definedName name="ACwvu.PLA1." localSheetId="18" hidden="1">'[54]COP FED'!#REF!</definedName>
    <definedName name="ACwvu.PLA1." localSheetId="21" hidden="1">'[54]COP FED'!#REF!</definedName>
    <definedName name="ACwvu.PLA1." localSheetId="24" hidden="1">'[54]COP FED'!#REF!</definedName>
    <definedName name="ACwvu.PLA1." hidden="1">'[54]COP FED'!#REF!</definedName>
    <definedName name="ACwvu.PLA2." localSheetId="82" hidden="1">#REF!</definedName>
    <definedName name="ACwvu.PLA2." localSheetId="30" hidden="1">#REF!</definedName>
    <definedName name="ACwvu.PLA2." localSheetId="34" hidden="1">#REF!</definedName>
    <definedName name="ACwvu.PLA2." localSheetId="46" hidden="1">'[54]COP FED'!$A$1:$N$49</definedName>
    <definedName name="ACwvu.PLA2." localSheetId="54" hidden="1">#REF!</definedName>
    <definedName name="ACwvu.PLA2." localSheetId="61" hidden="1">#REF!</definedName>
    <definedName name="ACwvu.PLA2." localSheetId="75" hidden="1">#REF!</definedName>
    <definedName name="ACwvu.PLA2." localSheetId="76" hidden="1">#REF!</definedName>
    <definedName name="ACwvu.PLA2." localSheetId="77" hidden="1">#REF!</definedName>
    <definedName name="ACwvu.PLA2." hidden="1">'[54]COP FED'!$A$1:$N$49</definedName>
    <definedName name="ad" localSheetId="80" hidden="1">{"Riqfin97",#N/A,FALSE,"Tran";"Riqfinpro",#N/A,FALSE,"Tran"}</definedName>
    <definedName name="ad" localSheetId="82" hidden="1">{"Riqfin97",#N/A,FALSE,"Tran";"Riqfinpro",#N/A,FALSE,"Tran"}</definedName>
    <definedName name="ad" localSheetId="19" hidden="1">{"Riqfin97",#N/A,FALSE,"Tran";"Riqfinpro",#N/A,FALSE,"Tran"}</definedName>
    <definedName name="ad" localSheetId="20" hidden="1">{"Riqfin97",#N/A,FALSE,"Tran";"Riqfinpro",#N/A,FALSE,"Tran"}</definedName>
    <definedName name="ad" localSheetId="22" hidden="1">{"Riqfin97",#N/A,FALSE,"Tran";"Riqfinpro",#N/A,FALSE,"Tran"}</definedName>
    <definedName name="ad" localSheetId="23" hidden="1">{"Riqfin97",#N/A,FALSE,"Tran";"Riqfinpro",#N/A,FALSE,"Tran"}</definedName>
    <definedName name="ad" localSheetId="33" hidden="1">{"Riqfin97",#N/A,FALSE,"Tran";"Riqfinpro",#N/A,FALSE,"Tran"}</definedName>
    <definedName name="ad" localSheetId="41" hidden="1">{"Riqfin97",#N/A,FALSE,"Tran";"Riqfinpro",#N/A,FALSE,"Tran"}</definedName>
    <definedName name="ad" localSheetId="73" hidden="1">{"Riqfin97",#N/A,FALSE,"Tran";"Riqfinpro",#N/A,FALSE,"Tran"}</definedName>
    <definedName name="ad" localSheetId="43" hidden="1">{"Riqfin97",#N/A,FALSE,"Tran";"Riqfinpro",#N/A,FALSE,"Tran"}</definedName>
    <definedName name="ad" localSheetId="0" hidden="1">{"Riqfin97",#N/A,FALSE,"Tran";"Riqfinpro",#N/A,FALSE,"Tran"}</definedName>
    <definedName name="ad" localSheetId="27" hidden="1">{"Riqfin97",#N/A,FALSE,"Tran";"Riqfinpro",#N/A,FALSE,"Tran"}</definedName>
    <definedName name="ad" localSheetId="30" hidden="1">{"Riqfin97",#N/A,FALSE,"Tran";"Riqfinpro",#N/A,FALSE,"Tran"}</definedName>
    <definedName name="ad" localSheetId="34" hidden="1">{"Riqfin97",#N/A,FALSE,"Tran";"Riqfinpro",#N/A,FALSE,"Tran"}</definedName>
    <definedName name="ad" localSheetId="35" hidden="1">{"Riqfin97",#N/A,FALSE,"Tran";"Riqfinpro",#N/A,FALSE,"Tran"}</definedName>
    <definedName name="ad" localSheetId="36" hidden="1">{"Riqfin97",#N/A,FALSE,"Tran";"Riqfinpro",#N/A,FALSE,"Tran"}</definedName>
    <definedName name="ad" localSheetId="37" hidden="1">{"Riqfin97",#N/A,FALSE,"Tran";"Riqfinpro",#N/A,FALSE,"Tran"}</definedName>
    <definedName name="ad" localSheetId="38" hidden="1">{"Riqfin97",#N/A,FALSE,"Tran";"Riqfinpro",#N/A,FALSE,"Tran"}</definedName>
    <definedName name="ad" localSheetId="39" hidden="1">{"Riqfin97",#N/A,FALSE,"Tran";"Riqfinpro",#N/A,FALSE,"Tran"}</definedName>
    <definedName name="ad" localSheetId="2" hidden="1">{"Riqfin97",#N/A,FALSE,"Tran";"Riqfinpro",#N/A,FALSE,"Tran"}</definedName>
    <definedName name="ad" localSheetId="40" hidden="1">{"Riqfin97",#N/A,FALSE,"Tran";"Riqfinpro",#N/A,FALSE,"Tran"}</definedName>
    <definedName name="ad" localSheetId="42" hidden="1">{"Riqfin97",#N/A,FALSE,"Tran";"Riqfinpro",#N/A,FALSE,"Tran"}</definedName>
    <definedName name="ad" localSheetId="46" hidden="1">{"Riqfin97",#N/A,FALSE,"Tran";"Riqfinpro",#N/A,FALSE,"Tran"}</definedName>
    <definedName name="ad" localSheetId="54" hidden="1">{"Riqfin97",#N/A,FALSE,"Tran";"Riqfinpro",#N/A,FALSE,"Tran"}</definedName>
    <definedName name="ad" localSheetId="55" hidden="1">{"Riqfin97",#N/A,FALSE,"Tran";"Riqfinpro",#N/A,FALSE,"Tran"}</definedName>
    <definedName name="ad" localSheetId="56" hidden="1">{"Riqfin97",#N/A,FALSE,"Tran";"Riqfinpro",#N/A,FALSE,"Tran"}</definedName>
    <definedName name="ad" localSheetId="57" hidden="1">{"Riqfin97",#N/A,FALSE,"Tran";"Riqfinpro",#N/A,FALSE,"Tran"}</definedName>
    <definedName name="ad" localSheetId="58" hidden="1">{"Riqfin97",#N/A,FALSE,"Tran";"Riqfinpro",#N/A,FALSE,"Tran"}</definedName>
    <definedName name="ad" localSheetId="59" hidden="1">{"Riqfin97",#N/A,FALSE,"Tran";"Riqfinpro",#N/A,FALSE,"Tran"}</definedName>
    <definedName name="ad" localSheetId="60" hidden="1">{"Riqfin97",#N/A,FALSE,"Tran";"Riqfinpro",#N/A,FALSE,"Tran"}</definedName>
    <definedName name="ad" localSheetId="61" hidden="1">{"Riqfin97",#N/A,FALSE,"Tran";"Riqfinpro",#N/A,FALSE,"Tran"}</definedName>
    <definedName name="ad" localSheetId="62" hidden="1">{"Riqfin97",#N/A,FALSE,"Tran";"Riqfinpro",#N/A,FALSE,"Tran"}</definedName>
    <definedName name="ad" localSheetId="15" hidden="1">{"Riqfin97",#N/A,FALSE,"Tran";"Riqfinpro",#N/A,FALSE,"Tran"}</definedName>
    <definedName name="ad" localSheetId="74" hidden="1">{"Riqfin97",#N/A,FALSE,"Tran";"Riqfinpro",#N/A,FALSE,"Tran"}</definedName>
    <definedName name="ad" localSheetId="17" hidden="1">{"Riqfin97",#N/A,FALSE,"Tran";"Riqfinpro",#N/A,FALSE,"Tran"}</definedName>
    <definedName name="ad" localSheetId="75" hidden="1">{"Riqfin97",#N/A,FALSE,"Tran";"Riqfinpro",#N/A,FALSE,"Tran"}</definedName>
    <definedName name="ad" localSheetId="76" hidden="1">{"Riqfin97",#N/A,FALSE,"Tran";"Riqfinpro",#N/A,FALSE,"Tran"}</definedName>
    <definedName name="ad" localSheetId="77" hidden="1">{"Riqfin97",#N/A,FALSE,"Tran";"Riqfinpro",#N/A,FALSE,"Tran"}</definedName>
    <definedName name="ad" localSheetId="78" hidden="1">{"Riqfin97",#N/A,FALSE,"Tran";"Riqfinpro",#N/A,FALSE,"Tran"}</definedName>
    <definedName name="ad" localSheetId="18" hidden="1">{"Riqfin97",#N/A,FALSE,"Tran";"Riqfinpro",#N/A,FALSE,"Tran"}</definedName>
    <definedName name="ad" localSheetId="21" hidden="1">{"Riqfin97",#N/A,FALSE,"Tran";"Riqfinpro",#N/A,FALSE,"Tran"}</definedName>
    <definedName name="ad" localSheetId="24" hidden="1">{"Riqfin97",#N/A,FALSE,"Tran";"Riqfinpro",#N/A,FALSE,"Tran"}</definedName>
    <definedName name="ad" hidden="1">{"Riqfin97",#N/A,FALSE,"Tran";"Riqfinpro",#N/A,FALSE,"Tran"}</definedName>
    <definedName name="adaD" localSheetId="82">#REF!</definedName>
    <definedName name="adaD" localSheetId="19">#REF!</definedName>
    <definedName name="adaD" localSheetId="20">#REF!</definedName>
    <definedName name="adaD" localSheetId="22">#REF!</definedName>
    <definedName name="adaD" localSheetId="33">#REF!</definedName>
    <definedName name="adaD" localSheetId="41">#REF!</definedName>
    <definedName name="adaD" localSheetId="73">#REF!</definedName>
    <definedName name="adaD" localSheetId="43">#REF!</definedName>
    <definedName name="adaD" localSheetId="0">#REF!</definedName>
    <definedName name="adaD" localSheetId="27">#REF!</definedName>
    <definedName name="adaD" localSheetId="30">#REF!</definedName>
    <definedName name="adaD" localSheetId="34">#REF!</definedName>
    <definedName name="adaD" localSheetId="35">#REF!</definedName>
    <definedName name="adaD" localSheetId="36">#REF!</definedName>
    <definedName name="adaD" localSheetId="40">#REF!</definedName>
    <definedName name="adaD" localSheetId="46">#REF!</definedName>
    <definedName name="adaD" localSheetId="54">#REF!</definedName>
    <definedName name="adaD" localSheetId="55">#REF!</definedName>
    <definedName name="adaD" localSheetId="56">#REF!</definedName>
    <definedName name="adaD" localSheetId="57">#REF!</definedName>
    <definedName name="adaD" localSheetId="61">#REF!</definedName>
    <definedName name="adaD" localSheetId="62">'Tabla 38'!#REF!</definedName>
    <definedName name="adaD" localSheetId="15">#REF!</definedName>
    <definedName name="adaD" localSheetId="74">#REF!</definedName>
    <definedName name="adaD" localSheetId="17">#REF!</definedName>
    <definedName name="adaD" localSheetId="75">#REF!</definedName>
    <definedName name="adaD" localSheetId="76">#REF!</definedName>
    <definedName name="adaD" localSheetId="77">#REF!</definedName>
    <definedName name="adaD" localSheetId="18">#REF!</definedName>
    <definedName name="adaD" localSheetId="21">#REF!</definedName>
    <definedName name="adaD" localSheetId="24">#REF!</definedName>
    <definedName name="adaD">#REF!</definedName>
    <definedName name="Adb" localSheetId="82">#REF!</definedName>
    <definedName name="Adb" localSheetId="30">#REF!</definedName>
    <definedName name="Adb" localSheetId="34">#REF!</definedName>
    <definedName name="Adb" localSheetId="46">[55]CIRRs!$C$59</definedName>
    <definedName name="Adb" localSheetId="54">#REF!</definedName>
    <definedName name="Adb" localSheetId="75">#REF!</definedName>
    <definedName name="Adb" localSheetId="76">#REF!</definedName>
    <definedName name="Adb" localSheetId="77">#REF!</definedName>
    <definedName name="Adb">[55]CIRRs!$C$59</definedName>
    <definedName name="Adf" localSheetId="82">#REF!</definedName>
    <definedName name="Adf" localSheetId="30">#REF!</definedName>
    <definedName name="Adf" localSheetId="34">#REF!</definedName>
    <definedName name="Adf" localSheetId="46">[55]CIRRs!$C$60</definedName>
    <definedName name="Adf" localSheetId="54">#REF!</definedName>
    <definedName name="Adf" localSheetId="75">#REF!</definedName>
    <definedName name="Adf" localSheetId="76">#REF!</definedName>
    <definedName name="Adf" localSheetId="77">#REF!</definedName>
    <definedName name="Adf">[55]CIRRs!$C$60</definedName>
    <definedName name="ADICIONAIS" localSheetId="82">#REF!</definedName>
    <definedName name="ADICIONAIS" localSheetId="19">#REF!</definedName>
    <definedName name="ADICIONAIS" localSheetId="20">#REF!</definedName>
    <definedName name="ADICIONAIS" localSheetId="22">#REF!</definedName>
    <definedName name="ADICIONAIS" localSheetId="23">#REF!</definedName>
    <definedName name="ADICIONAIS" localSheetId="73">#REF!</definedName>
    <definedName name="ADICIONAIS" localSheetId="43">#REF!</definedName>
    <definedName name="ADICIONAIS" localSheetId="0">#REF!</definedName>
    <definedName name="ADICIONAIS" localSheetId="27">#REF!</definedName>
    <definedName name="ADICIONAIS" localSheetId="34">#REF!</definedName>
    <definedName name="ADICIONAIS" localSheetId="35">#REF!</definedName>
    <definedName name="ADICIONAIS" localSheetId="46">#REF!</definedName>
    <definedName name="ADICIONAIS" localSheetId="54">#REF!</definedName>
    <definedName name="ADICIONAIS" localSheetId="61">#REF!</definedName>
    <definedName name="ADICIONAIS" localSheetId="62">'Tabla 38'!#REF!</definedName>
    <definedName name="ADICIONAIS" localSheetId="74">#REF!</definedName>
    <definedName name="ADICIONAIS" localSheetId="17">#REF!</definedName>
    <definedName name="ADICIONAIS" localSheetId="75">#REF!</definedName>
    <definedName name="ADICIONAIS" localSheetId="76">#REF!</definedName>
    <definedName name="ADICIONAIS" localSheetId="77">#REF!</definedName>
    <definedName name="ADICIONAIS" localSheetId="18">#REF!</definedName>
    <definedName name="ADICIONAIS" localSheetId="21">#REF!</definedName>
    <definedName name="ADICIONAIS" localSheetId="24">#REF!</definedName>
    <definedName name="ADICIONAIS">#REF!</definedName>
    <definedName name="adrra" localSheetId="82">#REF!</definedName>
    <definedName name="adrra" localSheetId="19">#REF!</definedName>
    <definedName name="adrra" localSheetId="20">#REF!</definedName>
    <definedName name="adrra" localSheetId="22">#REF!</definedName>
    <definedName name="adrra" localSheetId="23">#REF!</definedName>
    <definedName name="adrra" localSheetId="33">#REF!</definedName>
    <definedName name="adrra" localSheetId="41">#REF!</definedName>
    <definedName name="adrra" localSheetId="73">#REF!</definedName>
    <definedName name="adrra" localSheetId="43">#REF!</definedName>
    <definedName name="adrra" localSheetId="0">#REF!</definedName>
    <definedName name="adrra" localSheetId="27">#REF!</definedName>
    <definedName name="adrra" localSheetId="30">#REF!</definedName>
    <definedName name="adrra" localSheetId="34">#REF!</definedName>
    <definedName name="adrra" localSheetId="35">#REF!</definedName>
    <definedName name="adrra" localSheetId="36">#REF!</definedName>
    <definedName name="adrra" localSheetId="46">#REF!</definedName>
    <definedName name="adrra" localSheetId="54">#REF!</definedName>
    <definedName name="adrra" localSheetId="55">#REF!</definedName>
    <definedName name="adrra" localSheetId="56">#REF!</definedName>
    <definedName name="adrra" localSheetId="57">#REF!</definedName>
    <definedName name="adrra" localSheetId="61">#REF!</definedName>
    <definedName name="adrra" localSheetId="62">'Tabla 38'!#REF!</definedName>
    <definedName name="adrra" localSheetId="74">#REF!</definedName>
    <definedName name="adrra" localSheetId="17">#REF!</definedName>
    <definedName name="adrra" localSheetId="75">#REF!</definedName>
    <definedName name="adrra" localSheetId="76">#REF!</definedName>
    <definedName name="adrra" localSheetId="77">#REF!</definedName>
    <definedName name="adrra" localSheetId="18">#REF!</definedName>
    <definedName name="adrra" localSheetId="21">#REF!</definedName>
    <definedName name="adrra" localSheetId="24">#REF!</definedName>
    <definedName name="adrra">#REF!</definedName>
    <definedName name="adsadrr" localSheetId="82" hidden="1">#REF!</definedName>
    <definedName name="adsadrr" localSheetId="22" hidden="1">#REF!</definedName>
    <definedName name="adsadrr" localSheetId="33" hidden="1">#REF!</definedName>
    <definedName name="adsadrr" localSheetId="41" hidden="1">#REF!</definedName>
    <definedName name="adsadrr" localSheetId="73" hidden="1">#REF!</definedName>
    <definedName name="adsadrr" localSheetId="43" hidden="1">#REF!</definedName>
    <definedName name="adsadrr" localSheetId="0" hidden="1">#REF!</definedName>
    <definedName name="adsadrr" localSheetId="27" hidden="1">#REF!</definedName>
    <definedName name="adsadrr" localSheetId="30" hidden="1">#REF!</definedName>
    <definedName name="adsadrr" localSheetId="34" hidden="1">#REF!</definedName>
    <definedName name="adsadrr" localSheetId="35" hidden="1">#REF!</definedName>
    <definedName name="adsadrr" localSheetId="36" hidden="1">#REF!</definedName>
    <definedName name="adsadrr" localSheetId="46" hidden="1">#REF!</definedName>
    <definedName name="adsadrr" localSheetId="54" hidden="1">#REF!</definedName>
    <definedName name="adsadrr" localSheetId="55" hidden="1">#REF!</definedName>
    <definedName name="adsadrr" localSheetId="56" hidden="1">#REF!</definedName>
    <definedName name="adsadrr" localSheetId="57" hidden="1">#REF!</definedName>
    <definedName name="adsadrr" localSheetId="61" hidden="1">#REF!</definedName>
    <definedName name="adsadrr" localSheetId="62" hidden="1">'Tabla 38'!#REF!</definedName>
    <definedName name="adsadrr" localSheetId="74" hidden="1">#REF!</definedName>
    <definedName name="adsadrr" localSheetId="17" hidden="1">#REF!</definedName>
    <definedName name="adsadrr" localSheetId="75" hidden="1">#REF!</definedName>
    <definedName name="adsadrr" localSheetId="76" hidden="1">#REF!</definedName>
    <definedName name="adsadrr" localSheetId="77" hidden="1">#REF!</definedName>
    <definedName name="adsadrr" hidden="1">#REF!</definedName>
    <definedName name="adsftreagtrgtqergt" localSheetId="82">#REF!</definedName>
    <definedName name="adsftreagtrgtqergt" localSheetId="30">#REF!</definedName>
    <definedName name="adsftreagtrgtqergt" localSheetId="34">#REF!</definedName>
    <definedName name="adsftreagtrgtqergt" localSheetId="35">[5]!adsftreagtrgtqergt</definedName>
    <definedName name="adsftreagtrgtqergt" localSheetId="46">[5]!adsftreagtrgtqergt</definedName>
    <definedName name="adsftreagtrgtqergt" localSheetId="54">#REF!</definedName>
    <definedName name="adsftreagtrgtqergt" localSheetId="61">[5]!adsftreagtrgtqergt</definedName>
    <definedName name="adsftreagtrgtqergt" localSheetId="62">[5]!adsftreagtrgtqergt</definedName>
    <definedName name="adsftreagtrgtqergt" localSheetId="74">[5]!adsftreagtrgtqergt</definedName>
    <definedName name="adsftreagtrgtqergt" localSheetId="75">[5]!adsftreagtrgtqergt</definedName>
    <definedName name="adsftreagtrgtqergt" localSheetId="76">[5]!adsftreagtrgtqergt</definedName>
    <definedName name="adsftreagtrgtqergt" localSheetId="77">[5]!adsftreagtrgtqergt</definedName>
    <definedName name="adsftreagtrgtqergt">[5]!adsftreagtrgtqergt</definedName>
    <definedName name="af" localSheetId="80" hidden="1">{"Tab1",#N/A,FALSE,"P";"Tab2",#N/A,FALSE,"P"}</definedName>
    <definedName name="af" localSheetId="82" hidden="1">{"Tab1",#N/A,FALSE,"P";"Tab2",#N/A,FALSE,"P"}</definedName>
    <definedName name="af" localSheetId="19" hidden="1">{"Tab1",#N/A,FALSE,"P";"Tab2",#N/A,FALSE,"P"}</definedName>
    <definedName name="af" localSheetId="20" hidden="1">{"Tab1",#N/A,FALSE,"P";"Tab2",#N/A,FALSE,"P"}</definedName>
    <definedName name="af" localSheetId="22" hidden="1">{"Tab1",#N/A,FALSE,"P";"Tab2",#N/A,FALSE,"P"}</definedName>
    <definedName name="af" localSheetId="23" hidden="1">{"Tab1",#N/A,FALSE,"P";"Tab2",#N/A,FALSE,"P"}</definedName>
    <definedName name="af" localSheetId="33" hidden="1">{"Tab1",#N/A,FALSE,"P";"Tab2",#N/A,FALSE,"P"}</definedName>
    <definedName name="af" localSheetId="41" hidden="1">{"Tab1",#N/A,FALSE,"P";"Tab2",#N/A,FALSE,"P"}</definedName>
    <definedName name="af" localSheetId="73" hidden="1">{"Tab1",#N/A,FALSE,"P";"Tab2",#N/A,FALSE,"P"}</definedName>
    <definedName name="af" localSheetId="43" hidden="1">{"Tab1",#N/A,FALSE,"P";"Tab2",#N/A,FALSE,"P"}</definedName>
    <definedName name="af" localSheetId="0" hidden="1">{"Tab1",#N/A,FALSE,"P";"Tab2",#N/A,FALSE,"P"}</definedName>
    <definedName name="af" localSheetId="27" hidden="1">{"Tab1",#N/A,FALSE,"P";"Tab2",#N/A,FALSE,"P"}</definedName>
    <definedName name="af" localSheetId="30" hidden="1">{"Tab1",#N/A,FALSE,"P";"Tab2",#N/A,FALSE,"P"}</definedName>
    <definedName name="af" localSheetId="34" hidden="1">{"Tab1",#N/A,FALSE,"P";"Tab2",#N/A,FALSE,"P"}</definedName>
    <definedName name="af" localSheetId="35" hidden="1">{"Tab1",#N/A,FALSE,"P";"Tab2",#N/A,FALSE,"P"}</definedName>
    <definedName name="af" localSheetId="36" hidden="1">{"Tab1",#N/A,FALSE,"P";"Tab2",#N/A,FALSE,"P"}</definedName>
    <definedName name="af" localSheetId="37" hidden="1">{"Tab1",#N/A,FALSE,"P";"Tab2",#N/A,FALSE,"P"}</definedName>
    <definedName name="af" localSheetId="38" hidden="1">{"Tab1",#N/A,FALSE,"P";"Tab2",#N/A,FALSE,"P"}</definedName>
    <definedName name="af" localSheetId="39" hidden="1">{"Tab1",#N/A,FALSE,"P";"Tab2",#N/A,FALSE,"P"}</definedName>
    <definedName name="af" localSheetId="2" hidden="1">{"Tab1",#N/A,FALSE,"P";"Tab2",#N/A,FALSE,"P"}</definedName>
    <definedName name="af" localSheetId="40" hidden="1">{"Tab1",#N/A,FALSE,"P";"Tab2",#N/A,FALSE,"P"}</definedName>
    <definedName name="af" localSheetId="42" hidden="1">{"Tab1",#N/A,FALSE,"P";"Tab2",#N/A,FALSE,"P"}</definedName>
    <definedName name="af" localSheetId="46" hidden="1">{"Tab1",#N/A,FALSE,"P";"Tab2",#N/A,FALSE,"P"}</definedName>
    <definedName name="af" localSheetId="54" hidden="1">{"Tab1",#N/A,FALSE,"P";"Tab2",#N/A,FALSE,"P"}</definedName>
    <definedName name="af" localSheetId="55" hidden="1">{"Tab1",#N/A,FALSE,"P";"Tab2",#N/A,FALSE,"P"}</definedName>
    <definedName name="af" localSheetId="56" hidden="1">{"Tab1",#N/A,FALSE,"P";"Tab2",#N/A,FALSE,"P"}</definedName>
    <definedName name="af" localSheetId="57" hidden="1">{"Tab1",#N/A,FALSE,"P";"Tab2",#N/A,FALSE,"P"}</definedName>
    <definedName name="af" localSheetId="58" hidden="1">{"Tab1",#N/A,FALSE,"P";"Tab2",#N/A,FALSE,"P"}</definedName>
    <definedName name="af" localSheetId="59" hidden="1">{"Tab1",#N/A,FALSE,"P";"Tab2",#N/A,FALSE,"P"}</definedName>
    <definedName name="af" localSheetId="60" hidden="1">{"Tab1",#N/A,FALSE,"P";"Tab2",#N/A,FALSE,"P"}</definedName>
    <definedName name="af" localSheetId="61" hidden="1">{"Tab1",#N/A,FALSE,"P";"Tab2",#N/A,FALSE,"P"}</definedName>
    <definedName name="af" localSheetId="62" hidden="1">{"Tab1",#N/A,FALSE,"P";"Tab2",#N/A,FALSE,"P"}</definedName>
    <definedName name="af" localSheetId="15" hidden="1">{"Tab1",#N/A,FALSE,"P";"Tab2",#N/A,FALSE,"P"}</definedName>
    <definedName name="af" localSheetId="74" hidden="1">{"Tab1",#N/A,FALSE,"P";"Tab2",#N/A,FALSE,"P"}</definedName>
    <definedName name="af" localSheetId="17" hidden="1">{"Tab1",#N/A,FALSE,"P";"Tab2",#N/A,FALSE,"P"}</definedName>
    <definedName name="af" localSheetId="75" hidden="1">{"Tab1",#N/A,FALSE,"P";"Tab2",#N/A,FALSE,"P"}</definedName>
    <definedName name="af" localSheetId="76" hidden="1">{"Tab1",#N/A,FALSE,"P";"Tab2",#N/A,FALSE,"P"}</definedName>
    <definedName name="af" localSheetId="77" hidden="1">{"Tab1",#N/A,FALSE,"P";"Tab2",#N/A,FALSE,"P"}</definedName>
    <definedName name="af" localSheetId="78" hidden="1">{"Tab1",#N/A,FALSE,"P";"Tab2",#N/A,FALSE,"P"}</definedName>
    <definedName name="af" localSheetId="18" hidden="1">{"Tab1",#N/A,FALSE,"P";"Tab2",#N/A,FALSE,"P"}</definedName>
    <definedName name="af" localSheetId="21" hidden="1">{"Tab1",#N/A,FALSE,"P";"Tab2",#N/A,FALSE,"P"}</definedName>
    <definedName name="af" localSheetId="24" hidden="1">{"Tab1",#N/A,FALSE,"P";"Tab2",#N/A,FALSE,"P"}</definedName>
    <definedName name="af" hidden="1">{"Tab1",#N/A,FALSE,"P";"Tab2",#N/A,FALSE,"P"}</definedName>
    <definedName name="aff" localSheetId="80" hidden="1">{"Tab1",#N/A,FALSE,"P";"Tab2",#N/A,FALSE,"P"}</definedName>
    <definedName name="aff" localSheetId="82" hidden="1">{"Tab1",#N/A,FALSE,"P";"Tab2",#N/A,FALSE,"P"}</definedName>
    <definedName name="aff" localSheetId="19" hidden="1">{"Tab1",#N/A,FALSE,"P";"Tab2",#N/A,FALSE,"P"}</definedName>
    <definedName name="aff" localSheetId="20" hidden="1">{"Tab1",#N/A,FALSE,"P";"Tab2",#N/A,FALSE,"P"}</definedName>
    <definedName name="aff" localSheetId="22" hidden="1">{"Tab1",#N/A,FALSE,"P";"Tab2",#N/A,FALSE,"P"}</definedName>
    <definedName name="aff" localSheetId="23" hidden="1">{"Tab1",#N/A,FALSE,"P";"Tab2",#N/A,FALSE,"P"}</definedName>
    <definedName name="aff" localSheetId="33" hidden="1">{"Tab1",#N/A,FALSE,"P";"Tab2",#N/A,FALSE,"P"}</definedName>
    <definedName name="aff" localSheetId="41" hidden="1">{"Tab1",#N/A,FALSE,"P";"Tab2",#N/A,FALSE,"P"}</definedName>
    <definedName name="aff" localSheetId="73" hidden="1">{"Tab1",#N/A,FALSE,"P";"Tab2",#N/A,FALSE,"P"}</definedName>
    <definedName name="aff" localSheetId="43" hidden="1">{"Tab1",#N/A,FALSE,"P";"Tab2",#N/A,FALSE,"P"}</definedName>
    <definedName name="aff" localSheetId="0" hidden="1">{"Tab1",#N/A,FALSE,"P";"Tab2",#N/A,FALSE,"P"}</definedName>
    <definedName name="aff" localSheetId="27" hidden="1">{"Tab1",#N/A,FALSE,"P";"Tab2",#N/A,FALSE,"P"}</definedName>
    <definedName name="aff" localSheetId="30" hidden="1">{"Tab1",#N/A,FALSE,"P";"Tab2",#N/A,FALSE,"P"}</definedName>
    <definedName name="aff" localSheetId="34" hidden="1">{"Tab1",#N/A,FALSE,"P";"Tab2",#N/A,FALSE,"P"}</definedName>
    <definedName name="aff" localSheetId="35" hidden="1">{"Tab1",#N/A,FALSE,"P";"Tab2",#N/A,FALSE,"P"}</definedName>
    <definedName name="aff" localSheetId="36" hidden="1">{"Tab1",#N/A,FALSE,"P";"Tab2",#N/A,FALSE,"P"}</definedName>
    <definedName name="aff" localSheetId="37" hidden="1">{"Tab1",#N/A,FALSE,"P";"Tab2",#N/A,FALSE,"P"}</definedName>
    <definedName name="aff" localSheetId="38" hidden="1">{"Tab1",#N/A,FALSE,"P";"Tab2",#N/A,FALSE,"P"}</definedName>
    <definedName name="aff" localSheetId="39" hidden="1">{"Tab1",#N/A,FALSE,"P";"Tab2",#N/A,FALSE,"P"}</definedName>
    <definedName name="aff" localSheetId="2" hidden="1">{"Tab1",#N/A,FALSE,"P";"Tab2",#N/A,FALSE,"P"}</definedName>
    <definedName name="aff" localSheetId="40" hidden="1">{"Tab1",#N/A,FALSE,"P";"Tab2",#N/A,FALSE,"P"}</definedName>
    <definedName name="aff" localSheetId="42" hidden="1">{"Tab1",#N/A,FALSE,"P";"Tab2",#N/A,FALSE,"P"}</definedName>
    <definedName name="aff" localSheetId="46" hidden="1">{"Tab1",#N/A,FALSE,"P";"Tab2",#N/A,FALSE,"P"}</definedName>
    <definedName name="aff" localSheetId="54" hidden="1">{"Tab1",#N/A,FALSE,"P";"Tab2",#N/A,FALSE,"P"}</definedName>
    <definedName name="aff" localSheetId="55" hidden="1">{"Tab1",#N/A,FALSE,"P";"Tab2",#N/A,FALSE,"P"}</definedName>
    <definedName name="aff" localSheetId="56" hidden="1">{"Tab1",#N/A,FALSE,"P";"Tab2",#N/A,FALSE,"P"}</definedName>
    <definedName name="aff" localSheetId="57" hidden="1">{"Tab1",#N/A,FALSE,"P";"Tab2",#N/A,FALSE,"P"}</definedName>
    <definedName name="aff" localSheetId="58" hidden="1">{"Tab1",#N/A,FALSE,"P";"Tab2",#N/A,FALSE,"P"}</definedName>
    <definedName name="aff" localSheetId="59" hidden="1">{"Tab1",#N/A,FALSE,"P";"Tab2",#N/A,FALSE,"P"}</definedName>
    <definedName name="aff" localSheetId="60" hidden="1">{"Tab1",#N/A,FALSE,"P";"Tab2",#N/A,FALSE,"P"}</definedName>
    <definedName name="aff" localSheetId="61" hidden="1">{"Tab1",#N/A,FALSE,"P";"Tab2",#N/A,FALSE,"P"}</definedName>
    <definedName name="aff" localSheetId="62" hidden="1">{"Tab1",#N/A,FALSE,"P";"Tab2",#N/A,FALSE,"P"}</definedName>
    <definedName name="aff" localSheetId="15" hidden="1">{"Tab1",#N/A,FALSE,"P";"Tab2",#N/A,FALSE,"P"}</definedName>
    <definedName name="aff" localSheetId="74" hidden="1">{"Tab1",#N/A,FALSE,"P";"Tab2",#N/A,FALSE,"P"}</definedName>
    <definedName name="aff" localSheetId="17" hidden="1">{"Tab1",#N/A,FALSE,"P";"Tab2",#N/A,FALSE,"P"}</definedName>
    <definedName name="aff" localSheetId="75" hidden="1">{"Tab1",#N/A,FALSE,"P";"Tab2",#N/A,FALSE,"P"}</definedName>
    <definedName name="aff" localSheetId="76" hidden="1">{"Tab1",#N/A,FALSE,"P";"Tab2",#N/A,FALSE,"P"}</definedName>
    <definedName name="aff" localSheetId="77" hidden="1">{"Tab1",#N/A,FALSE,"P";"Tab2",#N/A,FALSE,"P"}</definedName>
    <definedName name="aff" localSheetId="78" hidden="1">{"Tab1",#N/A,FALSE,"P";"Tab2",#N/A,FALSE,"P"}</definedName>
    <definedName name="aff" localSheetId="18" hidden="1">{"Tab1",#N/A,FALSE,"P";"Tab2",#N/A,FALSE,"P"}</definedName>
    <definedName name="aff" localSheetId="21" hidden="1">{"Tab1",#N/A,FALSE,"P";"Tab2",#N/A,FALSE,"P"}</definedName>
    <definedName name="aff" localSheetId="24" hidden="1">{"Tab1",#N/A,FALSE,"P";"Tab2",#N/A,FALSE,"P"}</definedName>
    <definedName name="aff" hidden="1">{"Tab1",#N/A,FALSE,"P";"Tab2",#N/A,FALSE,"P"}</definedName>
    <definedName name="ag" localSheetId="80" hidden="1">{"Tab1",#N/A,FALSE,"P";"Tab2",#N/A,FALSE,"P"}</definedName>
    <definedName name="ag" localSheetId="82" hidden="1">{"Tab1",#N/A,FALSE,"P";"Tab2",#N/A,FALSE,"P"}</definedName>
    <definedName name="ag" localSheetId="19" hidden="1">{"Tab1",#N/A,FALSE,"P";"Tab2",#N/A,FALSE,"P"}</definedName>
    <definedName name="ag" localSheetId="20" hidden="1">{"Tab1",#N/A,FALSE,"P";"Tab2",#N/A,FALSE,"P"}</definedName>
    <definedName name="ag" localSheetId="22" hidden="1">{"Tab1",#N/A,FALSE,"P";"Tab2",#N/A,FALSE,"P"}</definedName>
    <definedName name="ag" localSheetId="23" hidden="1">{"Tab1",#N/A,FALSE,"P";"Tab2",#N/A,FALSE,"P"}</definedName>
    <definedName name="ag" localSheetId="33" hidden="1">{"Tab1",#N/A,FALSE,"P";"Tab2",#N/A,FALSE,"P"}</definedName>
    <definedName name="ag" localSheetId="41" hidden="1">{"Tab1",#N/A,FALSE,"P";"Tab2",#N/A,FALSE,"P"}</definedName>
    <definedName name="ag" localSheetId="73" hidden="1">{"Tab1",#N/A,FALSE,"P";"Tab2",#N/A,FALSE,"P"}</definedName>
    <definedName name="ag" localSheetId="43" hidden="1">{"Tab1",#N/A,FALSE,"P";"Tab2",#N/A,FALSE,"P"}</definedName>
    <definedName name="ag" localSheetId="0" hidden="1">{"Tab1",#N/A,FALSE,"P";"Tab2",#N/A,FALSE,"P"}</definedName>
    <definedName name="ag" localSheetId="27" hidden="1">{"Tab1",#N/A,FALSE,"P";"Tab2",#N/A,FALSE,"P"}</definedName>
    <definedName name="ag" localSheetId="30" hidden="1">{"Tab1",#N/A,FALSE,"P";"Tab2",#N/A,FALSE,"P"}</definedName>
    <definedName name="ag" localSheetId="34" hidden="1">{"Tab1",#N/A,FALSE,"P";"Tab2",#N/A,FALSE,"P"}</definedName>
    <definedName name="ag" localSheetId="35" hidden="1">{"Tab1",#N/A,FALSE,"P";"Tab2",#N/A,FALSE,"P"}</definedName>
    <definedName name="ag" localSheetId="36" hidden="1">{"Tab1",#N/A,FALSE,"P";"Tab2",#N/A,FALSE,"P"}</definedName>
    <definedName name="ag" localSheetId="37" hidden="1">{"Tab1",#N/A,FALSE,"P";"Tab2",#N/A,FALSE,"P"}</definedName>
    <definedName name="ag" localSheetId="38" hidden="1">{"Tab1",#N/A,FALSE,"P";"Tab2",#N/A,FALSE,"P"}</definedName>
    <definedName name="ag" localSheetId="39" hidden="1">{"Tab1",#N/A,FALSE,"P";"Tab2",#N/A,FALSE,"P"}</definedName>
    <definedName name="ag" localSheetId="2" hidden="1">{"Tab1",#N/A,FALSE,"P";"Tab2",#N/A,FALSE,"P"}</definedName>
    <definedName name="ag" localSheetId="40" hidden="1">{"Tab1",#N/A,FALSE,"P";"Tab2",#N/A,FALSE,"P"}</definedName>
    <definedName name="ag" localSheetId="42" hidden="1">{"Tab1",#N/A,FALSE,"P";"Tab2",#N/A,FALSE,"P"}</definedName>
    <definedName name="ag" localSheetId="46" hidden="1">{"Tab1",#N/A,FALSE,"P";"Tab2",#N/A,FALSE,"P"}</definedName>
    <definedName name="ag" localSheetId="54" hidden="1">{"Tab1",#N/A,FALSE,"P";"Tab2",#N/A,FALSE,"P"}</definedName>
    <definedName name="ag" localSheetId="55" hidden="1">{"Tab1",#N/A,FALSE,"P";"Tab2",#N/A,FALSE,"P"}</definedName>
    <definedName name="ag" localSheetId="56" hidden="1">{"Tab1",#N/A,FALSE,"P";"Tab2",#N/A,FALSE,"P"}</definedName>
    <definedName name="ag" localSheetId="57" hidden="1">{"Tab1",#N/A,FALSE,"P";"Tab2",#N/A,FALSE,"P"}</definedName>
    <definedName name="ag" localSheetId="58" hidden="1">{"Tab1",#N/A,FALSE,"P";"Tab2",#N/A,FALSE,"P"}</definedName>
    <definedName name="ag" localSheetId="59" hidden="1">{"Tab1",#N/A,FALSE,"P";"Tab2",#N/A,FALSE,"P"}</definedName>
    <definedName name="ag" localSheetId="60" hidden="1">{"Tab1",#N/A,FALSE,"P";"Tab2",#N/A,FALSE,"P"}</definedName>
    <definedName name="ag" localSheetId="61" hidden="1">{"Tab1",#N/A,FALSE,"P";"Tab2",#N/A,FALSE,"P"}</definedName>
    <definedName name="ag" localSheetId="62" hidden="1">{"Tab1",#N/A,FALSE,"P";"Tab2",#N/A,FALSE,"P"}</definedName>
    <definedName name="ag" localSheetId="15" hidden="1">{"Tab1",#N/A,FALSE,"P";"Tab2",#N/A,FALSE,"P"}</definedName>
    <definedName name="ag" localSheetId="74" hidden="1">{"Tab1",#N/A,FALSE,"P";"Tab2",#N/A,FALSE,"P"}</definedName>
    <definedName name="ag" localSheetId="17" hidden="1">{"Tab1",#N/A,FALSE,"P";"Tab2",#N/A,FALSE,"P"}</definedName>
    <definedName name="ag" localSheetId="75" hidden="1">{"Tab1",#N/A,FALSE,"P";"Tab2",#N/A,FALSE,"P"}</definedName>
    <definedName name="ag" localSheetId="76" hidden="1">{"Tab1",#N/A,FALSE,"P";"Tab2",#N/A,FALSE,"P"}</definedName>
    <definedName name="ag" localSheetId="77" hidden="1">{"Tab1",#N/A,FALSE,"P";"Tab2",#N/A,FALSE,"P"}</definedName>
    <definedName name="ag" localSheetId="78" hidden="1">{"Tab1",#N/A,FALSE,"P";"Tab2",#N/A,FALSE,"P"}</definedName>
    <definedName name="ag" localSheetId="18" hidden="1">{"Tab1",#N/A,FALSE,"P";"Tab2",#N/A,FALSE,"P"}</definedName>
    <definedName name="ag" localSheetId="21" hidden="1">{"Tab1",#N/A,FALSE,"P";"Tab2",#N/A,FALSE,"P"}</definedName>
    <definedName name="ag" localSheetId="24" hidden="1">{"Tab1",#N/A,FALSE,"P";"Tab2",#N/A,FALSE,"P"}</definedName>
    <definedName name="ag" hidden="1">{"Tab1",#N/A,FALSE,"P";"Tab2",#N/A,FALSE,"P"}</definedName>
    <definedName name="AGO._89" localSheetId="82">#REF!</definedName>
    <definedName name="AGO._89" localSheetId="19">#REF!</definedName>
    <definedName name="AGO._89" localSheetId="20">#REF!</definedName>
    <definedName name="AGO._89" localSheetId="22">#REF!</definedName>
    <definedName name="AGO._89" localSheetId="23">#REF!</definedName>
    <definedName name="AGO._89" localSheetId="73">#REF!</definedName>
    <definedName name="AGO._89" localSheetId="43">#REF!</definedName>
    <definedName name="AGO._89" localSheetId="0">#REF!</definedName>
    <definedName name="AGO._89" localSheetId="27">#REF!</definedName>
    <definedName name="AGO._89" localSheetId="34">#REF!</definedName>
    <definedName name="AGO._89" localSheetId="46">#REF!</definedName>
    <definedName name="AGO._89" localSheetId="61">#REF!</definedName>
    <definedName name="AGO._89" localSheetId="74">#REF!</definedName>
    <definedName name="AGO._89" localSheetId="17">#REF!</definedName>
    <definedName name="AGO._89" localSheetId="75">#REF!</definedName>
    <definedName name="AGO._89" localSheetId="76">#REF!</definedName>
    <definedName name="AGO._89" localSheetId="77">#REF!</definedName>
    <definedName name="AGO._89" localSheetId="18">#REF!</definedName>
    <definedName name="AGO._89" localSheetId="21">#REF!</definedName>
    <definedName name="AGO._89" localSheetId="24">#REF!</definedName>
    <definedName name="AGO._89">#REF!</definedName>
    <definedName name="Agregados" localSheetId="82">#REF!</definedName>
    <definedName name="Agregados" localSheetId="30">#REF!</definedName>
    <definedName name="Agregados" localSheetId="34">#REF!</definedName>
    <definedName name="Agregados" localSheetId="46">'[53]Ganancias o Pérdidas BC'!$C$10:$H$34</definedName>
    <definedName name="Agregados" localSheetId="54">'[53]Ganancias o Pérdidas BC'!$C$10:$H$34</definedName>
    <definedName name="Agregados" localSheetId="75">#REF!</definedName>
    <definedName name="Agregados" localSheetId="76">#REF!</definedName>
    <definedName name="Agregados" localSheetId="77">#REF!</definedName>
    <definedName name="Agregados">'[53]Ganancias o Pérdidas BC'!$C$10:$H$34</definedName>
    <definedName name="ah" localSheetId="80" hidden="1">{"Riqfin97",#N/A,FALSE,"Tran";"Riqfinpro",#N/A,FALSE,"Tran"}</definedName>
    <definedName name="ah" localSheetId="82" hidden="1">{"Riqfin97",#N/A,FALSE,"Tran";"Riqfinpro",#N/A,FALSE,"Tran"}</definedName>
    <definedName name="ah" localSheetId="19" hidden="1">{"Riqfin97",#N/A,FALSE,"Tran";"Riqfinpro",#N/A,FALSE,"Tran"}</definedName>
    <definedName name="ah" localSheetId="20" hidden="1">{"Riqfin97",#N/A,FALSE,"Tran";"Riqfinpro",#N/A,FALSE,"Tran"}</definedName>
    <definedName name="ah" localSheetId="22" hidden="1">{"Riqfin97",#N/A,FALSE,"Tran";"Riqfinpro",#N/A,FALSE,"Tran"}</definedName>
    <definedName name="ah" localSheetId="23" hidden="1">{"Riqfin97",#N/A,FALSE,"Tran";"Riqfinpro",#N/A,FALSE,"Tran"}</definedName>
    <definedName name="ah" localSheetId="33" hidden="1">{"Riqfin97",#N/A,FALSE,"Tran";"Riqfinpro",#N/A,FALSE,"Tran"}</definedName>
    <definedName name="ah" localSheetId="41" hidden="1">{"Riqfin97",#N/A,FALSE,"Tran";"Riqfinpro",#N/A,FALSE,"Tran"}</definedName>
    <definedName name="ah" localSheetId="73" hidden="1">{"Riqfin97",#N/A,FALSE,"Tran";"Riqfinpro",#N/A,FALSE,"Tran"}</definedName>
    <definedName name="ah" localSheetId="43" hidden="1">{"Riqfin97",#N/A,FALSE,"Tran";"Riqfinpro",#N/A,FALSE,"Tran"}</definedName>
    <definedName name="ah" localSheetId="0" hidden="1">{"Riqfin97",#N/A,FALSE,"Tran";"Riqfinpro",#N/A,FALSE,"Tran"}</definedName>
    <definedName name="ah" localSheetId="27" hidden="1">{"Riqfin97",#N/A,FALSE,"Tran";"Riqfinpro",#N/A,FALSE,"Tran"}</definedName>
    <definedName name="ah" localSheetId="30" hidden="1">{"Riqfin97",#N/A,FALSE,"Tran";"Riqfinpro",#N/A,FALSE,"Tran"}</definedName>
    <definedName name="ah" localSheetId="34" hidden="1">{"Riqfin97",#N/A,FALSE,"Tran";"Riqfinpro",#N/A,FALSE,"Tran"}</definedName>
    <definedName name="ah" localSheetId="35" hidden="1">{"Riqfin97",#N/A,FALSE,"Tran";"Riqfinpro",#N/A,FALSE,"Tran"}</definedName>
    <definedName name="ah" localSheetId="36" hidden="1">{"Riqfin97",#N/A,FALSE,"Tran";"Riqfinpro",#N/A,FALSE,"Tran"}</definedName>
    <definedName name="ah" localSheetId="37" hidden="1">{"Riqfin97",#N/A,FALSE,"Tran";"Riqfinpro",#N/A,FALSE,"Tran"}</definedName>
    <definedName name="ah" localSheetId="38" hidden="1">{"Riqfin97",#N/A,FALSE,"Tran";"Riqfinpro",#N/A,FALSE,"Tran"}</definedName>
    <definedName name="ah" localSheetId="39" hidden="1">{"Riqfin97",#N/A,FALSE,"Tran";"Riqfinpro",#N/A,FALSE,"Tran"}</definedName>
    <definedName name="ah" localSheetId="2" hidden="1">{"Riqfin97",#N/A,FALSE,"Tran";"Riqfinpro",#N/A,FALSE,"Tran"}</definedName>
    <definedName name="ah" localSheetId="40" hidden="1">{"Riqfin97",#N/A,FALSE,"Tran";"Riqfinpro",#N/A,FALSE,"Tran"}</definedName>
    <definedName name="ah" localSheetId="42" hidden="1">{"Riqfin97",#N/A,FALSE,"Tran";"Riqfinpro",#N/A,FALSE,"Tran"}</definedName>
    <definedName name="ah" localSheetId="46" hidden="1">{"Riqfin97",#N/A,FALSE,"Tran";"Riqfinpro",#N/A,FALSE,"Tran"}</definedName>
    <definedName name="ah" localSheetId="54" hidden="1">{"Riqfin97",#N/A,FALSE,"Tran";"Riqfinpro",#N/A,FALSE,"Tran"}</definedName>
    <definedName name="ah" localSheetId="55" hidden="1">{"Riqfin97",#N/A,FALSE,"Tran";"Riqfinpro",#N/A,FALSE,"Tran"}</definedName>
    <definedName name="ah" localSheetId="56" hidden="1">{"Riqfin97",#N/A,FALSE,"Tran";"Riqfinpro",#N/A,FALSE,"Tran"}</definedName>
    <definedName name="ah" localSheetId="57" hidden="1">{"Riqfin97",#N/A,FALSE,"Tran";"Riqfinpro",#N/A,FALSE,"Tran"}</definedName>
    <definedName name="ah" localSheetId="58" hidden="1">{"Riqfin97",#N/A,FALSE,"Tran";"Riqfinpro",#N/A,FALSE,"Tran"}</definedName>
    <definedName name="ah" localSheetId="59" hidden="1">{"Riqfin97",#N/A,FALSE,"Tran";"Riqfinpro",#N/A,FALSE,"Tran"}</definedName>
    <definedName name="ah" localSheetId="60" hidden="1">{"Riqfin97",#N/A,FALSE,"Tran";"Riqfinpro",#N/A,FALSE,"Tran"}</definedName>
    <definedName name="ah" localSheetId="61" hidden="1">{"Riqfin97",#N/A,FALSE,"Tran";"Riqfinpro",#N/A,FALSE,"Tran"}</definedName>
    <definedName name="ah" localSheetId="62" hidden="1">{"Riqfin97",#N/A,FALSE,"Tran";"Riqfinpro",#N/A,FALSE,"Tran"}</definedName>
    <definedName name="ah" localSheetId="15" hidden="1">{"Riqfin97",#N/A,FALSE,"Tran";"Riqfinpro",#N/A,FALSE,"Tran"}</definedName>
    <definedName name="ah" localSheetId="74" hidden="1">{"Riqfin97",#N/A,FALSE,"Tran";"Riqfinpro",#N/A,FALSE,"Tran"}</definedName>
    <definedName name="ah" localSheetId="17" hidden="1">{"Riqfin97",#N/A,FALSE,"Tran";"Riqfinpro",#N/A,FALSE,"Tran"}</definedName>
    <definedName name="ah" localSheetId="75" hidden="1">{"Riqfin97",#N/A,FALSE,"Tran";"Riqfinpro",#N/A,FALSE,"Tran"}</definedName>
    <definedName name="ah" localSheetId="76" hidden="1">{"Riqfin97",#N/A,FALSE,"Tran";"Riqfinpro",#N/A,FALSE,"Tran"}</definedName>
    <definedName name="ah" localSheetId="77" hidden="1">{"Riqfin97",#N/A,FALSE,"Tran";"Riqfinpro",#N/A,FALSE,"Tran"}</definedName>
    <definedName name="ah" localSheetId="78" hidden="1">{"Riqfin97",#N/A,FALSE,"Tran";"Riqfinpro",#N/A,FALSE,"Tran"}</definedName>
    <definedName name="ah" localSheetId="18" hidden="1">{"Riqfin97",#N/A,FALSE,"Tran";"Riqfinpro",#N/A,FALSE,"Tran"}</definedName>
    <definedName name="ah" localSheetId="21" hidden="1">{"Riqfin97",#N/A,FALSE,"Tran";"Riqfinpro",#N/A,FALSE,"Tran"}</definedName>
    <definedName name="ah" localSheetId="24" hidden="1">{"Riqfin97",#N/A,FALSE,"Tran";"Riqfinpro",#N/A,FALSE,"Tran"}</definedName>
    <definedName name="ah" hidden="1">{"Riqfin97",#N/A,FALSE,"Tran";"Riqfinpro",#N/A,FALSE,"Tran"}</definedName>
    <definedName name="AI" localSheetId="82">#REF!</definedName>
    <definedName name="AI" localSheetId="30">#REF!</definedName>
    <definedName name="AI" localSheetId="34">#REF!</definedName>
    <definedName name="AI" localSheetId="35">'[56]Expenditure &amp; Saving'!$AF$1:$AF$65536</definedName>
    <definedName name="AI" localSheetId="46">'[56]Expenditure &amp; Saving'!$AF$1:$AF$65536</definedName>
    <definedName name="AI" localSheetId="54">'[56]Expenditure &amp; Saving'!$AF$1:$AF$65536</definedName>
    <definedName name="AI" localSheetId="61">'[56]Expenditure &amp; Saving'!$AF$1:$AF$65536</definedName>
    <definedName name="AI" localSheetId="62">'[56]Expenditure &amp; Saving'!$AF$1:$AF$65536</definedName>
    <definedName name="AI" localSheetId="74">'[56]Expenditure &amp; Saving'!$AF$1:$AF$65536</definedName>
    <definedName name="AI" localSheetId="75">'[56]Expenditure &amp; Saving'!$AF$1:$AF$65536</definedName>
    <definedName name="AI" localSheetId="76">'[56]Expenditure &amp; Saving'!$AF$1:$AF$65536</definedName>
    <definedName name="AI" localSheetId="77">'[56]Expenditure &amp; Saving'!$AF$1:$AF$65536</definedName>
    <definedName name="AI">'[56]Expenditure &amp; Saving'!$AF$1:$AF$65536</definedName>
    <definedName name="aj" localSheetId="80" hidden="1">{"Riqfin97",#N/A,FALSE,"Tran";"Riqfinpro",#N/A,FALSE,"Tran"}</definedName>
    <definedName name="aj" localSheetId="82" hidden="1">{"Riqfin97",#N/A,FALSE,"Tran";"Riqfinpro",#N/A,FALSE,"Tran"}</definedName>
    <definedName name="aj" localSheetId="19" hidden="1">{"Riqfin97",#N/A,FALSE,"Tran";"Riqfinpro",#N/A,FALSE,"Tran"}</definedName>
    <definedName name="aj" localSheetId="20" hidden="1">{"Riqfin97",#N/A,FALSE,"Tran";"Riqfinpro",#N/A,FALSE,"Tran"}</definedName>
    <definedName name="aj" localSheetId="22" hidden="1">{"Riqfin97",#N/A,FALSE,"Tran";"Riqfinpro",#N/A,FALSE,"Tran"}</definedName>
    <definedName name="aj" localSheetId="23" hidden="1">{"Riqfin97",#N/A,FALSE,"Tran";"Riqfinpro",#N/A,FALSE,"Tran"}</definedName>
    <definedName name="aj" localSheetId="33" hidden="1">{"Riqfin97",#N/A,FALSE,"Tran";"Riqfinpro",#N/A,FALSE,"Tran"}</definedName>
    <definedName name="aj" localSheetId="41" hidden="1">{"Riqfin97",#N/A,FALSE,"Tran";"Riqfinpro",#N/A,FALSE,"Tran"}</definedName>
    <definedName name="aj" localSheetId="73" hidden="1">{"Riqfin97",#N/A,FALSE,"Tran";"Riqfinpro",#N/A,FALSE,"Tran"}</definedName>
    <definedName name="aj" localSheetId="43" hidden="1">{"Riqfin97",#N/A,FALSE,"Tran";"Riqfinpro",#N/A,FALSE,"Tran"}</definedName>
    <definedName name="aj" localSheetId="0" hidden="1">{"Riqfin97",#N/A,FALSE,"Tran";"Riqfinpro",#N/A,FALSE,"Tran"}</definedName>
    <definedName name="aj" localSheetId="27" hidden="1">{"Riqfin97",#N/A,FALSE,"Tran";"Riqfinpro",#N/A,FALSE,"Tran"}</definedName>
    <definedName name="aj" localSheetId="30" hidden="1">{"Riqfin97",#N/A,FALSE,"Tran";"Riqfinpro",#N/A,FALSE,"Tran"}</definedName>
    <definedName name="aj" localSheetId="34" hidden="1">{"Riqfin97",#N/A,FALSE,"Tran";"Riqfinpro",#N/A,FALSE,"Tran"}</definedName>
    <definedName name="aj" localSheetId="35" hidden="1">{"Riqfin97",#N/A,FALSE,"Tran";"Riqfinpro",#N/A,FALSE,"Tran"}</definedName>
    <definedName name="aj" localSheetId="36" hidden="1">{"Riqfin97",#N/A,FALSE,"Tran";"Riqfinpro",#N/A,FALSE,"Tran"}</definedName>
    <definedName name="aj" localSheetId="37" hidden="1">{"Riqfin97",#N/A,FALSE,"Tran";"Riqfinpro",#N/A,FALSE,"Tran"}</definedName>
    <definedName name="aj" localSheetId="38" hidden="1">{"Riqfin97",#N/A,FALSE,"Tran";"Riqfinpro",#N/A,FALSE,"Tran"}</definedName>
    <definedName name="aj" localSheetId="39" hidden="1">{"Riqfin97",#N/A,FALSE,"Tran";"Riqfinpro",#N/A,FALSE,"Tran"}</definedName>
    <definedName name="aj" localSheetId="2" hidden="1">{"Riqfin97",#N/A,FALSE,"Tran";"Riqfinpro",#N/A,FALSE,"Tran"}</definedName>
    <definedName name="aj" localSheetId="40" hidden="1">{"Riqfin97",#N/A,FALSE,"Tran";"Riqfinpro",#N/A,FALSE,"Tran"}</definedName>
    <definedName name="aj" localSheetId="42" hidden="1">{"Riqfin97",#N/A,FALSE,"Tran";"Riqfinpro",#N/A,FALSE,"Tran"}</definedName>
    <definedName name="aj" localSheetId="46" hidden="1">{"Riqfin97",#N/A,FALSE,"Tran";"Riqfinpro",#N/A,FALSE,"Tran"}</definedName>
    <definedName name="aj" localSheetId="54" hidden="1">{"Riqfin97",#N/A,FALSE,"Tran";"Riqfinpro",#N/A,FALSE,"Tran"}</definedName>
    <definedName name="aj" localSheetId="55" hidden="1">{"Riqfin97",#N/A,FALSE,"Tran";"Riqfinpro",#N/A,FALSE,"Tran"}</definedName>
    <definedName name="aj" localSheetId="56" hidden="1">{"Riqfin97",#N/A,FALSE,"Tran";"Riqfinpro",#N/A,FALSE,"Tran"}</definedName>
    <definedName name="aj" localSheetId="57" hidden="1">{"Riqfin97",#N/A,FALSE,"Tran";"Riqfinpro",#N/A,FALSE,"Tran"}</definedName>
    <definedName name="aj" localSheetId="58" hidden="1">{"Riqfin97",#N/A,FALSE,"Tran";"Riqfinpro",#N/A,FALSE,"Tran"}</definedName>
    <definedName name="aj" localSheetId="59" hidden="1">{"Riqfin97",#N/A,FALSE,"Tran";"Riqfinpro",#N/A,FALSE,"Tran"}</definedName>
    <definedName name="aj" localSheetId="60" hidden="1">{"Riqfin97",#N/A,FALSE,"Tran";"Riqfinpro",#N/A,FALSE,"Tran"}</definedName>
    <definedName name="aj" localSheetId="61" hidden="1">{"Riqfin97",#N/A,FALSE,"Tran";"Riqfinpro",#N/A,FALSE,"Tran"}</definedName>
    <definedName name="aj" localSheetId="62" hidden="1">{"Riqfin97",#N/A,FALSE,"Tran";"Riqfinpro",#N/A,FALSE,"Tran"}</definedName>
    <definedName name="aj" localSheetId="15" hidden="1">{"Riqfin97",#N/A,FALSE,"Tran";"Riqfinpro",#N/A,FALSE,"Tran"}</definedName>
    <definedName name="aj" localSheetId="74" hidden="1">{"Riqfin97",#N/A,FALSE,"Tran";"Riqfinpro",#N/A,FALSE,"Tran"}</definedName>
    <definedName name="aj" localSheetId="17" hidden="1">{"Riqfin97",#N/A,FALSE,"Tran";"Riqfinpro",#N/A,FALSE,"Tran"}</definedName>
    <definedName name="aj" localSheetId="75" hidden="1">{"Riqfin97",#N/A,FALSE,"Tran";"Riqfinpro",#N/A,FALSE,"Tran"}</definedName>
    <definedName name="aj" localSheetId="76" hidden="1">{"Riqfin97",#N/A,FALSE,"Tran";"Riqfinpro",#N/A,FALSE,"Tran"}</definedName>
    <definedName name="aj" localSheetId="77" hidden="1">{"Riqfin97",#N/A,FALSE,"Tran";"Riqfinpro",#N/A,FALSE,"Tran"}</definedName>
    <definedName name="aj" localSheetId="78" hidden="1">{"Riqfin97",#N/A,FALSE,"Tran";"Riqfinpro",#N/A,FALSE,"Tran"}</definedName>
    <definedName name="aj" localSheetId="18" hidden="1">{"Riqfin97",#N/A,FALSE,"Tran";"Riqfinpro",#N/A,FALSE,"Tran"}</definedName>
    <definedName name="aj" localSheetId="21" hidden="1">{"Riqfin97",#N/A,FALSE,"Tran";"Riqfinpro",#N/A,FALSE,"Tran"}</definedName>
    <definedName name="aj" localSheetId="24" hidden="1">{"Riqfin97",#N/A,FALSE,"Tran";"Riqfinpro",#N/A,FALSE,"Tran"}</definedName>
    <definedName name="aj" hidden="1">{"Riqfin97",#N/A,FALSE,"Tran";"Riqfinpro",#N/A,FALSE,"Tran"}</definedName>
    <definedName name="AJU00" localSheetId="82">#REF!</definedName>
    <definedName name="AJU00" localSheetId="19">#REF!</definedName>
    <definedName name="AJU00" localSheetId="20">#REF!</definedName>
    <definedName name="AJU00" localSheetId="22">#REF!</definedName>
    <definedName name="AJU00" localSheetId="23">#REF!</definedName>
    <definedName name="AJU00" localSheetId="73">#REF!</definedName>
    <definedName name="AJU00" localSheetId="43">#REF!</definedName>
    <definedName name="AJU00" localSheetId="0">#REF!</definedName>
    <definedName name="AJU00" localSheetId="27">#REF!</definedName>
    <definedName name="AJU00" localSheetId="34">#REF!</definedName>
    <definedName name="AJU00" localSheetId="46">#REF!</definedName>
    <definedName name="AJU00" localSheetId="61">#REF!</definedName>
    <definedName name="AJU00" localSheetId="74">#REF!</definedName>
    <definedName name="AJU00" localSheetId="17">#REF!</definedName>
    <definedName name="AJU00" localSheetId="75">#REF!</definedName>
    <definedName name="AJU00" localSheetId="76">#REF!</definedName>
    <definedName name="AJU00" localSheetId="77">#REF!</definedName>
    <definedName name="AJU00" localSheetId="18">#REF!</definedName>
    <definedName name="AJU00" localSheetId="21">#REF!</definedName>
    <definedName name="AJU00" localSheetId="24">#REF!</definedName>
    <definedName name="AJU00">#REF!</definedName>
    <definedName name="AJUSTE" localSheetId="82">#REF!</definedName>
    <definedName name="AJUSTE" localSheetId="30">#REF!</definedName>
    <definedName name="AJUSTE" localSheetId="34">#REF!</definedName>
    <definedName name="AJUSTE" localSheetId="46">[57]GYP!$A$2</definedName>
    <definedName name="AJUSTE" localSheetId="54">[57]GYP!$A$2</definedName>
    <definedName name="AJUSTE" localSheetId="75">#REF!</definedName>
    <definedName name="AJUSTE" localSheetId="76">#REF!</definedName>
    <definedName name="AJUSTE" localSheetId="77">#REF!</definedName>
    <definedName name="AJUSTE">[57]GYP!$A$2</definedName>
    <definedName name="AJUSTE2" localSheetId="82">#REF!</definedName>
    <definedName name="AJUSTE2" localSheetId="30">#REF!</definedName>
    <definedName name="AJUSTE2" localSheetId="34">#REF!</definedName>
    <definedName name="AJUSTE2" localSheetId="35">[58]GYP!$A$2</definedName>
    <definedName name="AJUSTE2" localSheetId="46">[58]GYP!$A$2</definedName>
    <definedName name="AJUSTE2" localSheetId="54">[58]GYP!$A$2</definedName>
    <definedName name="AJUSTE2" localSheetId="61">[58]GYP!$A$2</definedName>
    <definedName name="AJUSTE2" localSheetId="62">[58]GYP!$A$2</definedName>
    <definedName name="AJUSTE2" localSheetId="74">[58]GYP!$A$2</definedName>
    <definedName name="AJUSTE2" localSheetId="75">[58]GYP!$A$2</definedName>
    <definedName name="AJUSTE2" localSheetId="76">[58]GYP!$A$2</definedName>
    <definedName name="AJUSTE2" localSheetId="77">[58]GYP!$A$2</definedName>
    <definedName name="AJUSTE2">[58]GYP!$A$2</definedName>
    <definedName name="AJUV00" localSheetId="82">#REF!</definedName>
    <definedName name="AJUV00" localSheetId="19">#REF!</definedName>
    <definedName name="AJUV00" localSheetId="20">#REF!</definedName>
    <definedName name="AJUV00" localSheetId="22">#REF!</definedName>
    <definedName name="AJUV00" localSheetId="23">#REF!</definedName>
    <definedName name="AJUV00" localSheetId="73">#REF!</definedName>
    <definedName name="AJUV00" localSheetId="43">#REF!</definedName>
    <definedName name="AJUV00" localSheetId="0">#REF!</definedName>
    <definedName name="AJUV00" localSheetId="27">#REF!</definedName>
    <definedName name="AJUV00" localSheetId="34">#REF!</definedName>
    <definedName name="AJUV00" localSheetId="35">#REF!</definedName>
    <definedName name="AJUV00" localSheetId="46">#REF!</definedName>
    <definedName name="AJUV00" localSheetId="54">#REF!</definedName>
    <definedName name="AJUV00" localSheetId="61">#REF!</definedName>
    <definedName name="AJUV00" localSheetId="62">'Tabla 38'!#REF!</definedName>
    <definedName name="AJUV00" localSheetId="74">#REF!</definedName>
    <definedName name="AJUV00" localSheetId="17">#REF!</definedName>
    <definedName name="AJUV00" localSheetId="75">#REF!</definedName>
    <definedName name="AJUV00" localSheetId="76">#REF!</definedName>
    <definedName name="AJUV00" localSheetId="77">#REF!</definedName>
    <definedName name="AJUV00" localSheetId="18">#REF!</definedName>
    <definedName name="AJUV00" localSheetId="21">#REF!</definedName>
    <definedName name="AJUV00" localSheetId="24">#REF!</definedName>
    <definedName name="AJUV00">#REF!</definedName>
    <definedName name="AJUV97" localSheetId="82">#REF!</definedName>
    <definedName name="AJUV97" localSheetId="19">#REF!</definedName>
    <definedName name="AJUV97" localSheetId="20">#REF!</definedName>
    <definedName name="AJUV97" localSheetId="22">#REF!</definedName>
    <definedName name="AJUV97" localSheetId="23">#REF!</definedName>
    <definedName name="AJUV97" localSheetId="73">#REF!</definedName>
    <definedName name="AJUV97" localSheetId="43">#REF!</definedName>
    <definedName name="AJUV97" localSheetId="0">#REF!</definedName>
    <definedName name="AJUV97" localSheetId="27">#REF!</definedName>
    <definedName name="AJUV97" localSheetId="34">#REF!</definedName>
    <definedName name="AJUV97" localSheetId="46">#REF!</definedName>
    <definedName name="AJUV97" localSheetId="54">#REF!</definedName>
    <definedName name="AJUV97" localSheetId="61">#REF!</definedName>
    <definedName name="AJUV97" localSheetId="62">'Tabla 38'!#REF!</definedName>
    <definedName name="AJUV97" localSheetId="74">#REF!</definedName>
    <definedName name="AJUV97" localSheetId="17">#REF!</definedName>
    <definedName name="AJUV97" localSheetId="75">#REF!</definedName>
    <definedName name="AJUV97" localSheetId="76">#REF!</definedName>
    <definedName name="AJUV97" localSheetId="77">#REF!</definedName>
    <definedName name="AJUV97" localSheetId="18">#REF!</definedName>
    <definedName name="AJUV97" localSheetId="21">#REF!</definedName>
    <definedName name="AJUV97" localSheetId="24">#REF!</definedName>
    <definedName name="AJUV97">#REF!</definedName>
    <definedName name="AJUV98" localSheetId="82">#REF!</definedName>
    <definedName name="AJUV98" localSheetId="19">#REF!</definedName>
    <definedName name="AJUV98" localSheetId="20">#REF!</definedName>
    <definedName name="AJUV98" localSheetId="22">#REF!</definedName>
    <definedName name="AJUV98" localSheetId="23">#REF!</definedName>
    <definedName name="AJUV98" localSheetId="73">#REF!</definedName>
    <definedName name="AJUV98" localSheetId="43">#REF!</definedName>
    <definedName name="AJUV98" localSheetId="0">#REF!</definedName>
    <definedName name="AJUV98" localSheetId="27">#REF!</definedName>
    <definedName name="AJUV98" localSheetId="34">#REF!</definedName>
    <definedName name="AJUV98" localSheetId="46">#REF!</definedName>
    <definedName name="AJUV98" localSheetId="54">#REF!</definedName>
    <definedName name="AJUV98" localSheetId="61">#REF!</definedName>
    <definedName name="AJUV98" localSheetId="62">'Tabla 38'!#REF!</definedName>
    <definedName name="AJUV98" localSheetId="74">#REF!</definedName>
    <definedName name="AJUV98" localSheetId="17">#REF!</definedName>
    <definedName name="AJUV98" localSheetId="75">#REF!</definedName>
    <definedName name="AJUV98" localSheetId="76">#REF!</definedName>
    <definedName name="AJUV98" localSheetId="77">#REF!</definedName>
    <definedName name="AJUV98" localSheetId="18">#REF!</definedName>
    <definedName name="AJUV98" localSheetId="21">#REF!</definedName>
    <definedName name="AJUV98" localSheetId="24">#REF!</definedName>
    <definedName name="AJUV98">#REF!</definedName>
    <definedName name="AJUV99" localSheetId="82">#REF!</definedName>
    <definedName name="AJUV99" localSheetId="73">#REF!</definedName>
    <definedName name="AJUV99" localSheetId="43">#REF!</definedName>
    <definedName name="AJUV99" localSheetId="0">#REF!</definedName>
    <definedName name="AJUV99" localSheetId="27">#REF!</definedName>
    <definedName name="AJUV99" localSheetId="34">#REF!</definedName>
    <definedName name="AJUV99" localSheetId="46">#REF!</definedName>
    <definedName name="AJUV99" localSheetId="74">#REF!</definedName>
    <definedName name="AJUV99" localSheetId="17">#REF!</definedName>
    <definedName name="AJUV99" localSheetId="75">#REF!</definedName>
    <definedName name="AJUV99" localSheetId="76">#REF!</definedName>
    <definedName name="AJUV99" localSheetId="77">#REF!</definedName>
    <definedName name="AJUV99">#REF!</definedName>
    <definedName name="al" localSheetId="80" hidden="1">{"Riqfin97",#N/A,FALSE,"Tran";"Riqfinpro",#N/A,FALSE,"Tran"}</definedName>
    <definedName name="al" localSheetId="82" hidden="1">{"Riqfin97",#N/A,FALSE,"Tran";"Riqfinpro",#N/A,FALSE,"Tran"}</definedName>
    <definedName name="al" localSheetId="19" hidden="1">{"Riqfin97",#N/A,FALSE,"Tran";"Riqfinpro",#N/A,FALSE,"Tran"}</definedName>
    <definedName name="al" localSheetId="20" hidden="1">{"Riqfin97",#N/A,FALSE,"Tran";"Riqfinpro",#N/A,FALSE,"Tran"}</definedName>
    <definedName name="al" localSheetId="22" hidden="1">{"Riqfin97",#N/A,FALSE,"Tran";"Riqfinpro",#N/A,FALSE,"Tran"}</definedName>
    <definedName name="al" localSheetId="23" hidden="1">{"Riqfin97",#N/A,FALSE,"Tran";"Riqfinpro",#N/A,FALSE,"Tran"}</definedName>
    <definedName name="al" localSheetId="33" hidden="1">{"Riqfin97",#N/A,FALSE,"Tran";"Riqfinpro",#N/A,FALSE,"Tran"}</definedName>
    <definedName name="al" localSheetId="41" hidden="1">{"Riqfin97",#N/A,FALSE,"Tran";"Riqfinpro",#N/A,FALSE,"Tran"}</definedName>
    <definedName name="al" localSheetId="73" hidden="1">{"Riqfin97",#N/A,FALSE,"Tran";"Riqfinpro",#N/A,FALSE,"Tran"}</definedName>
    <definedName name="al" localSheetId="43" hidden="1">{"Riqfin97",#N/A,FALSE,"Tran";"Riqfinpro",#N/A,FALSE,"Tran"}</definedName>
    <definedName name="al" localSheetId="0" hidden="1">{"Riqfin97",#N/A,FALSE,"Tran";"Riqfinpro",#N/A,FALSE,"Tran"}</definedName>
    <definedName name="al" localSheetId="27" hidden="1">{"Riqfin97",#N/A,FALSE,"Tran";"Riqfinpro",#N/A,FALSE,"Tran"}</definedName>
    <definedName name="al" localSheetId="30" hidden="1">{"Riqfin97",#N/A,FALSE,"Tran";"Riqfinpro",#N/A,FALSE,"Tran"}</definedName>
    <definedName name="al" localSheetId="34" hidden="1">{"Riqfin97",#N/A,FALSE,"Tran";"Riqfinpro",#N/A,FALSE,"Tran"}</definedName>
    <definedName name="al" localSheetId="35" hidden="1">{"Riqfin97",#N/A,FALSE,"Tran";"Riqfinpro",#N/A,FALSE,"Tran"}</definedName>
    <definedName name="al" localSheetId="36" hidden="1">{"Riqfin97",#N/A,FALSE,"Tran";"Riqfinpro",#N/A,FALSE,"Tran"}</definedName>
    <definedName name="al" localSheetId="37" hidden="1">{"Riqfin97",#N/A,FALSE,"Tran";"Riqfinpro",#N/A,FALSE,"Tran"}</definedName>
    <definedName name="al" localSheetId="38" hidden="1">{"Riqfin97",#N/A,FALSE,"Tran";"Riqfinpro",#N/A,FALSE,"Tran"}</definedName>
    <definedName name="al" localSheetId="39" hidden="1">{"Riqfin97",#N/A,FALSE,"Tran";"Riqfinpro",#N/A,FALSE,"Tran"}</definedName>
    <definedName name="al" localSheetId="2" hidden="1">{"Riqfin97",#N/A,FALSE,"Tran";"Riqfinpro",#N/A,FALSE,"Tran"}</definedName>
    <definedName name="al" localSheetId="40" hidden="1">{"Riqfin97",#N/A,FALSE,"Tran";"Riqfinpro",#N/A,FALSE,"Tran"}</definedName>
    <definedName name="al" localSheetId="42" hidden="1">{"Riqfin97",#N/A,FALSE,"Tran";"Riqfinpro",#N/A,FALSE,"Tran"}</definedName>
    <definedName name="al" localSheetId="46" hidden="1">{"Riqfin97",#N/A,FALSE,"Tran";"Riqfinpro",#N/A,FALSE,"Tran"}</definedName>
    <definedName name="al" localSheetId="54" hidden="1">{"Riqfin97",#N/A,FALSE,"Tran";"Riqfinpro",#N/A,FALSE,"Tran"}</definedName>
    <definedName name="al" localSheetId="55" hidden="1">{"Riqfin97",#N/A,FALSE,"Tran";"Riqfinpro",#N/A,FALSE,"Tran"}</definedName>
    <definedName name="al" localSheetId="56" hidden="1">{"Riqfin97",#N/A,FALSE,"Tran";"Riqfinpro",#N/A,FALSE,"Tran"}</definedName>
    <definedName name="al" localSheetId="57" hidden="1">{"Riqfin97",#N/A,FALSE,"Tran";"Riqfinpro",#N/A,FALSE,"Tran"}</definedName>
    <definedName name="al" localSheetId="58" hidden="1">{"Riqfin97",#N/A,FALSE,"Tran";"Riqfinpro",#N/A,FALSE,"Tran"}</definedName>
    <definedName name="al" localSheetId="59" hidden="1">{"Riqfin97",#N/A,FALSE,"Tran";"Riqfinpro",#N/A,FALSE,"Tran"}</definedName>
    <definedName name="al" localSheetId="60" hidden="1">{"Riqfin97",#N/A,FALSE,"Tran";"Riqfinpro",#N/A,FALSE,"Tran"}</definedName>
    <definedName name="al" localSheetId="61" hidden="1">{"Riqfin97",#N/A,FALSE,"Tran";"Riqfinpro",#N/A,FALSE,"Tran"}</definedName>
    <definedName name="al" localSheetId="62" hidden="1">{"Riqfin97",#N/A,FALSE,"Tran";"Riqfinpro",#N/A,FALSE,"Tran"}</definedName>
    <definedName name="al" localSheetId="15" hidden="1">{"Riqfin97",#N/A,FALSE,"Tran";"Riqfinpro",#N/A,FALSE,"Tran"}</definedName>
    <definedName name="al" localSheetId="74" hidden="1">{"Riqfin97",#N/A,FALSE,"Tran";"Riqfinpro",#N/A,FALSE,"Tran"}</definedName>
    <definedName name="al" localSheetId="17" hidden="1">{"Riqfin97",#N/A,FALSE,"Tran";"Riqfinpro",#N/A,FALSE,"Tran"}</definedName>
    <definedName name="al" localSheetId="75" hidden="1">{"Riqfin97",#N/A,FALSE,"Tran";"Riqfinpro",#N/A,FALSE,"Tran"}</definedName>
    <definedName name="al" localSheetId="76" hidden="1">{"Riqfin97",#N/A,FALSE,"Tran";"Riqfinpro",#N/A,FALSE,"Tran"}</definedName>
    <definedName name="al" localSheetId="77" hidden="1">{"Riqfin97",#N/A,FALSE,"Tran";"Riqfinpro",#N/A,FALSE,"Tran"}</definedName>
    <definedName name="al" localSheetId="78" hidden="1">{"Riqfin97",#N/A,FALSE,"Tran";"Riqfinpro",#N/A,FALSE,"Tran"}</definedName>
    <definedName name="al" localSheetId="18" hidden="1">{"Riqfin97",#N/A,FALSE,"Tran";"Riqfinpro",#N/A,FALSE,"Tran"}</definedName>
    <definedName name="al" localSheetId="21" hidden="1">{"Riqfin97",#N/A,FALSE,"Tran";"Riqfinpro",#N/A,FALSE,"Tran"}</definedName>
    <definedName name="al" localSheetId="24" hidden="1">{"Riqfin97",#N/A,FALSE,"Tran";"Riqfinpro",#N/A,FALSE,"Tran"}</definedName>
    <definedName name="al" hidden="1">{"Riqfin97",#N/A,FALSE,"Tran";"Riqfinpro",#N/A,FALSE,"Tran"}</definedName>
    <definedName name="alimento">#N/A</definedName>
    <definedName name="alj" localSheetId="80" hidden="1">{"Riqfin97",#N/A,FALSE,"Tran";"Riqfinpro",#N/A,FALSE,"Tran"}</definedName>
    <definedName name="alj" localSheetId="82" hidden="1">{"Riqfin97",#N/A,FALSE,"Tran";"Riqfinpro",#N/A,FALSE,"Tran"}</definedName>
    <definedName name="alj" localSheetId="19" hidden="1">{"Riqfin97",#N/A,FALSE,"Tran";"Riqfinpro",#N/A,FALSE,"Tran"}</definedName>
    <definedName name="alj" localSheetId="20" hidden="1">{"Riqfin97",#N/A,FALSE,"Tran";"Riqfinpro",#N/A,FALSE,"Tran"}</definedName>
    <definedName name="alj" localSheetId="22" hidden="1">{"Riqfin97",#N/A,FALSE,"Tran";"Riqfinpro",#N/A,FALSE,"Tran"}</definedName>
    <definedName name="alj" localSheetId="23" hidden="1">{"Riqfin97",#N/A,FALSE,"Tran";"Riqfinpro",#N/A,FALSE,"Tran"}</definedName>
    <definedName name="alj" localSheetId="33" hidden="1">{"Riqfin97",#N/A,FALSE,"Tran";"Riqfinpro",#N/A,FALSE,"Tran"}</definedName>
    <definedName name="alj" localSheetId="41" hidden="1">{"Riqfin97",#N/A,FALSE,"Tran";"Riqfinpro",#N/A,FALSE,"Tran"}</definedName>
    <definedName name="alj" localSheetId="73" hidden="1">{"Riqfin97",#N/A,FALSE,"Tran";"Riqfinpro",#N/A,FALSE,"Tran"}</definedName>
    <definedName name="alj" localSheetId="43" hidden="1">{"Riqfin97",#N/A,FALSE,"Tran";"Riqfinpro",#N/A,FALSE,"Tran"}</definedName>
    <definedName name="alj" localSheetId="0" hidden="1">{"Riqfin97",#N/A,FALSE,"Tran";"Riqfinpro",#N/A,FALSE,"Tran"}</definedName>
    <definedName name="alj" localSheetId="27" hidden="1">{"Riqfin97",#N/A,FALSE,"Tran";"Riqfinpro",#N/A,FALSE,"Tran"}</definedName>
    <definedName name="alj" localSheetId="30" hidden="1">{"Riqfin97",#N/A,FALSE,"Tran";"Riqfinpro",#N/A,FALSE,"Tran"}</definedName>
    <definedName name="alj" localSheetId="34" hidden="1">{"Riqfin97",#N/A,FALSE,"Tran";"Riqfinpro",#N/A,FALSE,"Tran"}</definedName>
    <definedName name="alj" localSheetId="35" hidden="1">{"Riqfin97",#N/A,FALSE,"Tran";"Riqfinpro",#N/A,FALSE,"Tran"}</definedName>
    <definedName name="alj" localSheetId="36" hidden="1">{"Riqfin97",#N/A,FALSE,"Tran";"Riqfinpro",#N/A,FALSE,"Tran"}</definedName>
    <definedName name="alj" localSheetId="37" hidden="1">{"Riqfin97",#N/A,FALSE,"Tran";"Riqfinpro",#N/A,FALSE,"Tran"}</definedName>
    <definedName name="alj" localSheetId="38" hidden="1">{"Riqfin97",#N/A,FALSE,"Tran";"Riqfinpro",#N/A,FALSE,"Tran"}</definedName>
    <definedName name="alj" localSheetId="39" hidden="1">{"Riqfin97",#N/A,FALSE,"Tran";"Riqfinpro",#N/A,FALSE,"Tran"}</definedName>
    <definedName name="alj" localSheetId="2" hidden="1">{"Riqfin97",#N/A,FALSE,"Tran";"Riqfinpro",#N/A,FALSE,"Tran"}</definedName>
    <definedName name="alj" localSheetId="40" hidden="1">{"Riqfin97",#N/A,FALSE,"Tran";"Riqfinpro",#N/A,FALSE,"Tran"}</definedName>
    <definedName name="alj" localSheetId="42" hidden="1">{"Riqfin97",#N/A,FALSE,"Tran";"Riqfinpro",#N/A,FALSE,"Tran"}</definedName>
    <definedName name="alj" localSheetId="46" hidden="1">{"Riqfin97",#N/A,FALSE,"Tran";"Riqfinpro",#N/A,FALSE,"Tran"}</definedName>
    <definedName name="alj" localSheetId="54" hidden="1">{"Riqfin97",#N/A,FALSE,"Tran";"Riqfinpro",#N/A,FALSE,"Tran"}</definedName>
    <definedName name="alj" localSheetId="55" hidden="1">{"Riqfin97",#N/A,FALSE,"Tran";"Riqfinpro",#N/A,FALSE,"Tran"}</definedName>
    <definedName name="alj" localSheetId="56" hidden="1">{"Riqfin97",#N/A,FALSE,"Tran";"Riqfinpro",#N/A,FALSE,"Tran"}</definedName>
    <definedName name="alj" localSheetId="57" hidden="1">{"Riqfin97",#N/A,FALSE,"Tran";"Riqfinpro",#N/A,FALSE,"Tran"}</definedName>
    <definedName name="alj" localSheetId="58" hidden="1">{"Riqfin97",#N/A,FALSE,"Tran";"Riqfinpro",#N/A,FALSE,"Tran"}</definedName>
    <definedName name="alj" localSheetId="59" hidden="1">{"Riqfin97",#N/A,FALSE,"Tran";"Riqfinpro",#N/A,FALSE,"Tran"}</definedName>
    <definedName name="alj" localSheetId="60" hidden="1">{"Riqfin97",#N/A,FALSE,"Tran";"Riqfinpro",#N/A,FALSE,"Tran"}</definedName>
    <definedName name="alj" localSheetId="61" hidden="1">{"Riqfin97",#N/A,FALSE,"Tran";"Riqfinpro",#N/A,FALSE,"Tran"}</definedName>
    <definedName name="alj" localSheetId="62" hidden="1">{"Riqfin97",#N/A,FALSE,"Tran";"Riqfinpro",#N/A,FALSE,"Tran"}</definedName>
    <definedName name="alj" localSheetId="15" hidden="1">{"Riqfin97",#N/A,FALSE,"Tran";"Riqfinpro",#N/A,FALSE,"Tran"}</definedName>
    <definedName name="alj" localSheetId="74" hidden="1">{"Riqfin97",#N/A,FALSE,"Tran";"Riqfinpro",#N/A,FALSE,"Tran"}</definedName>
    <definedName name="alj" localSheetId="17" hidden="1">{"Riqfin97",#N/A,FALSE,"Tran";"Riqfinpro",#N/A,FALSE,"Tran"}</definedName>
    <definedName name="alj" localSheetId="75" hidden="1">{"Riqfin97",#N/A,FALSE,"Tran";"Riqfinpro",#N/A,FALSE,"Tran"}</definedName>
    <definedName name="alj" localSheetId="76" hidden="1">{"Riqfin97",#N/A,FALSE,"Tran";"Riqfinpro",#N/A,FALSE,"Tran"}</definedName>
    <definedName name="alj" localSheetId="77" hidden="1">{"Riqfin97",#N/A,FALSE,"Tran";"Riqfinpro",#N/A,FALSE,"Tran"}</definedName>
    <definedName name="alj" localSheetId="78" hidden="1">{"Riqfin97",#N/A,FALSE,"Tran";"Riqfinpro",#N/A,FALSE,"Tran"}</definedName>
    <definedName name="alj" localSheetId="18" hidden="1">{"Riqfin97",#N/A,FALSE,"Tran";"Riqfinpro",#N/A,FALSE,"Tran"}</definedName>
    <definedName name="alj" localSheetId="21" hidden="1">{"Riqfin97",#N/A,FALSE,"Tran";"Riqfinpro",#N/A,FALSE,"Tran"}</definedName>
    <definedName name="alj" localSheetId="24" hidden="1">{"Riqfin97",#N/A,FALSE,"Tran";"Riqfinpro",#N/A,FALSE,"Tran"}</definedName>
    <definedName name="alj" hidden="1">{"Riqfin97",#N/A,FALSE,"Tran";"Riqfinpro",#N/A,FALSE,"Tran"}</definedName>
    <definedName name="ALL" localSheetId="82">#REF!</definedName>
    <definedName name="ALL" localSheetId="30">#REF!</definedName>
    <definedName name="ALL" localSheetId="34">#REF!</definedName>
    <definedName name="ALL" localSheetId="46">'[3]Imp:DSA output'!$C$9:$R$464</definedName>
    <definedName name="ALL" localSheetId="54">'[3]Imp:DSA output'!$C$9:$R$464</definedName>
    <definedName name="ALL" localSheetId="61">#REF!</definedName>
    <definedName name="ALL" localSheetId="75">#REF!</definedName>
    <definedName name="ALL" localSheetId="76">#REF!</definedName>
    <definedName name="ALL" localSheetId="77">#REF!</definedName>
    <definedName name="ALL">'[3]Imp:DSA output'!$C$9:$R$464</definedName>
    <definedName name="ALLBIRR" localSheetId="82">#REF!</definedName>
    <definedName name="ALLBIRR" localSheetId="19">#REF!</definedName>
    <definedName name="ALLBIRR" localSheetId="20">#REF!</definedName>
    <definedName name="ALLBIRR" localSheetId="22">#REF!</definedName>
    <definedName name="ALLBIRR" localSheetId="33">#REF!</definedName>
    <definedName name="ALLBIRR" localSheetId="41">#REF!</definedName>
    <definedName name="ALLBIRR" localSheetId="73">#REF!</definedName>
    <definedName name="ALLBIRR" localSheetId="43">#REF!</definedName>
    <definedName name="ALLBIRR" localSheetId="0">#REF!</definedName>
    <definedName name="ALLBIRR" localSheetId="27">#REF!</definedName>
    <definedName name="ALLBIRR" localSheetId="30">#REF!</definedName>
    <definedName name="ALLBIRR" localSheetId="34">#REF!</definedName>
    <definedName name="ALLBIRR" localSheetId="35">#REF!</definedName>
    <definedName name="ALLBIRR" localSheetId="36">#REF!</definedName>
    <definedName name="ALLBIRR" localSheetId="40">#REF!</definedName>
    <definedName name="ALLBIRR" localSheetId="46">#REF!</definedName>
    <definedName name="ALLBIRR" localSheetId="54">#REF!</definedName>
    <definedName name="ALLBIRR" localSheetId="55">#REF!</definedName>
    <definedName name="ALLBIRR" localSheetId="56">#REF!</definedName>
    <definedName name="ALLBIRR" localSheetId="57">#REF!</definedName>
    <definedName name="ALLBIRR" localSheetId="61">#REF!</definedName>
    <definedName name="ALLBIRR" localSheetId="62">'Tabla 38'!#REF!</definedName>
    <definedName name="ALLBIRR" localSheetId="15">#REF!</definedName>
    <definedName name="ALLBIRR" localSheetId="74">#REF!</definedName>
    <definedName name="ALLBIRR" localSheetId="17">#REF!</definedName>
    <definedName name="ALLBIRR" localSheetId="75">#REF!</definedName>
    <definedName name="ALLBIRR" localSheetId="76">#REF!</definedName>
    <definedName name="ALLBIRR" localSheetId="77">#REF!</definedName>
    <definedName name="ALLBIRR" localSheetId="18">#REF!</definedName>
    <definedName name="ALLBIRR" localSheetId="21">#REF!</definedName>
    <definedName name="ALLBIRR" localSheetId="24">#REF!</definedName>
    <definedName name="ALLBIRR">#REF!</definedName>
    <definedName name="AllData" localSheetId="82">#REF!</definedName>
    <definedName name="AllData" localSheetId="22">#REF!</definedName>
    <definedName name="AllData" localSheetId="33">#REF!</definedName>
    <definedName name="AllData" localSheetId="41">#REF!</definedName>
    <definedName name="AllData" localSheetId="73">#REF!</definedName>
    <definedName name="AllData" localSheetId="43">#REF!</definedName>
    <definedName name="AllData" localSheetId="0">#REF!</definedName>
    <definedName name="AllData" localSheetId="27">#REF!</definedName>
    <definedName name="AllData" localSheetId="30">#REF!</definedName>
    <definedName name="AllData" localSheetId="34">#REF!</definedName>
    <definedName name="AllData" localSheetId="35">#REF!</definedName>
    <definedName name="AllData" localSheetId="36">#REF!</definedName>
    <definedName name="AllData" localSheetId="46">#REF!</definedName>
    <definedName name="AllData" localSheetId="54">#REF!</definedName>
    <definedName name="AllData" localSheetId="55">#REF!</definedName>
    <definedName name="AllData" localSheetId="56">#REF!</definedName>
    <definedName name="AllData" localSheetId="57">#REF!</definedName>
    <definedName name="AllData" localSheetId="61">#REF!</definedName>
    <definedName name="AllData" localSheetId="62">'Tabla 38'!#REF!</definedName>
    <definedName name="AllData" localSheetId="74">#REF!</definedName>
    <definedName name="AllData" localSheetId="17">#REF!</definedName>
    <definedName name="AllData" localSheetId="75">#REF!</definedName>
    <definedName name="AllData" localSheetId="76">#REF!</definedName>
    <definedName name="AllData" localSheetId="77">#REF!</definedName>
    <definedName name="AllData">#REF!</definedName>
    <definedName name="ALLSDR" localSheetId="82">#REF!</definedName>
    <definedName name="ALLSDR" localSheetId="22">#REF!</definedName>
    <definedName name="ALLSDR" localSheetId="33">#REF!</definedName>
    <definedName name="ALLSDR" localSheetId="41">#REF!</definedName>
    <definedName name="ALLSDR" localSheetId="73">#REF!</definedName>
    <definedName name="ALLSDR" localSheetId="43">#REF!</definedName>
    <definedName name="ALLSDR" localSheetId="0">#REF!</definedName>
    <definedName name="ALLSDR" localSheetId="27">#REF!</definedName>
    <definedName name="ALLSDR" localSheetId="30">#REF!</definedName>
    <definedName name="ALLSDR" localSheetId="34">#REF!</definedName>
    <definedName name="ALLSDR" localSheetId="35">#REF!</definedName>
    <definedName name="ALLSDR" localSheetId="36">#REF!</definedName>
    <definedName name="ALLSDR" localSheetId="46">#REF!</definedName>
    <definedName name="ALLSDR" localSheetId="54">#REF!</definedName>
    <definedName name="ALLSDR" localSheetId="55">#REF!</definedName>
    <definedName name="ALLSDR" localSheetId="56">#REF!</definedName>
    <definedName name="ALLSDR" localSheetId="57">#REF!</definedName>
    <definedName name="ALLSDR" localSheetId="61">#REF!</definedName>
    <definedName name="ALLSDR" localSheetId="62">'Tabla 38'!#REF!</definedName>
    <definedName name="ALLSDR" localSheetId="74">#REF!</definedName>
    <definedName name="ALLSDR" localSheetId="17">#REF!</definedName>
    <definedName name="ALLSDR" localSheetId="75">#REF!</definedName>
    <definedName name="ALLSDR" localSheetId="76">#REF!</definedName>
    <definedName name="ALLSDR" localSheetId="77">#REF!</definedName>
    <definedName name="ALLSDR">#REF!</definedName>
    <definedName name="alpha" localSheetId="82">#REF!</definedName>
    <definedName name="alpha" localSheetId="30">#REF!</definedName>
    <definedName name="alpha" localSheetId="34">#REF!</definedName>
    <definedName name="alpha" localSheetId="46">'[59]Int rate table spreads'!$C$7</definedName>
    <definedName name="alpha" localSheetId="54">'[59]Int rate table spreads'!$C$7</definedName>
    <definedName name="alpha" localSheetId="61">#REF!</definedName>
    <definedName name="alpha" localSheetId="75">#REF!</definedName>
    <definedName name="alpha" localSheetId="76">#REF!</definedName>
    <definedName name="alpha" localSheetId="77">#REF!</definedName>
    <definedName name="alpha">'[59]Int rate table spreads'!$C$7</definedName>
    <definedName name="ALRM" localSheetId="82">#REF!</definedName>
    <definedName name="ALRM" localSheetId="19">#REF!</definedName>
    <definedName name="ALRM" localSheetId="20">#REF!</definedName>
    <definedName name="ALRM" localSheetId="22">#REF!</definedName>
    <definedName name="ALRM" localSheetId="23">#REF!</definedName>
    <definedName name="ALRM" localSheetId="73">#REF!</definedName>
    <definedName name="ALRM" localSheetId="43">#REF!</definedName>
    <definedName name="ALRM" localSheetId="0">#REF!</definedName>
    <definedName name="ALRM" localSheetId="27">#REF!</definedName>
    <definedName name="ALRM" localSheetId="34">#REF!</definedName>
    <definedName name="ALRM" localSheetId="35">#REF!</definedName>
    <definedName name="ALRM" localSheetId="46">#REF!</definedName>
    <definedName name="ALRM" localSheetId="54">#REF!</definedName>
    <definedName name="ALRM" localSheetId="61">#REF!</definedName>
    <definedName name="ALRM" localSheetId="62">'Tabla 38'!#REF!</definedName>
    <definedName name="ALRM" localSheetId="74">#REF!</definedName>
    <definedName name="ALRM" localSheetId="17">#REF!</definedName>
    <definedName name="ALRM" localSheetId="75">#REF!</definedName>
    <definedName name="ALRM" localSheetId="76">#REF!</definedName>
    <definedName name="ALRM" localSheetId="77">#REF!</definedName>
    <definedName name="ALRM" localSheetId="18">#REF!</definedName>
    <definedName name="ALRM" localSheetId="21">#REF!</definedName>
    <definedName name="ALRM" localSheetId="24">#REF!</definedName>
    <definedName name="ALRM">#REF!</definedName>
    <definedName name="alter3a" localSheetId="82">#REF!</definedName>
    <definedName name="alter3a" localSheetId="19">#REF!</definedName>
    <definedName name="alter3a" localSheetId="20">#REF!</definedName>
    <definedName name="alter3a" localSheetId="22">#REF!</definedName>
    <definedName name="alter3a" localSheetId="23">#REF!</definedName>
    <definedName name="alter3a" localSheetId="73">#REF!</definedName>
    <definedName name="alter3a" localSheetId="43">#REF!</definedName>
    <definedName name="alter3a" localSheetId="0">#REF!</definedName>
    <definedName name="alter3a" localSheetId="27">#REF!</definedName>
    <definedName name="alter3a" localSheetId="34">#REF!</definedName>
    <definedName name="alter3a" localSheetId="46">#REF!</definedName>
    <definedName name="alter3a" localSheetId="54">#REF!</definedName>
    <definedName name="alter3a" localSheetId="61">#REF!</definedName>
    <definedName name="alter3a" localSheetId="62">'Tabla 38'!#REF!</definedName>
    <definedName name="alter3a" localSheetId="74">#REF!</definedName>
    <definedName name="alter3a" localSheetId="17">#REF!</definedName>
    <definedName name="alter3a" localSheetId="75">#REF!</definedName>
    <definedName name="alter3a" localSheetId="76">#REF!</definedName>
    <definedName name="alter3a" localSheetId="77">#REF!</definedName>
    <definedName name="alter3a" localSheetId="18">#REF!</definedName>
    <definedName name="alter3a" localSheetId="21">#REF!</definedName>
    <definedName name="alter3a" localSheetId="24">#REF!</definedName>
    <definedName name="alter3a">#REF!</definedName>
    <definedName name="alter3b" localSheetId="82">#REF!</definedName>
    <definedName name="alter3b" localSheetId="19">#REF!</definedName>
    <definedName name="alter3b" localSheetId="20">#REF!</definedName>
    <definedName name="alter3b" localSheetId="22">#REF!</definedName>
    <definedName name="alter3b" localSheetId="23">#REF!</definedName>
    <definedName name="alter3b" localSheetId="73">#REF!</definedName>
    <definedName name="alter3b" localSheetId="43">#REF!</definedName>
    <definedName name="alter3b" localSheetId="0">#REF!</definedName>
    <definedName name="alter3b" localSheetId="27">#REF!</definedName>
    <definedName name="alter3b" localSheetId="34">#REF!</definedName>
    <definedName name="alter3b" localSheetId="46">#REF!</definedName>
    <definedName name="alter3b" localSheetId="54">#REF!</definedName>
    <definedName name="alter3b" localSheetId="61">#REF!</definedName>
    <definedName name="alter3b" localSheetId="62">'Tabla 38'!#REF!</definedName>
    <definedName name="alter3b" localSheetId="74">#REF!</definedName>
    <definedName name="alter3b" localSheetId="17">#REF!</definedName>
    <definedName name="alter3b" localSheetId="75">#REF!</definedName>
    <definedName name="alter3b" localSheetId="76">#REF!</definedName>
    <definedName name="alter3b" localSheetId="77">#REF!</definedName>
    <definedName name="alter3b" localSheetId="18">#REF!</definedName>
    <definedName name="alter3b" localSheetId="21">#REF!</definedName>
    <definedName name="alter3b" localSheetId="24">#REF!</definedName>
    <definedName name="alter3b">#REF!</definedName>
    <definedName name="ALTNGDP_R" localSheetId="82">#REF!</definedName>
    <definedName name="ALTNGDP_R" localSheetId="19">[60]Q1!#REF!</definedName>
    <definedName name="ALTNGDP_R" localSheetId="20">[60]Q1!#REF!</definedName>
    <definedName name="ALTNGDP_R" localSheetId="22">[60]Q1!#REF!</definedName>
    <definedName name="ALTNGDP_R" localSheetId="23">[60]Q1!#REF!</definedName>
    <definedName name="ALTNGDP_R" localSheetId="73">[60]Q1!#REF!</definedName>
    <definedName name="ALTNGDP_R" localSheetId="43">[60]Q1!#REF!</definedName>
    <definedName name="ALTNGDP_R" localSheetId="30">#REF!</definedName>
    <definedName name="ALTNGDP_R" localSheetId="34">#REF!</definedName>
    <definedName name="ALTNGDP_R" localSheetId="35">[60]Q1!#REF!</definedName>
    <definedName name="ALTNGDP_R" localSheetId="46">[60]Q1!#REF!</definedName>
    <definedName name="ALTNGDP_R" localSheetId="54">[60]Q1!#REF!</definedName>
    <definedName name="ALTNGDP_R" localSheetId="61">[60]Q1!#REF!</definedName>
    <definedName name="ALTNGDP_R" localSheetId="62">[60]Q1!#REF!</definedName>
    <definedName name="ALTNGDP_R" localSheetId="74">[60]Q1!#REF!</definedName>
    <definedName name="ALTNGDP_R" localSheetId="75">[60]Q1!#REF!</definedName>
    <definedName name="ALTNGDP_R" localSheetId="76">[60]Q1!#REF!</definedName>
    <definedName name="ALTNGDP_R" localSheetId="77">[60]Q1!#REF!</definedName>
    <definedName name="ALTNGDP_R" localSheetId="18">[60]Q1!#REF!</definedName>
    <definedName name="ALTNGDP_R" localSheetId="21">[60]Q1!#REF!</definedName>
    <definedName name="ALTNGDP_R" localSheetId="24">[60]Q1!#REF!</definedName>
    <definedName name="ALTNGDP_R">[60]Q1!#REF!</definedName>
    <definedName name="ALTPCPI" localSheetId="82">#REF!</definedName>
    <definedName name="ALTPCPI" localSheetId="19">[60]Q3!#REF!</definedName>
    <definedName name="ALTPCPI" localSheetId="20">[60]Q3!#REF!</definedName>
    <definedName name="ALTPCPI" localSheetId="22">[60]Q3!#REF!</definedName>
    <definedName name="ALTPCPI" localSheetId="23">[60]Q3!#REF!</definedName>
    <definedName name="ALTPCPI" localSheetId="73">[60]Q3!#REF!</definedName>
    <definedName name="ALTPCPI" localSheetId="43">[60]Q3!#REF!</definedName>
    <definedName name="ALTPCPI" localSheetId="30">#REF!</definedName>
    <definedName name="ALTPCPI" localSheetId="34">#REF!</definedName>
    <definedName name="ALTPCPI" localSheetId="35">[60]Q3!#REF!</definedName>
    <definedName name="ALTPCPI" localSheetId="46">[60]Q3!#REF!</definedName>
    <definedName name="ALTPCPI" localSheetId="54">[60]Q3!#REF!</definedName>
    <definedName name="ALTPCPI" localSheetId="61">[60]Q3!#REF!</definedName>
    <definedName name="ALTPCPI" localSheetId="62">[60]Q3!#REF!</definedName>
    <definedName name="ALTPCPI" localSheetId="74">[60]Q3!#REF!</definedName>
    <definedName name="ALTPCPI" localSheetId="75">[60]Q3!#REF!</definedName>
    <definedName name="ALTPCPI" localSheetId="76">[60]Q3!#REF!</definedName>
    <definedName name="ALTPCPI" localSheetId="77">[60]Q3!#REF!</definedName>
    <definedName name="ALTPCPI" localSheetId="18">[60]Q3!#REF!</definedName>
    <definedName name="ALTPCPI" localSheetId="21">[60]Q3!#REF!</definedName>
    <definedName name="ALTPCPI" localSheetId="24">[60]Q3!#REF!</definedName>
    <definedName name="ALTPCPI">[60]Q3!#REF!</definedName>
    <definedName name="amort" localSheetId="82">#REF!</definedName>
    <definedName name="amort" localSheetId="19">#REF!</definedName>
    <definedName name="amort" localSheetId="20">#REF!</definedName>
    <definedName name="amort" localSheetId="22">#REF!</definedName>
    <definedName name="amort" localSheetId="23">#REF!</definedName>
    <definedName name="amort" localSheetId="73">#REF!</definedName>
    <definedName name="amort" localSheetId="43">#REF!</definedName>
    <definedName name="amort" localSheetId="0">#REF!</definedName>
    <definedName name="amort" localSheetId="27">#REF!</definedName>
    <definedName name="amort" localSheetId="34">#REF!</definedName>
    <definedName name="amort" localSheetId="35">#REF!</definedName>
    <definedName name="amort" localSheetId="46">#REF!</definedName>
    <definedName name="amort" localSheetId="54">#REF!</definedName>
    <definedName name="amort" localSheetId="61">#REF!</definedName>
    <definedName name="amort" localSheetId="62">'Tabla 38'!#REF!</definedName>
    <definedName name="amort" localSheetId="74">#REF!</definedName>
    <definedName name="amort" localSheetId="17">#REF!</definedName>
    <definedName name="amort" localSheetId="75">#REF!</definedName>
    <definedName name="amort" localSheetId="76">#REF!</definedName>
    <definedName name="amort" localSheetId="77">#REF!</definedName>
    <definedName name="amort" localSheetId="18">#REF!</definedName>
    <definedName name="amort" localSheetId="21">#REF!</definedName>
    <definedName name="amort" localSheetId="24">#REF!</definedName>
    <definedName name="amort">#REF!</definedName>
    <definedName name="AMORTI" localSheetId="82">#REF!</definedName>
    <definedName name="AMORTI" localSheetId="19">#REF!</definedName>
    <definedName name="AMORTI" localSheetId="20">#REF!</definedName>
    <definedName name="AMORTI" localSheetId="22">#REF!</definedName>
    <definedName name="AMORTI" localSheetId="33">#REF!</definedName>
    <definedName name="AMORTI" localSheetId="41">#REF!</definedName>
    <definedName name="AMORTI" localSheetId="73">#REF!</definedName>
    <definedName name="AMORTI" localSheetId="43">#REF!</definedName>
    <definedName name="AMORTI" localSheetId="0">#REF!</definedName>
    <definedName name="AMORTI" localSheetId="27">#REF!</definedName>
    <definedName name="AMORTI" localSheetId="30">#REF!</definedName>
    <definedName name="AMORTI" localSheetId="34">#REF!</definedName>
    <definedName name="AMORTI" localSheetId="35">#REF!</definedName>
    <definedName name="AMORTI" localSheetId="36">#REF!</definedName>
    <definedName name="AMORTI" localSheetId="40">#REF!</definedName>
    <definedName name="AMORTI" localSheetId="46">#REF!</definedName>
    <definedName name="AMORTI" localSheetId="54">#REF!</definedName>
    <definedName name="AMORTI" localSheetId="55">#REF!</definedName>
    <definedName name="AMORTI" localSheetId="56">#REF!</definedName>
    <definedName name="AMORTI" localSheetId="57">#REF!</definedName>
    <definedName name="AMORTI" localSheetId="61">#REF!</definedName>
    <definedName name="AMORTI" localSheetId="62">'Tabla 38'!#REF!</definedName>
    <definedName name="AMORTI" localSheetId="15">#REF!</definedName>
    <definedName name="AMORTI" localSheetId="74">#REF!</definedName>
    <definedName name="AMORTI" localSheetId="17">#REF!</definedName>
    <definedName name="AMORTI" localSheetId="75">#REF!</definedName>
    <definedName name="AMORTI" localSheetId="76">#REF!</definedName>
    <definedName name="AMORTI" localSheetId="77">#REF!</definedName>
    <definedName name="AMORTI" localSheetId="18">#REF!</definedName>
    <definedName name="AMORTI" localSheetId="21">#REF!</definedName>
    <definedName name="AMORTI" localSheetId="24">#REF!</definedName>
    <definedName name="AMORTI">#REF!</definedName>
    <definedName name="AMPO5">"Gráfico 8"</definedName>
    <definedName name="AMTZ_NEW" localSheetId="82">#REF!</definedName>
    <definedName name="AMTZ_NEW" localSheetId="43">[61]Debt!#REF!</definedName>
    <definedName name="AMTZ_NEW" localSheetId="30">#REF!</definedName>
    <definedName name="AMTZ_NEW" localSheetId="34">#REF!</definedName>
    <definedName name="AMTZ_NEW" localSheetId="35">[61]Debt!#REF!</definedName>
    <definedName name="AMTZ_NEW" localSheetId="46">[61]Debt!#REF!</definedName>
    <definedName name="AMTZ_NEW" localSheetId="54">#REF!</definedName>
    <definedName name="AMTZ_NEW" localSheetId="61">[61]Debt!#REF!</definedName>
    <definedName name="AMTZ_NEW" localSheetId="74">[61]Debt!#REF!</definedName>
    <definedName name="AMTZ_NEW" localSheetId="75">[61]Debt!#REF!</definedName>
    <definedName name="AMTZ_NEW" localSheetId="76">[61]Debt!#REF!</definedName>
    <definedName name="AMTZ_NEW" localSheetId="77">[61]Debt!#REF!</definedName>
    <definedName name="AMTZ_NEW">[61]Debt!#REF!</definedName>
    <definedName name="AMTZ_OLD" localSheetId="82">#REF!</definedName>
    <definedName name="AMTZ_OLD" localSheetId="43">[61]Debt!#REF!</definedName>
    <definedName name="AMTZ_OLD" localSheetId="30">#REF!</definedName>
    <definedName name="AMTZ_OLD" localSheetId="34">#REF!</definedName>
    <definedName name="AMTZ_OLD" localSheetId="35">[61]Debt!#REF!</definedName>
    <definedName name="AMTZ_OLD" localSheetId="46">[61]Debt!#REF!</definedName>
    <definedName name="AMTZ_OLD" localSheetId="54">#REF!</definedName>
    <definedName name="AMTZ_OLD" localSheetId="61">[61]Debt!#REF!</definedName>
    <definedName name="AMTZ_OLD" localSheetId="74">[61]Debt!#REF!</definedName>
    <definedName name="AMTZ_OLD" localSheetId="75">[61]Debt!#REF!</definedName>
    <definedName name="AMTZ_OLD" localSheetId="76">[61]Debt!#REF!</definedName>
    <definedName name="AMTZ_OLD" localSheetId="77">[61]Debt!#REF!</definedName>
    <definedName name="AMTZ_OLD">[61]Debt!#REF!</definedName>
    <definedName name="AMTZ_TOT" localSheetId="82">#REF!</definedName>
    <definedName name="AMTZ_TOT" localSheetId="43">[61]Debt!#REF!</definedName>
    <definedName name="AMTZ_TOT" localSheetId="30">#REF!</definedName>
    <definedName name="AMTZ_TOT" localSheetId="34">#REF!</definedName>
    <definedName name="AMTZ_TOT" localSheetId="35">[61]Debt!#REF!</definedName>
    <definedName name="AMTZ_TOT" localSheetId="46">[61]Debt!#REF!</definedName>
    <definedName name="AMTZ_TOT" localSheetId="54">#REF!</definedName>
    <definedName name="AMTZ_TOT" localSheetId="61">[61]Debt!#REF!</definedName>
    <definedName name="AMTZ_TOT" localSheetId="74">[61]Debt!#REF!</definedName>
    <definedName name="AMTZ_TOT" localSheetId="75">[61]Debt!#REF!</definedName>
    <definedName name="AMTZ_TOT" localSheetId="76">[61]Debt!#REF!</definedName>
    <definedName name="AMTZ_TOT" localSheetId="77">[61]Debt!#REF!</definedName>
    <definedName name="AMTZ_TOT">[61]Debt!#REF!</definedName>
    <definedName name="ANEXO2" localSheetId="82">#REF!</definedName>
    <definedName name="ANEXO2" localSheetId="19">[62]BCP!#REF!</definedName>
    <definedName name="ANEXO2" localSheetId="20">[62]BCP!#REF!</definedName>
    <definedName name="ANEXO2" localSheetId="22">[62]BCP!#REF!</definedName>
    <definedName name="ANEXO2" localSheetId="73">[62]BCP!#REF!</definedName>
    <definedName name="ANEXO2" localSheetId="43">[62]BCP!#REF!</definedName>
    <definedName name="ANEXO2" localSheetId="30">#REF!</definedName>
    <definedName name="ANEXO2" localSheetId="34">#REF!</definedName>
    <definedName name="ANEXO2" localSheetId="35">[62]BCP!#REF!</definedName>
    <definedName name="ANEXO2" localSheetId="36">#REF!</definedName>
    <definedName name="ANEXO2" localSheetId="40">#REF!</definedName>
    <definedName name="ANEXO2" localSheetId="46">[62]BCP!#REF!</definedName>
    <definedName name="ANEXO2" localSheetId="54">#REF!</definedName>
    <definedName name="ANEXO2" localSheetId="55">#REF!</definedName>
    <definedName name="ANEXO2" localSheetId="61">#REF!</definedName>
    <definedName name="ANEXO2" localSheetId="62">[62]BCP!#REF!</definedName>
    <definedName name="ANEXO2" localSheetId="15">[62]BCP!#REF!</definedName>
    <definedName name="ANEXO2" localSheetId="74">[62]BCP!#REF!</definedName>
    <definedName name="ANEXO2" localSheetId="17">[62]BCP!#REF!</definedName>
    <definedName name="ANEXO2" localSheetId="75">[62]BCP!#REF!</definedName>
    <definedName name="ANEXO2" localSheetId="76">[62]BCP!#REF!</definedName>
    <definedName name="ANEXO2" localSheetId="77">[62]BCP!#REF!</definedName>
    <definedName name="ANEXO2" localSheetId="18">[62]BCP!#REF!</definedName>
    <definedName name="ANEXO2" localSheetId="21">[62]BCP!#REF!</definedName>
    <definedName name="ANEXO2" localSheetId="24">[62]BCP!#REF!</definedName>
    <definedName name="ANEXO2">[62]BCP!#REF!</definedName>
    <definedName name="ANEXO3">#N/A</definedName>
    <definedName name="ANEXO4">#N/A</definedName>
    <definedName name="ANEXO5">#N/A</definedName>
    <definedName name="ANEXO6">#N/A</definedName>
    <definedName name="annual" localSheetId="82">#REF!</definedName>
    <definedName name="annual" localSheetId="30">#REF!</definedName>
    <definedName name="annual" localSheetId="34">#REF!</definedName>
    <definedName name="annual" localSheetId="35">[63]Contribution!$C$326:$DC$340</definedName>
    <definedName name="annual" localSheetId="46">[63]Contribution!$C$326:$DC$340</definedName>
    <definedName name="annual" localSheetId="54">[63]Contribution!$C$326:$DC$340</definedName>
    <definedName name="annual" localSheetId="61">[63]Contribution!$C$326:$DC$340</definedName>
    <definedName name="annual" localSheetId="62">[63]Contribution!$C$326:$DC$340</definedName>
    <definedName name="annual" localSheetId="74">[63]Contribution!$C$326:$DC$340</definedName>
    <definedName name="annual" localSheetId="75">[63]Contribution!$C$326:$DC$340</definedName>
    <definedName name="annual" localSheetId="76">[63]Contribution!$C$326:$DC$340</definedName>
    <definedName name="annual" localSheetId="77">[63]Contribution!$C$326:$DC$340</definedName>
    <definedName name="annual">[63]Contribution!$C$326:$DC$340</definedName>
    <definedName name="ANO00" localSheetId="82">#REF!</definedName>
    <definedName name="ANO00" localSheetId="19">#REF!</definedName>
    <definedName name="ANO00" localSheetId="20">#REF!</definedName>
    <definedName name="ANO00" localSheetId="22">#REF!</definedName>
    <definedName name="ANO00" localSheetId="23">#REF!</definedName>
    <definedName name="ANO00" localSheetId="73">#REF!</definedName>
    <definedName name="ANO00" localSheetId="43">#REF!</definedName>
    <definedName name="ANO00" localSheetId="0">#REF!</definedName>
    <definedName name="ANO00" localSheetId="27">#REF!</definedName>
    <definedName name="ANO00" localSheetId="34">#REF!</definedName>
    <definedName name="ANO00" localSheetId="35">#REF!</definedName>
    <definedName name="ANO00" localSheetId="46">#REF!</definedName>
    <definedName name="ANO00" localSheetId="54">#REF!</definedName>
    <definedName name="ANO00" localSheetId="61">#REF!</definedName>
    <definedName name="ANO00" localSheetId="62">'Tabla 38'!#REF!</definedName>
    <definedName name="ANO00" localSheetId="74">#REF!</definedName>
    <definedName name="ANO00" localSheetId="17">#REF!</definedName>
    <definedName name="ANO00" localSheetId="75">#REF!</definedName>
    <definedName name="ANO00" localSheetId="76">#REF!</definedName>
    <definedName name="ANO00" localSheetId="77">#REF!</definedName>
    <definedName name="ANO00" localSheetId="18">#REF!</definedName>
    <definedName name="ANO00" localSheetId="21">#REF!</definedName>
    <definedName name="ANO00" localSheetId="24">#REF!</definedName>
    <definedName name="ANO00">#REF!</definedName>
    <definedName name="ANO00A" localSheetId="82">#REF!</definedName>
    <definedName name="ANO00A" localSheetId="19">#REF!</definedName>
    <definedName name="ANO00A" localSheetId="20">#REF!</definedName>
    <definedName name="ANO00A" localSheetId="22">#REF!</definedName>
    <definedName name="ANO00A" localSheetId="23">#REF!</definedName>
    <definedName name="ANO00A" localSheetId="73">#REF!</definedName>
    <definedName name="ANO00A" localSheetId="43">#REF!</definedName>
    <definedName name="ANO00A" localSheetId="0">#REF!</definedName>
    <definedName name="ANO00A" localSheetId="27">#REF!</definedName>
    <definedName name="ANO00A" localSheetId="34">#REF!</definedName>
    <definedName name="ANO00A" localSheetId="46">#REF!</definedName>
    <definedName name="ANO00A" localSheetId="54">#REF!</definedName>
    <definedName name="ANO00A" localSheetId="61">#REF!</definedName>
    <definedName name="ANO00A" localSheetId="62">'Tabla 38'!#REF!</definedName>
    <definedName name="ANO00A" localSheetId="74">#REF!</definedName>
    <definedName name="ANO00A" localSheetId="17">#REF!</definedName>
    <definedName name="ANO00A" localSheetId="75">#REF!</definedName>
    <definedName name="ANO00A" localSheetId="76">#REF!</definedName>
    <definedName name="ANO00A" localSheetId="77">#REF!</definedName>
    <definedName name="ANO00A" localSheetId="18">#REF!</definedName>
    <definedName name="ANO00A" localSheetId="21">#REF!</definedName>
    <definedName name="ANO00A" localSheetId="24">#REF!</definedName>
    <definedName name="ANO00A">#REF!</definedName>
    <definedName name="ANO00B" localSheetId="82">#REF!</definedName>
    <definedName name="ANO00B" localSheetId="19">#REF!</definedName>
    <definedName name="ANO00B" localSheetId="20">#REF!</definedName>
    <definedName name="ANO00B" localSheetId="22">#REF!</definedName>
    <definedName name="ANO00B" localSheetId="23">#REF!</definedName>
    <definedName name="ANO00B" localSheetId="73">#REF!</definedName>
    <definedName name="ANO00B" localSheetId="43">#REF!</definedName>
    <definedName name="ANO00B" localSheetId="0">#REF!</definedName>
    <definedName name="ANO00B" localSheetId="27">#REF!</definedName>
    <definedName name="ANO00B" localSheetId="34">#REF!</definedName>
    <definedName name="ANO00B" localSheetId="46">#REF!</definedName>
    <definedName name="ANO00B" localSheetId="54">#REF!</definedName>
    <definedName name="ANO00B" localSheetId="61">#REF!</definedName>
    <definedName name="ANO00B" localSheetId="62">'Tabla 38'!#REF!</definedName>
    <definedName name="ANO00B" localSheetId="74">#REF!</definedName>
    <definedName name="ANO00B" localSheetId="17">#REF!</definedName>
    <definedName name="ANO00B" localSheetId="75">#REF!</definedName>
    <definedName name="ANO00B" localSheetId="76">#REF!</definedName>
    <definedName name="ANO00B" localSheetId="77">#REF!</definedName>
    <definedName name="ANO00B" localSheetId="18">#REF!</definedName>
    <definedName name="ANO00B" localSheetId="21">#REF!</definedName>
    <definedName name="ANO00B" localSheetId="24">#REF!</definedName>
    <definedName name="ANO00B">#REF!</definedName>
    <definedName name="ANO97A" localSheetId="82">#REF!</definedName>
    <definedName name="ANO97A" localSheetId="73">#REF!</definedName>
    <definedName name="ANO97A" localSheetId="43">#REF!</definedName>
    <definedName name="ANO97A" localSheetId="0">#REF!</definedName>
    <definedName name="ANO97A" localSheetId="27">#REF!</definedName>
    <definedName name="ANO97A" localSheetId="34">#REF!</definedName>
    <definedName name="ANO97A" localSheetId="46">#REF!</definedName>
    <definedName name="ANO97A" localSheetId="74">#REF!</definedName>
    <definedName name="ANO97A" localSheetId="17">#REF!</definedName>
    <definedName name="ANO97A" localSheetId="75">#REF!</definedName>
    <definedName name="ANO97A" localSheetId="76">#REF!</definedName>
    <definedName name="ANO97A" localSheetId="77">#REF!</definedName>
    <definedName name="ANO97A">#REF!</definedName>
    <definedName name="ANO97B" localSheetId="82">#REF!</definedName>
    <definedName name="ANO97B" localSheetId="73">#REF!</definedName>
    <definedName name="ANO97B" localSheetId="43">#REF!</definedName>
    <definedName name="ANO97B" localSheetId="0">#REF!</definedName>
    <definedName name="ANO97B" localSheetId="27">#REF!</definedName>
    <definedName name="ANO97B" localSheetId="34">#REF!</definedName>
    <definedName name="ANO97B" localSheetId="46">#REF!</definedName>
    <definedName name="ANO97B" localSheetId="74">#REF!</definedName>
    <definedName name="ANO97B" localSheetId="17">#REF!</definedName>
    <definedName name="ANO97B" localSheetId="75">#REF!</definedName>
    <definedName name="ANO97B" localSheetId="76">#REF!</definedName>
    <definedName name="ANO97B" localSheetId="77">#REF!</definedName>
    <definedName name="ANO97B">#REF!</definedName>
    <definedName name="ANO98A" localSheetId="82">#REF!</definedName>
    <definedName name="ANO98A" localSheetId="73">#REF!</definedName>
    <definedName name="ANO98A" localSheetId="43">#REF!</definedName>
    <definedName name="ANO98A" localSheetId="0">#REF!</definedName>
    <definedName name="ANO98A" localSheetId="27">#REF!</definedName>
    <definedName name="ANO98A" localSheetId="34">#REF!</definedName>
    <definedName name="ANO98A" localSheetId="46">#REF!</definedName>
    <definedName name="ANO98A" localSheetId="74">#REF!</definedName>
    <definedName name="ANO98A" localSheetId="17">#REF!</definedName>
    <definedName name="ANO98A" localSheetId="75">#REF!</definedName>
    <definedName name="ANO98A" localSheetId="76">#REF!</definedName>
    <definedName name="ANO98A" localSheetId="77">#REF!</definedName>
    <definedName name="ANO98A">#REF!</definedName>
    <definedName name="ANO98B" localSheetId="82">#REF!</definedName>
    <definedName name="ANO98B" localSheetId="73">#REF!</definedName>
    <definedName name="ANO98B" localSheetId="43">#REF!</definedName>
    <definedName name="ANO98B" localSheetId="0">#REF!</definedName>
    <definedName name="ANO98B" localSheetId="27">#REF!</definedName>
    <definedName name="ANO98B" localSheetId="34">#REF!</definedName>
    <definedName name="ANO98B" localSheetId="46">#REF!</definedName>
    <definedName name="ANO98B" localSheetId="74">#REF!</definedName>
    <definedName name="ANO98B" localSheetId="17">#REF!</definedName>
    <definedName name="ANO98B" localSheetId="75">#REF!</definedName>
    <definedName name="ANO98B" localSheetId="76">#REF!</definedName>
    <definedName name="ANO98B" localSheetId="77">#REF!</definedName>
    <definedName name="ANO98B">#REF!</definedName>
    <definedName name="ANO99A" localSheetId="82">#REF!</definedName>
    <definedName name="ANO99A" localSheetId="73">#REF!</definedName>
    <definedName name="ANO99A" localSheetId="43">#REF!</definedName>
    <definedName name="ANO99A" localSheetId="0">#REF!</definedName>
    <definedName name="ANO99A" localSheetId="27">#REF!</definedName>
    <definedName name="ANO99A" localSheetId="34">#REF!</definedName>
    <definedName name="ANO99A" localSheetId="46">#REF!</definedName>
    <definedName name="ANO99A" localSheetId="74">#REF!</definedName>
    <definedName name="ANO99A" localSheetId="17">#REF!</definedName>
    <definedName name="ANO99A" localSheetId="75">#REF!</definedName>
    <definedName name="ANO99A" localSheetId="76">#REF!</definedName>
    <definedName name="ANO99A" localSheetId="77">#REF!</definedName>
    <definedName name="ANO99A">#REF!</definedName>
    <definedName name="ANO99B" localSheetId="82">#REF!</definedName>
    <definedName name="ANO99B" localSheetId="73">#REF!</definedName>
    <definedName name="ANO99B" localSheetId="43">#REF!</definedName>
    <definedName name="ANO99B" localSheetId="0">#REF!</definedName>
    <definedName name="ANO99B" localSheetId="27">#REF!</definedName>
    <definedName name="ANO99B" localSheetId="34">#REF!</definedName>
    <definedName name="ANO99B" localSheetId="46">#REF!</definedName>
    <definedName name="ANO99B" localSheetId="74">#REF!</definedName>
    <definedName name="ANO99B" localSheetId="17">#REF!</definedName>
    <definedName name="ANO99B" localSheetId="75">#REF!</definedName>
    <definedName name="ANO99B" localSheetId="76">#REF!</definedName>
    <definedName name="ANO99B" localSheetId="77">#REF!</definedName>
    <definedName name="ANO99B">#REF!</definedName>
    <definedName name="anual1">#N/A</definedName>
    <definedName name="AÑO" localSheetId="82">#REF!</definedName>
    <definedName name="AÑO" localSheetId="30">#REF!</definedName>
    <definedName name="AÑO" localSheetId="34">#REF!</definedName>
    <definedName name="AÑO" localSheetId="46">'[64]Federal-r'!$HE$5487</definedName>
    <definedName name="AÑO" localSheetId="54">#REF!</definedName>
    <definedName name="AÑO" localSheetId="75">#REF!</definedName>
    <definedName name="AÑO" localSheetId="76">#REF!</definedName>
    <definedName name="AÑO" localSheetId="77">#REF!</definedName>
    <definedName name="AÑO">'[64]Federal-r'!$HE$5487</definedName>
    <definedName name="Apalancamiento" localSheetId="82">#REF!</definedName>
    <definedName name="Apalancamiento" localSheetId="30">#REF!</definedName>
    <definedName name="Apalancamiento" localSheetId="34">#REF!</definedName>
    <definedName name="Apalancamiento" localSheetId="46">'[53]Ranking Bancario'!$R$6:$V$54</definedName>
    <definedName name="Apalancamiento" localSheetId="54">'[53]Ranking Bancario'!$R$6:$V$54</definedName>
    <definedName name="Apalancamiento" localSheetId="75">#REF!</definedName>
    <definedName name="Apalancamiento" localSheetId="76">#REF!</definedName>
    <definedName name="Apalancamiento" localSheetId="77">#REF!</definedName>
    <definedName name="Apalancamiento">'[53]Ranking Bancario'!$R$6:$V$54</definedName>
    <definedName name="apigraphs">#N/A</definedName>
    <definedName name="appendix" localSheetId="82">#REF!,#REF!,#REF!</definedName>
    <definedName name="appendix" localSheetId="30">#REF!,#REF!,#REF!</definedName>
    <definedName name="appendix" localSheetId="34">#REF!,#REF!,#REF!</definedName>
    <definedName name="appendix" localSheetId="46">[34]QNEWLOR!$J$3:$AU$7,[34]QNEWLOR!$J$21:$AU$77,[34]QNEWLOR!$J$91:$AU$149</definedName>
    <definedName name="appendix" localSheetId="54">#REF!,#REF!,#REF!</definedName>
    <definedName name="appendix" localSheetId="61">#REF!,#REF!,#REF!</definedName>
    <definedName name="appendix" localSheetId="75">#REF!,#REF!,#REF!</definedName>
    <definedName name="appendix" localSheetId="76">#REF!,#REF!,#REF!</definedName>
    <definedName name="appendix" localSheetId="77">#REF!,#REF!,#REF!</definedName>
    <definedName name="appendix">[34]QNEWLOR!$J$3:$AU$7,[34]QNEWLOR!$J$21:$AU$77,[34]QNEWLOR!$J$91:$AU$149</definedName>
    <definedName name="APU" localSheetId="82">#REF!</definedName>
    <definedName name="APU" localSheetId="19">#REF!</definedName>
    <definedName name="APU" localSheetId="20">#REF!</definedName>
    <definedName name="APU" localSheetId="22">#REF!</definedName>
    <definedName name="APU" localSheetId="23">#REF!</definedName>
    <definedName name="APU" localSheetId="73">#REF!</definedName>
    <definedName name="APU" localSheetId="43">#REF!</definedName>
    <definedName name="APU" localSheetId="0">#REF!</definedName>
    <definedName name="APU" localSheetId="27">#REF!</definedName>
    <definedName name="APU" localSheetId="34">#REF!</definedName>
    <definedName name="APU" localSheetId="35">#REF!</definedName>
    <definedName name="APU" localSheetId="46">#REF!</definedName>
    <definedName name="APU" localSheetId="54">#REF!</definedName>
    <definedName name="APU" localSheetId="61">#REF!</definedName>
    <definedName name="APU" localSheetId="62">'Tabla 38'!#REF!</definedName>
    <definedName name="APU" localSheetId="74">#REF!</definedName>
    <definedName name="APU" localSheetId="17">#REF!</definedName>
    <definedName name="APU" localSheetId="75">#REF!</definedName>
    <definedName name="APU" localSheetId="76">#REF!</definedName>
    <definedName name="APU" localSheetId="77">#REF!</definedName>
    <definedName name="APU" localSheetId="18">#REF!</definedName>
    <definedName name="APU" localSheetId="21">#REF!</definedName>
    <definedName name="APU" localSheetId="24">#REF!</definedName>
    <definedName name="APU">#REF!</definedName>
    <definedName name="AR" localSheetId="82">#REF!</definedName>
    <definedName name="AR" localSheetId="30">#REF!</definedName>
    <definedName name="AR" localSheetId="34">#REF!</definedName>
    <definedName name="AR" localSheetId="46">[65]ARBOL!$C$3</definedName>
    <definedName name="AR" localSheetId="54">[65]ARBOL!$C$3</definedName>
    <definedName name="AR" localSheetId="75">#REF!</definedName>
    <definedName name="AR" localSheetId="76">#REF!</definedName>
    <definedName name="AR" localSheetId="77">#REF!</definedName>
    <definedName name="AR">[65]ARBOL!$C$3</definedName>
    <definedName name="Arbol" localSheetId="82">#REF!</definedName>
    <definedName name="Arbol" localSheetId="30">#REF!</definedName>
    <definedName name="Arbol" localSheetId="34">#REF!</definedName>
    <definedName name="Arbol" localSheetId="46">'[53]Arbol Rentabilidad'!$B$6:$H$68</definedName>
    <definedName name="Arbol" localSheetId="54">'[53]Arbol Rentabilidad'!$B$6:$H$68</definedName>
    <definedName name="Arbol" localSheetId="75">#REF!</definedName>
    <definedName name="Arbol" localSheetId="76">#REF!</definedName>
    <definedName name="Arbol" localSheetId="77">#REF!</definedName>
    <definedName name="Arbol">'[53]Arbol Rentabilidad'!$B$6:$H$68</definedName>
    <definedName name="_xlnm.Print_Area" localSheetId="82">#REF!,#REF!,#REF!,#REF!,#REF!,#REF!,#REF!</definedName>
    <definedName name="_xlnm.Print_Area" localSheetId="30">#REF!,#REF!,#REF!,#REF!,#REF!,#REF!,#REF!</definedName>
    <definedName name="_xlnm.Print_Area" localSheetId="34">#REF!,#REF!,#REF!,#REF!,#REF!,#REF!,#REF!</definedName>
    <definedName name="_xlnm.Print_Area" localSheetId="46">[66]MONTHLY!$A$2:$U$25,[66]MONTHLY!$A$29:$U$66,[66]MONTHLY!$A$71:$U$124,[66]MONTHLY!$A$127:$U$180,[66]MONTHLY!$A$183:$U$238,[66]MONTHLY!$A$244:$U$287,[66]MONTHLY!$A$291:$U$330</definedName>
    <definedName name="_xlnm.Print_Area" localSheetId="54">[66]MONTHLY!$A$2:$U$25,[66]MONTHLY!$A$29:$U$66,[66]MONTHLY!$A$71:$U$124,[66]MONTHLY!$A$127:$U$180,[66]MONTHLY!$A$183:$U$238,[66]MONTHLY!$A$244:$U$287,[66]MONTHLY!$A$291:$U$330</definedName>
    <definedName name="_xlnm.Print_Area" localSheetId="61">#REF!,#REF!,#REF!,#REF!,#REF!,#REF!,#REF!</definedName>
    <definedName name="_xlnm.Print_Area" localSheetId="75">#REF!,#REF!,#REF!,#REF!,#REF!,#REF!,#REF!</definedName>
    <definedName name="_xlnm.Print_Area" localSheetId="76">#REF!,#REF!,#REF!,#REF!,#REF!,#REF!,#REF!</definedName>
    <definedName name="_xlnm.Print_Area" localSheetId="77">#REF!,#REF!,#REF!,#REF!,#REF!,#REF!,#REF!</definedName>
    <definedName name="_xlnm.Print_Area">[66]MONTHLY!$A$2:$U$25,[66]MONTHLY!$A$29:$U$66,[66]MONTHLY!$A$71:$U$124,[66]MONTHLY!$A$127:$U$180,[66]MONTHLY!$A$183:$U$238,[66]MONTHLY!$A$244:$U$287,[66]MONTHLY!$A$291:$U$330</definedName>
    <definedName name="area_de_impressaoEST" localSheetId="82">#REF!</definedName>
    <definedName name="area_de_impressaoEST" localSheetId="19">#REF!</definedName>
    <definedName name="area_de_impressaoEST" localSheetId="20">#REF!</definedName>
    <definedName name="area_de_impressaoEST" localSheetId="22">#REF!</definedName>
    <definedName name="area_de_impressaoEST" localSheetId="23">#REF!</definedName>
    <definedName name="area_de_impressaoEST" localSheetId="73">#REF!</definedName>
    <definedName name="area_de_impressaoEST" localSheetId="43">#REF!</definedName>
    <definedName name="area_de_impressaoEST" localSheetId="0">#REF!</definedName>
    <definedName name="area_de_impressaoEST" localSheetId="27">#REF!</definedName>
    <definedName name="area_de_impressaoEST" localSheetId="34">#REF!</definedName>
    <definedName name="area_de_impressaoEST" localSheetId="35">#REF!</definedName>
    <definedName name="area_de_impressaoEST" localSheetId="46">#REF!</definedName>
    <definedName name="area_de_impressaoEST" localSheetId="54">#REF!</definedName>
    <definedName name="area_de_impressaoEST" localSheetId="61">#REF!</definedName>
    <definedName name="area_de_impressaoEST" localSheetId="62">'Tabla 38'!#REF!</definedName>
    <definedName name="area_de_impressaoEST" localSheetId="74">#REF!</definedName>
    <definedName name="area_de_impressaoEST" localSheetId="17">#REF!</definedName>
    <definedName name="area_de_impressaoEST" localSheetId="75">#REF!</definedName>
    <definedName name="area_de_impressaoEST" localSheetId="76">#REF!</definedName>
    <definedName name="area_de_impressaoEST" localSheetId="77">#REF!</definedName>
    <definedName name="area_de_impressaoEST" localSheetId="18">#REF!</definedName>
    <definedName name="area_de_impressaoEST" localSheetId="21">#REF!</definedName>
    <definedName name="area_de_impressaoEST" localSheetId="24">#REF!</definedName>
    <definedName name="area_de_impressaoEST">#REF!</definedName>
    <definedName name="Área_impressão_DIR" localSheetId="82">#REF!</definedName>
    <definedName name="Área_impressão_DIR" localSheetId="19">#REF!</definedName>
    <definedName name="Área_impressão_DIR" localSheetId="20">#REF!</definedName>
    <definedName name="Área_impressão_DIR" localSheetId="22">#REF!</definedName>
    <definedName name="Área_impressão_DIR" localSheetId="23">#REF!</definedName>
    <definedName name="Área_impressão_DIR" localSheetId="73">#REF!</definedName>
    <definedName name="Área_impressão_DIR" localSheetId="43">#REF!</definedName>
    <definedName name="Área_impressão_DIR" localSheetId="0">#REF!</definedName>
    <definedName name="Área_impressão_DIR" localSheetId="27">#REF!</definedName>
    <definedName name="Área_impressão_DIR" localSheetId="34">#REF!</definedName>
    <definedName name="Área_impressão_DIR" localSheetId="46">#REF!</definedName>
    <definedName name="Área_impressão_DIR" localSheetId="54">#REF!</definedName>
    <definedName name="Área_impressão_DIR" localSheetId="61">#REF!</definedName>
    <definedName name="Área_impressão_DIR" localSheetId="62">'Tabla 38'!#REF!</definedName>
    <definedName name="Área_impressão_DIR" localSheetId="74">#REF!</definedName>
    <definedName name="Área_impressão_DIR" localSheetId="17">#REF!</definedName>
    <definedName name="Área_impressão_DIR" localSheetId="75">#REF!</definedName>
    <definedName name="Área_impressão_DIR" localSheetId="76">#REF!</definedName>
    <definedName name="Área_impressão_DIR" localSheetId="77">#REF!</definedName>
    <definedName name="Área_impressão_DIR" localSheetId="18">#REF!</definedName>
    <definedName name="Área_impressão_DIR" localSheetId="21">#REF!</definedName>
    <definedName name="Área_impressão_DIR" localSheetId="24">#REF!</definedName>
    <definedName name="Área_impressão_DIR">#REF!</definedName>
    <definedName name="AREACONSTRUCCIO" localSheetId="82">#REF!</definedName>
    <definedName name="AREACONSTRUCCIO" localSheetId="19">#REF!</definedName>
    <definedName name="AREACONSTRUCCIO" localSheetId="20">#REF!</definedName>
    <definedName name="AREACONSTRUCCIO" localSheetId="22">#REF!</definedName>
    <definedName name="AREACONSTRUCCIO" localSheetId="73">#REF!</definedName>
    <definedName name="AREACONSTRUCCIO" localSheetId="43">#REF!</definedName>
    <definedName name="AREACONSTRUCCIO" localSheetId="0">#REF!</definedName>
    <definedName name="AREACONSTRUCCIO" localSheetId="27">#REF!</definedName>
    <definedName name="AREACONSTRUCCIO" localSheetId="30">#REF!</definedName>
    <definedName name="AREACONSTRUCCIO" localSheetId="34">#REF!</definedName>
    <definedName name="AREACONSTRUCCIO" localSheetId="35">#REF!</definedName>
    <definedName name="AREACONSTRUCCIO" localSheetId="36">#REF!</definedName>
    <definedName name="AREACONSTRUCCIO" localSheetId="40">#REF!</definedName>
    <definedName name="AREACONSTRUCCIO" localSheetId="46">#REF!</definedName>
    <definedName name="AREACONSTRUCCIO" localSheetId="55">#REF!</definedName>
    <definedName name="AREACONSTRUCCIO" localSheetId="61">#REF!</definedName>
    <definedName name="AREACONSTRUCCIO" localSheetId="62">'Tabla 38'!#REF!</definedName>
    <definedName name="AREACONSTRUCCIO" localSheetId="15">#REF!</definedName>
    <definedName name="AREACONSTRUCCIO" localSheetId="74">#REF!</definedName>
    <definedName name="AREACONSTRUCCIO" localSheetId="17">#REF!</definedName>
    <definedName name="AREACONSTRUCCIO" localSheetId="75">#REF!</definedName>
    <definedName name="AREACONSTRUCCIO" localSheetId="76">#REF!</definedName>
    <definedName name="AREACONSTRUCCIO" localSheetId="77">#REF!</definedName>
    <definedName name="AREACONSTRUCCIO" localSheetId="18">#REF!</definedName>
    <definedName name="AREACONSTRUCCIO" localSheetId="21">#REF!</definedName>
    <definedName name="AREACONSTRUCCIO" localSheetId="24">#REF!</definedName>
    <definedName name="AREACONSTRUCCIO">#REF!</definedName>
    <definedName name="ARREC98" localSheetId="82">#REF!</definedName>
    <definedName name="ARREC98" localSheetId="73">#REF!</definedName>
    <definedName name="ARREC98" localSheetId="43">#REF!</definedName>
    <definedName name="ARREC98" localSheetId="0">#REF!</definedName>
    <definedName name="ARREC98" localSheetId="27">#REF!</definedName>
    <definedName name="ARREC98" localSheetId="34">#REF!</definedName>
    <definedName name="ARREC98" localSheetId="46">#REF!</definedName>
    <definedName name="ARREC98" localSheetId="74">#REF!</definedName>
    <definedName name="ARREC98" localSheetId="17">#REF!</definedName>
    <definedName name="ARREC98" localSheetId="75">#REF!</definedName>
    <definedName name="ARREC98" localSheetId="76">#REF!</definedName>
    <definedName name="ARREC98" localSheetId="77">#REF!</definedName>
    <definedName name="ARREC98">#REF!</definedName>
    <definedName name="ARREC99" localSheetId="82">#REF!</definedName>
    <definedName name="ARREC99" localSheetId="73">#REF!</definedName>
    <definedName name="ARREC99" localSheetId="43">#REF!</definedName>
    <definedName name="ARREC99" localSheetId="0">#REF!</definedName>
    <definedName name="ARREC99" localSheetId="27">#REF!</definedName>
    <definedName name="ARREC99" localSheetId="34">#REF!</definedName>
    <definedName name="ARREC99" localSheetId="46">#REF!</definedName>
    <definedName name="ARREC99" localSheetId="74">#REF!</definedName>
    <definedName name="ARREC99" localSheetId="17">#REF!</definedName>
    <definedName name="ARREC99" localSheetId="75">#REF!</definedName>
    <definedName name="ARREC99" localSheetId="76">#REF!</definedName>
    <definedName name="ARREC99" localSheetId="77">#REF!</definedName>
    <definedName name="ARREC99">#REF!</definedName>
    <definedName name="as" localSheetId="82" hidden="1">#REF!</definedName>
    <definedName name="as" localSheetId="19" hidden="1">'[67]Fax a enviar'!#REF!</definedName>
    <definedName name="as" localSheetId="20" hidden="1">'[67]Fax a enviar'!#REF!</definedName>
    <definedName name="as" localSheetId="73" hidden="1">'[67]Fax a enviar'!#REF!</definedName>
    <definedName name="as" localSheetId="30" hidden="1">#REF!</definedName>
    <definedName name="as" localSheetId="34" hidden="1">#REF!</definedName>
    <definedName name="as" localSheetId="35" hidden="1">'[67]Fax a enviar'!#REF!</definedName>
    <definedName name="as" localSheetId="36" hidden="1">#REF!</definedName>
    <definedName name="as" localSheetId="40" hidden="1">#REF!</definedName>
    <definedName name="as" localSheetId="46" hidden="1">'[67]Fax a enviar'!#REF!</definedName>
    <definedName name="as" localSheetId="54" hidden="1">'[67]Fax a enviar'!#REF!</definedName>
    <definedName name="as" localSheetId="55" hidden="1">#REF!</definedName>
    <definedName name="as" localSheetId="56" hidden="1">#REF!</definedName>
    <definedName name="as" localSheetId="57" hidden="1">#REF!</definedName>
    <definedName name="as" localSheetId="61" hidden="1">#REF!</definedName>
    <definedName name="as" localSheetId="15" hidden="1">'[67]Fax a enviar'!#REF!</definedName>
    <definedName name="as" localSheetId="74" hidden="1">'[67]Fax a enviar'!#REF!</definedName>
    <definedName name="as" localSheetId="17" hidden="1">'[67]Fax a enviar'!#REF!</definedName>
    <definedName name="as" localSheetId="75" hidden="1">#REF!</definedName>
    <definedName name="as" localSheetId="76" hidden="1">#REF!</definedName>
    <definedName name="as" localSheetId="77" hidden="1">'[67]Fax a enviar'!#REF!</definedName>
    <definedName name="as" localSheetId="18" hidden="1">'[67]Fax a enviar'!#REF!</definedName>
    <definedName name="as" localSheetId="21" hidden="1">'[67]Fax a enviar'!#REF!</definedName>
    <definedName name="as" localSheetId="24" hidden="1">'[67]Fax a enviar'!#REF!</definedName>
    <definedName name="as" hidden="1">'[67]Fax a enviar'!#REF!</definedName>
    <definedName name="ASAU" localSheetId="82">#REF!</definedName>
    <definedName name="ASAU" localSheetId="19">#REF!</definedName>
    <definedName name="ASAU" localSheetId="20">#REF!</definedName>
    <definedName name="ASAU" localSheetId="22">#REF!</definedName>
    <definedName name="ASAU" localSheetId="33">#REF!</definedName>
    <definedName name="ASAU" localSheetId="41">#REF!</definedName>
    <definedName name="ASAU" localSheetId="73">#REF!</definedName>
    <definedName name="ASAU" localSheetId="43">#REF!</definedName>
    <definedName name="ASAU" localSheetId="0">#REF!</definedName>
    <definedName name="ASAU" localSheetId="27">#REF!</definedName>
    <definedName name="ASAU" localSheetId="30">#REF!</definedName>
    <definedName name="ASAU" localSheetId="34">#REF!</definedName>
    <definedName name="ASAU" localSheetId="35">#REF!</definedName>
    <definedName name="ASAU" localSheetId="36">#REF!</definedName>
    <definedName name="ASAU" localSheetId="40">#REF!</definedName>
    <definedName name="ASAU" localSheetId="46">#REF!</definedName>
    <definedName name="ASAU" localSheetId="54">#REF!</definedName>
    <definedName name="ASAU" localSheetId="55">#REF!</definedName>
    <definedName name="ASAU" localSheetId="56">#REF!</definedName>
    <definedName name="ASAU" localSheetId="57">#REF!</definedName>
    <definedName name="ASAU" localSheetId="61">#REF!</definedName>
    <definedName name="ASAU" localSheetId="62">'Tabla 38'!#REF!</definedName>
    <definedName name="ASAU" localSheetId="15">#REF!</definedName>
    <definedName name="ASAU" localSheetId="74">#REF!</definedName>
    <definedName name="ASAU" localSheetId="17">#REF!</definedName>
    <definedName name="ASAU" localSheetId="75">#REF!</definedName>
    <definedName name="ASAU" localSheetId="76">#REF!</definedName>
    <definedName name="ASAU" localSheetId="77">#REF!</definedName>
    <definedName name="ASAU" localSheetId="18">#REF!</definedName>
    <definedName name="ASAU" localSheetId="21">#REF!</definedName>
    <definedName name="ASAU" localSheetId="24">#REF!</definedName>
    <definedName name="ASAU">#REF!</definedName>
    <definedName name="ASAU1" localSheetId="82">#REF!</definedName>
    <definedName name="ASAU1" localSheetId="22">#REF!</definedName>
    <definedName name="ASAU1" localSheetId="33">#REF!</definedName>
    <definedName name="ASAU1" localSheetId="41">#REF!</definedName>
    <definedName name="ASAU1" localSheetId="73">#REF!</definedName>
    <definedName name="ASAU1" localSheetId="43">#REF!</definedName>
    <definedName name="ASAU1" localSheetId="0">#REF!</definedName>
    <definedName name="ASAU1" localSheetId="27">#REF!</definedName>
    <definedName name="ASAU1" localSheetId="30">#REF!</definedName>
    <definedName name="ASAU1" localSheetId="34">#REF!</definedName>
    <definedName name="ASAU1" localSheetId="35">#REF!</definedName>
    <definedName name="ASAU1" localSheetId="36">#REF!</definedName>
    <definedName name="ASAU1" localSheetId="46">#REF!</definedName>
    <definedName name="ASAU1" localSheetId="54">#REF!</definedName>
    <definedName name="ASAU1" localSheetId="55">#REF!</definedName>
    <definedName name="ASAU1" localSheetId="56">#REF!</definedName>
    <definedName name="ASAU1" localSheetId="57">#REF!</definedName>
    <definedName name="ASAU1" localSheetId="61">#REF!</definedName>
    <definedName name="ASAU1" localSheetId="62">'Tabla 38'!#REF!</definedName>
    <definedName name="ASAU1" localSheetId="74">#REF!</definedName>
    <definedName name="ASAU1" localSheetId="17">#REF!</definedName>
    <definedName name="ASAU1" localSheetId="75">#REF!</definedName>
    <definedName name="ASAU1" localSheetId="76">#REF!</definedName>
    <definedName name="ASAU1" localSheetId="77">#REF!</definedName>
    <definedName name="ASAU1">#REF!</definedName>
    <definedName name="asd" localSheetId="82">#REF!</definedName>
    <definedName name="asd" localSheetId="22">#REF!</definedName>
    <definedName name="asd" localSheetId="33">#REF!</definedName>
    <definedName name="asd" localSheetId="41">#REF!</definedName>
    <definedName name="asd" localSheetId="73">#REF!</definedName>
    <definedName name="asd" localSheetId="43">#REF!</definedName>
    <definedName name="asd" localSheetId="0">#REF!</definedName>
    <definedName name="asd" localSheetId="27">#REF!</definedName>
    <definedName name="asd" localSheetId="30">#REF!</definedName>
    <definedName name="asd" localSheetId="34">#REF!</definedName>
    <definedName name="asd" localSheetId="35">#REF!</definedName>
    <definedName name="asd" localSheetId="36">#REF!</definedName>
    <definedName name="asd" localSheetId="46">#REF!</definedName>
    <definedName name="asd" localSheetId="54">#REF!</definedName>
    <definedName name="asd" localSheetId="55">#REF!</definedName>
    <definedName name="asd" localSheetId="56">#REF!</definedName>
    <definedName name="asd" localSheetId="57">#REF!</definedName>
    <definedName name="asd" localSheetId="61">#REF!</definedName>
    <definedName name="asd" localSheetId="62">'Tabla 38'!#REF!</definedName>
    <definedName name="asd" localSheetId="74">#REF!</definedName>
    <definedName name="asd" localSheetId="17">#REF!</definedName>
    <definedName name="asd" localSheetId="75">#REF!</definedName>
    <definedName name="asd" localSheetId="76">#REF!</definedName>
    <definedName name="asd" localSheetId="77">#REF!</definedName>
    <definedName name="asd">#REF!</definedName>
    <definedName name="ASDF" localSheetId="82">#REF!</definedName>
    <definedName name="ASDF" localSheetId="73">#REF!</definedName>
    <definedName name="ASDF" localSheetId="43">#REF!</definedName>
    <definedName name="ASDF" localSheetId="0">#REF!</definedName>
    <definedName name="ASDF" localSheetId="27">#REF!</definedName>
    <definedName name="ASDF" localSheetId="34">#REF!</definedName>
    <definedName name="ASDF" localSheetId="46">#REF!</definedName>
    <definedName name="ASDF" localSheetId="54">#REF!</definedName>
    <definedName name="ASDF" localSheetId="74">#REF!</definedName>
    <definedName name="ASDF" localSheetId="17">#REF!</definedName>
    <definedName name="ASDF" localSheetId="75">#REF!</definedName>
    <definedName name="ASDF" localSheetId="76">#REF!</definedName>
    <definedName name="ASDF" localSheetId="77">#REF!</definedName>
    <definedName name="ASDF">#REF!</definedName>
    <definedName name="ASDFG" localSheetId="82">#REF!</definedName>
    <definedName name="ASDFG" localSheetId="73">#REF!</definedName>
    <definedName name="ASDFG" localSheetId="43">#REF!</definedName>
    <definedName name="ASDFG" localSheetId="0">#REF!</definedName>
    <definedName name="ASDFG" localSheetId="27">#REF!</definedName>
    <definedName name="ASDFG" localSheetId="34">#REF!</definedName>
    <definedName name="ASDFG" localSheetId="46">#REF!</definedName>
    <definedName name="ASDFG" localSheetId="74">#REF!</definedName>
    <definedName name="ASDFG" localSheetId="17">#REF!</definedName>
    <definedName name="ASDFG" localSheetId="75">#REF!</definedName>
    <definedName name="ASDFG" localSheetId="76">#REF!</definedName>
    <definedName name="ASDFG" localSheetId="77">#REF!</definedName>
    <definedName name="ASDFG">#REF!</definedName>
    <definedName name="asdrae" localSheetId="82" hidden="1">#REF!</definedName>
    <definedName name="asdrae" localSheetId="22" hidden="1">#REF!</definedName>
    <definedName name="asdrae" localSheetId="33" hidden="1">#REF!</definedName>
    <definedName name="asdrae" localSheetId="41" hidden="1">#REF!</definedName>
    <definedName name="asdrae" localSheetId="73" hidden="1">#REF!</definedName>
    <definedName name="asdrae" localSheetId="43" hidden="1">#REF!</definedName>
    <definedName name="asdrae" localSheetId="0" hidden="1">#REF!</definedName>
    <definedName name="asdrae" localSheetId="27" hidden="1">#REF!</definedName>
    <definedName name="asdrae" localSheetId="30" hidden="1">#REF!</definedName>
    <definedName name="asdrae" localSheetId="34" hidden="1">#REF!</definedName>
    <definedName name="asdrae" localSheetId="36" hidden="1">#REF!</definedName>
    <definedName name="asdrae" localSheetId="46" hidden="1">#REF!</definedName>
    <definedName name="asdrae" localSheetId="54" hidden="1">#REF!</definedName>
    <definedName name="asdrae" localSheetId="55" hidden="1">#REF!</definedName>
    <definedName name="asdrae" localSheetId="56" hidden="1">#REF!</definedName>
    <definedName name="asdrae" localSheetId="57" hidden="1">#REF!</definedName>
    <definedName name="asdrae" localSheetId="61" hidden="1">#REF!</definedName>
    <definedName name="asdrae" localSheetId="62" hidden="1">'Tabla 38'!#REF!</definedName>
    <definedName name="asdrae" localSheetId="74" hidden="1">#REF!</definedName>
    <definedName name="asdrae" localSheetId="17" hidden="1">#REF!</definedName>
    <definedName name="asdrae" localSheetId="75" hidden="1">#REF!</definedName>
    <definedName name="asdrae" localSheetId="76" hidden="1">#REF!</definedName>
    <definedName name="asdrae" localSheetId="77" hidden="1">#REF!</definedName>
    <definedName name="asdrae" hidden="1">#REF!</definedName>
    <definedName name="asdrra" localSheetId="82">#REF!</definedName>
    <definedName name="asdrra" localSheetId="22">#REF!</definedName>
    <definedName name="asdrra" localSheetId="33">#REF!</definedName>
    <definedName name="asdrra" localSheetId="41">#REF!</definedName>
    <definedName name="asdrra" localSheetId="73">#REF!</definedName>
    <definedName name="asdrra" localSheetId="43">#REF!</definedName>
    <definedName name="asdrra" localSheetId="0">#REF!</definedName>
    <definedName name="asdrra" localSheetId="27">#REF!</definedName>
    <definedName name="asdrra" localSheetId="30">#REF!</definedName>
    <definedName name="asdrra" localSheetId="34">#REF!</definedName>
    <definedName name="asdrra" localSheetId="36">#REF!</definedName>
    <definedName name="asdrra" localSheetId="46">#REF!</definedName>
    <definedName name="asdrra" localSheetId="54">#REF!</definedName>
    <definedName name="asdrra" localSheetId="55">#REF!</definedName>
    <definedName name="asdrra" localSheetId="56">#REF!</definedName>
    <definedName name="asdrra" localSheetId="57">#REF!</definedName>
    <definedName name="asdrra" localSheetId="61">#REF!</definedName>
    <definedName name="asdrra" localSheetId="62">'Tabla 38'!#REF!</definedName>
    <definedName name="asdrra" localSheetId="74">#REF!</definedName>
    <definedName name="asdrra" localSheetId="17">#REF!</definedName>
    <definedName name="asdrra" localSheetId="75">#REF!</definedName>
    <definedName name="asdrra" localSheetId="76">#REF!</definedName>
    <definedName name="asdrra" localSheetId="77">#REF!</definedName>
    <definedName name="asdrra">#REF!</definedName>
    <definedName name="ase" localSheetId="82">#REF!</definedName>
    <definedName name="ase" localSheetId="22">#REF!</definedName>
    <definedName name="ase" localSheetId="33">#REF!</definedName>
    <definedName name="ase" localSheetId="41">#REF!</definedName>
    <definedName name="ase" localSheetId="73">#REF!</definedName>
    <definedName name="ase" localSheetId="43">#REF!</definedName>
    <definedName name="ase" localSheetId="0">#REF!</definedName>
    <definedName name="ase" localSheetId="27">#REF!</definedName>
    <definedName name="ase" localSheetId="30">#REF!</definedName>
    <definedName name="ase" localSheetId="34">#REF!</definedName>
    <definedName name="ase" localSheetId="36">#REF!</definedName>
    <definedName name="ase" localSheetId="46">#REF!</definedName>
    <definedName name="ase" localSheetId="54">#REF!</definedName>
    <definedName name="ase" localSheetId="55">#REF!</definedName>
    <definedName name="ase" localSheetId="56">#REF!</definedName>
    <definedName name="ase" localSheetId="57">#REF!</definedName>
    <definedName name="ase" localSheetId="61">#REF!</definedName>
    <definedName name="ase" localSheetId="62">'Tabla 38'!#REF!</definedName>
    <definedName name="ase" localSheetId="74">#REF!</definedName>
    <definedName name="ase" localSheetId="17">#REF!</definedName>
    <definedName name="ase" localSheetId="75">#REF!</definedName>
    <definedName name="ase" localSheetId="76">#REF!</definedName>
    <definedName name="ase" localSheetId="77">#REF!</definedName>
    <definedName name="ase">#REF!</definedName>
    <definedName name="aser" localSheetId="82">#REF!</definedName>
    <definedName name="aser" localSheetId="22">#REF!</definedName>
    <definedName name="aser" localSheetId="33">#REF!</definedName>
    <definedName name="aser" localSheetId="41">#REF!</definedName>
    <definedName name="aser" localSheetId="73">#REF!</definedName>
    <definedName name="aser" localSheetId="43">#REF!</definedName>
    <definedName name="aser" localSheetId="0">#REF!</definedName>
    <definedName name="aser" localSheetId="27">#REF!</definedName>
    <definedName name="aser" localSheetId="30">#REF!</definedName>
    <definedName name="aser" localSheetId="34">#REF!</definedName>
    <definedName name="aser" localSheetId="36">#REF!</definedName>
    <definedName name="aser" localSheetId="46">#REF!</definedName>
    <definedName name="aser" localSheetId="54">#REF!</definedName>
    <definedName name="aser" localSheetId="55">#REF!</definedName>
    <definedName name="aser" localSheetId="56">#REF!</definedName>
    <definedName name="aser" localSheetId="57">#REF!</definedName>
    <definedName name="aser" localSheetId="61">#REF!</definedName>
    <definedName name="aser" localSheetId="62">'Tabla 38'!#REF!</definedName>
    <definedName name="aser" localSheetId="74">#REF!</definedName>
    <definedName name="aser" localSheetId="17">#REF!</definedName>
    <definedName name="aser" localSheetId="75">#REF!</definedName>
    <definedName name="aser" localSheetId="76">#REF!</definedName>
    <definedName name="aser" localSheetId="77">#REF!</definedName>
    <definedName name="aser">#REF!</definedName>
    <definedName name="AsignadoA" localSheetId="82">#REF!</definedName>
    <definedName name="AsignadoA" localSheetId="22">#REF!</definedName>
    <definedName name="AsignadoA" localSheetId="73">#REF!</definedName>
    <definedName name="AsignadoA" localSheetId="43">#REF!</definedName>
    <definedName name="AsignadoA" localSheetId="0">#REF!</definedName>
    <definedName name="AsignadoA" localSheetId="27">#REF!</definedName>
    <definedName name="AsignadoA" localSheetId="34">#REF!</definedName>
    <definedName name="AsignadoA" localSheetId="36">#REF!</definedName>
    <definedName name="AsignadoA" localSheetId="46">#REF!</definedName>
    <definedName name="AsignadoA" localSheetId="62">'Tabla 38'!#REF!</definedName>
    <definedName name="AsignadoA" localSheetId="74">#REF!</definedName>
    <definedName name="AsignadoA" localSheetId="17">#REF!</definedName>
    <definedName name="AsignadoA" localSheetId="75">#REF!</definedName>
    <definedName name="AsignadoA" localSheetId="76">#REF!</definedName>
    <definedName name="AsignadoA" localSheetId="77">#REF!</definedName>
    <definedName name="AsignadoA">#REF!</definedName>
    <definedName name="ASO" localSheetId="82">#REF!</definedName>
    <definedName name="ASO" localSheetId="22">#REF!</definedName>
    <definedName name="ASO" localSheetId="73">#REF!</definedName>
    <definedName name="ASO" localSheetId="43">#REF!</definedName>
    <definedName name="ASO" localSheetId="0">#REF!</definedName>
    <definedName name="ASO" localSheetId="27">#REF!</definedName>
    <definedName name="ASO" localSheetId="34">#REF!</definedName>
    <definedName name="ASO" localSheetId="36">#REF!</definedName>
    <definedName name="ASO" localSheetId="46">#REF!</definedName>
    <definedName name="ASO" localSheetId="62">'Tabla 38'!#REF!</definedName>
    <definedName name="ASO" localSheetId="74">#REF!</definedName>
    <definedName name="ASO" localSheetId="17">#REF!</definedName>
    <definedName name="ASO" localSheetId="75">#REF!</definedName>
    <definedName name="ASO" localSheetId="76">#REF!</definedName>
    <definedName name="ASO" localSheetId="77">#REF!</definedName>
    <definedName name="ASO">#REF!</definedName>
    <definedName name="asraa" localSheetId="82">#REF!</definedName>
    <definedName name="asraa" localSheetId="22">#REF!</definedName>
    <definedName name="asraa" localSheetId="33">#REF!</definedName>
    <definedName name="asraa" localSheetId="41">#REF!</definedName>
    <definedName name="asraa" localSheetId="73">#REF!</definedName>
    <definedName name="asraa" localSheetId="43">#REF!</definedName>
    <definedName name="asraa" localSheetId="0">#REF!</definedName>
    <definedName name="asraa" localSheetId="27">#REF!</definedName>
    <definedName name="asraa" localSheetId="30">#REF!</definedName>
    <definedName name="asraa" localSheetId="34">#REF!</definedName>
    <definedName name="asraa" localSheetId="36">#REF!</definedName>
    <definedName name="asraa" localSheetId="46">#REF!</definedName>
    <definedName name="asraa" localSheetId="54">#REF!</definedName>
    <definedName name="asraa" localSheetId="55">#REF!</definedName>
    <definedName name="asraa" localSheetId="56">#REF!</definedName>
    <definedName name="asraa" localSheetId="57">#REF!</definedName>
    <definedName name="asraa" localSheetId="61">#REF!</definedName>
    <definedName name="asraa" localSheetId="62">'Tabla 38'!#REF!</definedName>
    <definedName name="asraa" localSheetId="74">#REF!</definedName>
    <definedName name="asraa" localSheetId="17">#REF!</definedName>
    <definedName name="asraa" localSheetId="75">#REF!</definedName>
    <definedName name="asraa" localSheetId="76">#REF!</definedName>
    <definedName name="asraa" localSheetId="77">#REF!</definedName>
    <definedName name="asraa">#REF!</definedName>
    <definedName name="asrraa44" localSheetId="82">#REF!</definedName>
    <definedName name="asrraa44" localSheetId="22">#REF!</definedName>
    <definedName name="asrraa44" localSheetId="33">#REF!</definedName>
    <definedName name="asrraa44" localSheetId="41">#REF!</definedName>
    <definedName name="asrraa44" localSheetId="73">#REF!</definedName>
    <definedName name="asrraa44" localSheetId="43">#REF!</definedName>
    <definedName name="asrraa44" localSheetId="0">#REF!</definedName>
    <definedName name="asrraa44" localSheetId="27">#REF!</definedName>
    <definedName name="asrraa44" localSheetId="30">#REF!</definedName>
    <definedName name="asrraa44" localSheetId="34">#REF!</definedName>
    <definedName name="asrraa44" localSheetId="36">#REF!</definedName>
    <definedName name="asrraa44" localSheetId="46">#REF!</definedName>
    <definedName name="asrraa44" localSheetId="54">#REF!</definedName>
    <definedName name="asrraa44" localSheetId="55">#REF!</definedName>
    <definedName name="asrraa44" localSheetId="56">#REF!</definedName>
    <definedName name="asrraa44" localSheetId="57">#REF!</definedName>
    <definedName name="asrraa44" localSheetId="61">#REF!</definedName>
    <definedName name="asrraa44" localSheetId="62">'Tabla 38'!#REF!</definedName>
    <definedName name="asrraa44" localSheetId="74">#REF!</definedName>
    <definedName name="asrraa44" localSheetId="17">#REF!</definedName>
    <definedName name="asrraa44" localSheetId="75">#REF!</definedName>
    <definedName name="asrraa44" localSheetId="76">#REF!</definedName>
    <definedName name="asrraa44" localSheetId="77">#REF!</definedName>
    <definedName name="asrraa44">#REF!</definedName>
    <definedName name="ass">#N/A</definedName>
    <definedName name="ASSET" localSheetId="82">#REF!</definedName>
    <definedName name="ASSET" localSheetId="30">#REF!</definedName>
    <definedName name="ASSET" localSheetId="34">#REF!</definedName>
    <definedName name="ASSET" localSheetId="46">[65]SOLVENCIA!$D$48</definedName>
    <definedName name="ASSET" localSheetId="54">[65]SOLVENCIA!$D$48</definedName>
    <definedName name="ASSET" localSheetId="75">#REF!</definedName>
    <definedName name="ASSET" localSheetId="76">#REF!</definedName>
    <definedName name="ASSET" localSheetId="77">#REF!</definedName>
    <definedName name="ASSET">[65]SOLVENCIA!$D$48</definedName>
    <definedName name="Assistance" localSheetId="82">#REF!</definedName>
    <definedName name="Assistance" localSheetId="30">#REF!</definedName>
    <definedName name="Assistance" localSheetId="34">#REF!</definedName>
    <definedName name="Assistance" localSheetId="46">[68]Sheet1!$B$2:$T$56</definedName>
    <definedName name="Assistance" localSheetId="54">[68]Sheet1!$B$2:$T$56</definedName>
    <definedName name="Assistance" localSheetId="75">#REF!</definedName>
    <definedName name="Assistance" localSheetId="76">#REF!</definedName>
    <definedName name="Assistance" localSheetId="77">#REF!</definedName>
    <definedName name="Assistance">[68]Sheet1!$B$2:$T$56</definedName>
    <definedName name="ASSUM" localSheetId="82">#REF!</definedName>
    <definedName name="ASSUM" localSheetId="19">#REF!</definedName>
    <definedName name="ASSUM" localSheetId="20">#REF!</definedName>
    <definedName name="ASSUM" localSheetId="22">#REF!</definedName>
    <definedName name="ASSUM" localSheetId="33">#REF!</definedName>
    <definedName name="ASSUM" localSheetId="41">#REF!</definedName>
    <definedName name="ASSUM" localSheetId="73">#REF!</definedName>
    <definedName name="ASSUM" localSheetId="43">#REF!</definedName>
    <definedName name="ASSUM" localSheetId="0">#REF!</definedName>
    <definedName name="ASSUM" localSheetId="27">#REF!</definedName>
    <definedName name="ASSUM" localSheetId="30">#REF!</definedName>
    <definedName name="ASSUM" localSheetId="34">#REF!</definedName>
    <definedName name="ASSUM" localSheetId="35">#REF!</definedName>
    <definedName name="ASSUM" localSheetId="36">#REF!</definedName>
    <definedName name="ASSUM" localSheetId="40">#REF!</definedName>
    <definedName name="ASSUM" localSheetId="46">#REF!</definedName>
    <definedName name="ASSUM" localSheetId="54">#REF!</definedName>
    <definedName name="ASSUM" localSheetId="55">#REF!</definedName>
    <definedName name="ASSUM" localSheetId="56">#REF!</definedName>
    <definedName name="ASSUM" localSheetId="57">#REF!</definedName>
    <definedName name="ASSUM" localSheetId="61">#REF!</definedName>
    <definedName name="ASSUM" localSheetId="62">'Tabla 38'!#REF!</definedName>
    <definedName name="ASSUM" localSheetId="15">#REF!</definedName>
    <definedName name="ASSUM" localSheetId="74">#REF!</definedName>
    <definedName name="ASSUM" localSheetId="17">#REF!</definedName>
    <definedName name="ASSUM" localSheetId="75">#REF!</definedName>
    <definedName name="ASSUM" localSheetId="76">#REF!</definedName>
    <definedName name="ASSUM" localSheetId="77">#REF!</definedName>
    <definedName name="ASSUM" localSheetId="18">#REF!</definedName>
    <definedName name="ASSUM" localSheetId="21">#REF!</definedName>
    <definedName name="ASSUM" localSheetId="24">#REF!</definedName>
    <definedName name="ASSUM">#REF!</definedName>
    <definedName name="ASSUMPB" localSheetId="82">#REF!</definedName>
    <definedName name="ASSUMPB" localSheetId="73">#REF!</definedName>
    <definedName name="ASSUMPB" localSheetId="43">#REF!</definedName>
    <definedName name="ASSUMPB" localSheetId="0">#REF!</definedName>
    <definedName name="ASSUMPB" localSheetId="27">#REF!</definedName>
    <definedName name="ASSUMPB" localSheetId="34">#REF!</definedName>
    <definedName name="ASSUMPB" localSheetId="46">#REF!</definedName>
    <definedName name="ASSUMPB" localSheetId="74">#REF!</definedName>
    <definedName name="ASSUMPB" localSheetId="17">#REF!</definedName>
    <definedName name="ASSUMPB" localSheetId="75">#REF!</definedName>
    <definedName name="ASSUMPB" localSheetId="76">#REF!</definedName>
    <definedName name="ASSUMPB" localSheetId="77">#REF!</definedName>
    <definedName name="ASSUMPB">#REF!</definedName>
    <definedName name="atlantic" localSheetId="82">#REF!</definedName>
    <definedName name="atlantic" localSheetId="30">#REF!</definedName>
    <definedName name="atlantic" localSheetId="34">#REF!</definedName>
    <definedName name="atlantic" localSheetId="46">[69]nonopec!$D$424:$D$433</definedName>
    <definedName name="atlantic" localSheetId="54">#REF!</definedName>
    <definedName name="atlantic" localSheetId="61">#REF!</definedName>
    <definedName name="atlantic" localSheetId="75">#REF!</definedName>
    <definedName name="atlantic" localSheetId="76">#REF!</definedName>
    <definedName name="atlantic" localSheetId="77">#REF!</definedName>
    <definedName name="atlantic">[69]nonopec!$D$424:$D$433</definedName>
    <definedName name="atrade" localSheetId="82">#REF!</definedName>
    <definedName name="atrade" localSheetId="11">#REF!</definedName>
    <definedName name="atrade" localSheetId="29">[19]!atrade</definedName>
    <definedName name="atrade" localSheetId="41">[19]!atrade</definedName>
    <definedName name="atrade" localSheetId="48">[19]!atrade</definedName>
    <definedName name="atrade" localSheetId="51">[19]!atrade</definedName>
    <definedName name="atrade" localSheetId="9">[19]!atrade</definedName>
    <definedName name="atrade" localSheetId="73">[19]!atrade</definedName>
    <definedName name="atrade" localSheetId="26">[19]!atrade</definedName>
    <definedName name="atrade" localSheetId="27">[19]!atrade</definedName>
    <definedName name="atrade" localSheetId="30">#REF!</definedName>
    <definedName name="atrade" localSheetId="34">#REF!</definedName>
    <definedName name="atrade" localSheetId="46">[19]!atrade</definedName>
    <definedName name="atrade" localSheetId="54">[19]!atrade</definedName>
    <definedName name="atrade" localSheetId="55">#REF!</definedName>
    <definedName name="atrade" localSheetId="56">#REF!</definedName>
    <definedName name="atrade" localSheetId="61">#REF!</definedName>
    <definedName name="atrade" localSheetId="62">[19]!atrade</definedName>
    <definedName name="atrade" localSheetId="72">[19]!atrade</definedName>
    <definedName name="atrade" localSheetId="74">[19]!atrade</definedName>
    <definedName name="atrade" localSheetId="75">#REF!</definedName>
    <definedName name="atrade" localSheetId="76">#REF!</definedName>
    <definedName name="atrade" localSheetId="77">[19]!atrade</definedName>
    <definedName name="atrade">[19]!atrade</definedName>
    <definedName name="ATS" localSheetId="82">#REF!</definedName>
    <definedName name="ATS" localSheetId="19">#REF!</definedName>
    <definedName name="ATS" localSheetId="20">#REF!</definedName>
    <definedName name="ATS" localSheetId="22">#REF!</definedName>
    <definedName name="ATS" localSheetId="23">#REF!</definedName>
    <definedName name="ATS" localSheetId="73">#REF!</definedName>
    <definedName name="ATS" localSheetId="43">#REF!</definedName>
    <definedName name="ATS" localSheetId="0">#REF!</definedName>
    <definedName name="ATS" localSheetId="27">#REF!</definedName>
    <definedName name="ATS" localSheetId="34">#REF!</definedName>
    <definedName name="ATS" localSheetId="35">#REF!</definedName>
    <definedName name="ATS" localSheetId="46">#REF!</definedName>
    <definedName name="ATS" localSheetId="54">#REF!</definedName>
    <definedName name="ATS" localSheetId="61">#REF!</definedName>
    <definedName name="ATS" localSheetId="62">'Tabla 38'!#REF!</definedName>
    <definedName name="ATS" localSheetId="74">#REF!</definedName>
    <definedName name="ATS" localSheetId="17">#REF!</definedName>
    <definedName name="ATS" localSheetId="75">#REF!</definedName>
    <definedName name="ATS" localSheetId="76">#REF!</definedName>
    <definedName name="ATS" localSheetId="77">#REF!</definedName>
    <definedName name="ATS" localSheetId="18">#REF!</definedName>
    <definedName name="ATS" localSheetId="21">#REF!</definedName>
    <definedName name="ATS" localSheetId="24">#REF!</definedName>
    <definedName name="ATS">#REF!</definedName>
    <definedName name="AUS" localSheetId="82">#REF!</definedName>
    <definedName name="AUS" localSheetId="19">#REF!</definedName>
    <definedName name="AUS" localSheetId="20">#REF!</definedName>
    <definedName name="AUS" localSheetId="22">#REF!</definedName>
    <definedName name="AUS" localSheetId="33">#REF!</definedName>
    <definedName name="AUS" localSheetId="41">#REF!</definedName>
    <definedName name="AUS" localSheetId="73">#REF!</definedName>
    <definedName name="AUS" localSheetId="43">#REF!</definedName>
    <definedName name="AUS" localSheetId="0">#REF!</definedName>
    <definedName name="AUS" localSheetId="27">#REF!</definedName>
    <definedName name="AUS" localSheetId="30">#REF!</definedName>
    <definedName name="AUS" localSheetId="34">#REF!</definedName>
    <definedName name="AUS" localSheetId="35">#REF!</definedName>
    <definedName name="AUS" localSheetId="36">#REF!</definedName>
    <definedName name="AUS" localSheetId="40">#REF!</definedName>
    <definedName name="AUS" localSheetId="46">#REF!</definedName>
    <definedName name="AUS" localSheetId="54">#REF!</definedName>
    <definedName name="AUS" localSheetId="55">#REF!</definedName>
    <definedName name="AUS" localSheetId="56">#REF!</definedName>
    <definedName name="AUS" localSheetId="57">#REF!</definedName>
    <definedName name="AUS" localSheetId="61">#REF!</definedName>
    <definedName name="AUS" localSheetId="62">'Tabla 38'!#REF!</definedName>
    <definedName name="AUS" localSheetId="15">#REF!</definedName>
    <definedName name="AUS" localSheetId="74">#REF!</definedName>
    <definedName name="AUS" localSheetId="17">#REF!</definedName>
    <definedName name="AUS" localSheetId="75">#REF!</definedName>
    <definedName name="AUS" localSheetId="76">#REF!</definedName>
    <definedName name="AUS" localSheetId="77">#REF!</definedName>
    <definedName name="AUS" localSheetId="18">#REF!</definedName>
    <definedName name="AUS" localSheetId="21">#REF!</definedName>
    <definedName name="AUS" localSheetId="24">#REF!</definedName>
    <definedName name="AUS">#REF!</definedName>
    <definedName name="Australia_wt" localSheetId="82">#REF!</definedName>
    <definedName name="Australia_wt" localSheetId="30">#REF!</definedName>
    <definedName name="Australia_wt" localSheetId="34">#REF!</definedName>
    <definedName name="Australia_wt" localSheetId="46">'[70]OECD wgt'!$B$13</definedName>
    <definedName name="Australia_wt" localSheetId="54">'[70]OECD wgt'!$B$13</definedName>
    <definedName name="Australia_wt" localSheetId="75">#REF!</definedName>
    <definedName name="Australia_wt" localSheetId="76">#REF!</definedName>
    <definedName name="Australia_wt" localSheetId="77">#REF!</definedName>
    <definedName name="Australia_wt">'[70]OECD wgt'!$B$13</definedName>
    <definedName name="Austria_wt" localSheetId="82">#REF!</definedName>
    <definedName name="Austria_wt" localSheetId="30">#REF!</definedName>
    <definedName name="Austria_wt" localSheetId="34">#REF!</definedName>
    <definedName name="Austria_wt" localSheetId="46">'[70]OECD wgt'!$B$14</definedName>
    <definedName name="Austria_wt" localSheetId="54">'[70]OECD wgt'!$B$14</definedName>
    <definedName name="Austria_wt" localSheetId="75">#REF!</definedName>
    <definedName name="Austria_wt" localSheetId="76">#REF!</definedName>
    <definedName name="Austria_wt" localSheetId="77">#REF!</definedName>
    <definedName name="Austria_wt">'[70]OECD wgt'!$B$14</definedName>
    <definedName name="Average_Daily_Depreciation" localSheetId="82">#REF!</definedName>
    <definedName name="Average_Daily_Depreciation" localSheetId="30">#REF!</definedName>
    <definedName name="Average_Daily_Depreciation" localSheetId="34">#REF!</definedName>
    <definedName name="Average_Daily_Depreciation" localSheetId="46">'[71]Inter-Bank'!$G$5</definedName>
    <definedName name="Average_Daily_Depreciation" localSheetId="54">'[71]Inter-Bank'!$G$5</definedName>
    <definedName name="Average_Daily_Depreciation" localSheetId="61">#REF!</definedName>
    <definedName name="Average_Daily_Depreciation" localSheetId="75">#REF!</definedName>
    <definedName name="Average_Daily_Depreciation" localSheetId="76">#REF!</definedName>
    <definedName name="Average_Daily_Depreciation" localSheetId="77">#REF!</definedName>
    <definedName name="Average_Daily_Depreciation">'[71]Inter-Bank'!$G$5</definedName>
    <definedName name="Average_Weekly_Depreciation" localSheetId="82">#REF!</definedName>
    <definedName name="Average_Weekly_Depreciation" localSheetId="30">#REF!</definedName>
    <definedName name="Average_Weekly_Depreciation" localSheetId="34">#REF!</definedName>
    <definedName name="Average_Weekly_Depreciation" localSheetId="46">'[71]Inter-Bank'!$K$5</definedName>
    <definedName name="Average_Weekly_Depreciation" localSheetId="54">'[71]Inter-Bank'!$K$5</definedName>
    <definedName name="Average_Weekly_Depreciation" localSheetId="61">#REF!</definedName>
    <definedName name="Average_Weekly_Depreciation" localSheetId="75">#REF!</definedName>
    <definedName name="Average_Weekly_Depreciation" localSheetId="76">#REF!</definedName>
    <definedName name="Average_Weekly_Depreciation" localSheetId="77">#REF!</definedName>
    <definedName name="Average_Weekly_Depreciation">'[71]Inter-Bank'!$K$5</definedName>
    <definedName name="Average_Weekly_Inter_Bank_Exchange_Rate" localSheetId="82">#REF!</definedName>
    <definedName name="Average_Weekly_Inter_Bank_Exchange_Rate" localSheetId="30">#REF!</definedName>
    <definedName name="Average_Weekly_Inter_Bank_Exchange_Rate" localSheetId="34">#REF!</definedName>
    <definedName name="Average_Weekly_Inter_Bank_Exchange_Rate" localSheetId="46">'[71]Inter-Bank'!$H$5</definedName>
    <definedName name="Average_Weekly_Inter_Bank_Exchange_Rate" localSheetId="54">'[71]Inter-Bank'!$H$5</definedName>
    <definedName name="Average_Weekly_Inter_Bank_Exchange_Rate" localSheetId="61">#REF!</definedName>
    <definedName name="Average_Weekly_Inter_Bank_Exchange_Rate" localSheetId="75">#REF!</definedName>
    <definedName name="Average_Weekly_Inter_Bank_Exchange_Rate" localSheetId="76">#REF!</definedName>
    <definedName name="Average_Weekly_Inter_Bank_Exchange_Rate" localSheetId="77">#REF!</definedName>
    <definedName name="Average_Weekly_Inter_Bank_Exchange_Rate">'[71]Inter-Bank'!$H$5</definedName>
    <definedName name="AVISO" localSheetId="82">#REF!</definedName>
    <definedName name="AVISO" localSheetId="19">#REF!</definedName>
    <definedName name="AVISO" localSheetId="20">#REF!</definedName>
    <definedName name="AVISO" localSheetId="22">#REF!</definedName>
    <definedName name="AVISO" localSheetId="33">#REF!</definedName>
    <definedName name="AVISO" localSheetId="41">#REF!</definedName>
    <definedName name="AVISO" localSheetId="73">#REF!</definedName>
    <definedName name="AVISO" localSheetId="43">#REF!</definedName>
    <definedName name="AVISO" localSheetId="0">#REF!</definedName>
    <definedName name="AVISO" localSheetId="27">#REF!</definedName>
    <definedName name="AVISO" localSheetId="30">#REF!</definedName>
    <definedName name="AVISO" localSheetId="34">#REF!</definedName>
    <definedName name="AVISO" localSheetId="35">#REF!</definedName>
    <definedName name="AVISO" localSheetId="36">#REF!</definedName>
    <definedName name="AVISO" localSheetId="40">#REF!</definedName>
    <definedName name="AVISO" localSheetId="46">#REF!</definedName>
    <definedName name="AVISO" localSheetId="54">#REF!</definedName>
    <definedName name="AVISO" localSheetId="55">#REF!</definedName>
    <definedName name="AVISO" localSheetId="56">#REF!</definedName>
    <definedName name="AVISO" localSheetId="57">#REF!</definedName>
    <definedName name="AVISO" localSheetId="61">#REF!</definedName>
    <definedName name="AVISO" localSheetId="62">'Tabla 38'!#REF!</definedName>
    <definedName name="AVISO" localSheetId="15">#REF!</definedName>
    <definedName name="AVISO" localSheetId="74">#REF!</definedName>
    <definedName name="AVISO" localSheetId="17">#REF!</definedName>
    <definedName name="AVISO" localSheetId="75">#REF!</definedName>
    <definedName name="AVISO" localSheetId="76">#REF!</definedName>
    <definedName name="AVISO" localSheetId="77">#REF!</definedName>
    <definedName name="AVISO" localSheetId="18">#REF!</definedName>
    <definedName name="AVISO" localSheetId="21">#REF!</definedName>
    <definedName name="AVISO" localSheetId="24">#REF!</definedName>
    <definedName name="AVISO">#REF!</definedName>
    <definedName name="AZUA1.1.00___Administración_General" localSheetId="82">#REF!</definedName>
    <definedName name="AZUA1.1.00___Administración_General" localSheetId="73">#REF!</definedName>
    <definedName name="AZUA1.1.00___Administración_General" localSheetId="43">#REF!</definedName>
    <definedName name="AZUA1.1.00___Administración_General" localSheetId="0">#REF!</definedName>
    <definedName name="AZUA1.1.00___Administración_General" localSheetId="27">#REF!</definedName>
    <definedName name="AZUA1.1.00___Administración_General" localSheetId="54">#REF!</definedName>
    <definedName name="AZUA1.1.00___Administración_General" localSheetId="75">#REF!</definedName>
    <definedName name="AZUA1.1.00___Administración_General" localSheetId="76">#REF!</definedName>
    <definedName name="AZUA1.1.00___Administración_General" localSheetId="77">#REF!</definedName>
    <definedName name="AZUA1.1.00___Administración_General">#REF!</definedName>
    <definedName name="AZUA2.1.00___Asuntos_económicos__comerciales_y_laborales" localSheetId="82">#REF!</definedName>
    <definedName name="AZUA2.1.00___Asuntos_económicos__comerciales_y_laborales" localSheetId="73">#REF!</definedName>
    <definedName name="AZUA2.1.00___Asuntos_económicos__comerciales_y_laborales" localSheetId="43">#REF!</definedName>
    <definedName name="AZUA2.1.00___Asuntos_económicos__comerciales_y_laborales" localSheetId="0">#REF!</definedName>
    <definedName name="AZUA2.1.00___Asuntos_económicos__comerciales_y_laborales" localSheetId="27">#REF!</definedName>
    <definedName name="AZUA2.1.00___Asuntos_económicos__comerciales_y_laborales" localSheetId="75">#REF!</definedName>
    <definedName name="AZUA2.1.00___Asuntos_económicos__comerciales_y_laborales" localSheetId="76">#REF!</definedName>
    <definedName name="AZUA2.1.00___Asuntos_económicos__comerciales_y_laborales" localSheetId="77">#REF!</definedName>
    <definedName name="AZUA2.1.00___Asuntos_económicos__comerciales_y_laborales">#REF!</definedName>
    <definedName name="B" localSheetId="82">#REF!</definedName>
    <definedName name="B" localSheetId="22">#REF!</definedName>
    <definedName name="B" localSheetId="33">#REF!</definedName>
    <definedName name="B" localSheetId="41">#REF!</definedName>
    <definedName name="B" localSheetId="73">#REF!</definedName>
    <definedName name="B" localSheetId="43">#REF!</definedName>
    <definedName name="B" localSheetId="0">#REF!</definedName>
    <definedName name="B" localSheetId="27">#REF!</definedName>
    <definedName name="B" localSheetId="30">#REF!</definedName>
    <definedName name="B" localSheetId="34">#REF!</definedName>
    <definedName name="B" localSheetId="35">#REF!</definedName>
    <definedName name="B" localSheetId="36">#REF!</definedName>
    <definedName name="B" localSheetId="46">#REF!</definedName>
    <definedName name="B" localSheetId="54">#REF!</definedName>
    <definedName name="B" localSheetId="55">#REF!</definedName>
    <definedName name="B" localSheetId="56">#REF!</definedName>
    <definedName name="B" localSheetId="57">#REF!</definedName>
    <definedName name="B" localSheetId="61">#REF!</definedName>
    <definedName name="B" localSheetId="62">'Tabla 38'!#REF!</definedName>
    <definedName name="B" localSheetId="74">#REF!</definedName>
    <definedName name="B" localSheetId="17">#REF!</definedName>
    <definedName name="B" localSheetId="75">#REF!</definedName>
    <definedName name="B" localSheetId="76">#REF!</definedName>
    <definedName name="B" localSheetId="77">#REF!</definedName>
    <definedName name="B">#REF!</definedName>
    <definedName name="b1std" localSheetId="82">#REF!</definedName>
    <definedName name="b1std" localSheetId="73">#REF!</definedName>
    <definedName name="b1std" localSheetId="43">#REF!</definedName>
    <definedName name="b1std" localSheetId="0">#REF!</definedName>
    <definedName name="b1std" localSheetId="27">#REF!</definedName>
    <definedName name="b1std" localSheetId="34">#REF!</definedName>
    <definedName name="b1std" localSheetId="46">#REF!</definedName>
    <definedName name="b1std" localSheetId="74">#REF!</definedName>
    <definedName name="b1std" localSheetId="17">#REF!</definedName>
    <definedName name="b1std" localSheetId="75">#REF!</definedName>
    <definedName name="b1std" localSheetId="76">#REF!</definedName>
    <definedName name="b1std" localSheetId="77">#REF!</definedName>
    <definedName name="b1std">#REF!</definedName>
    <definedName name="b2std" localSheetId="82">#REF!</definedName>
    <definedName name="b2std" localSheetId="73">#REF!</definedName>
    <definedName name="b2std" localSheetId="43">#REF!</definedName>
    <definedName name="b2std" localSheetId="0">#REF!</definedName>
    <definedName name="b2std" localSheetId="27">#REF!</definedName>
    <definedName name="b2std" localSheetId="34">#REF!</definedName>
    <definedName name="b2std" localSheetId="46">#REF!</definedName>
    <definedName name="b2std" localSheetId="74">#REF!</definedName>
    <definedName name="b2std" localSheetId="17">#REF!</definedName>
    <definedName name="b2std" localSheetId="75">#REF!</definedName>
    <definedName name="b2std" localSheetId="76">#REF!</definedName>
    <definedName name="b2std" localSheetId="77">#REF!</definedName>
    <definedName name="b2std">#REF!</definedName>
    <definedName name="ba">#N/A</definedName>
    <definedName name="Badea" localSheetId="82">#REF!</definedName>
    <definedName name="Badea" localSheetId="30">#REF!</definedName>
    <definedName name="Badea" localSheetId="34">#REF!</definedName>
    <definedName name="Badea" localSheetId="46">[55]CIRRs!$C$67</definedName>
    <definedName name="Badea" localSheetId="54">#REF!</definedName>
    <definedName name="Badea" localSheetId="75">#REF!</definedName>
    <definedName name="Badea" localSheetId="76">#REF!</definedName>
    <definedName name="Badea" localSheetId="77">#REF!</definedName>
    <definedName name="Badea">[55]CIRRs!$C$67</definedName>
    <definedName name="BAL" localSheetId="82">#REF!</definedName>
    <definedName name="BAL" localSheetId="19">#REF!</definedName>
    <definedName name="BAL" localSheetId="20">#REF!</definedName>
    <definedName name="BAL" localSheetId="22">#REF!</definedName>
    <definedName name="BAL" localSheetId="23">#REF!</definedName>
    <definedName name="BAL" localSheetId="73">#REF!</definedName>
    <definedName name="BAL" localSheetId="43">#REF!</definedName>
    <definedName name="BAL" localSheetId="0">#REF!</definedName>
    <definedName name="BAL" localSheetId="27">#REF!</definedName>
    <definedName name="BAL" localSheetId="34">#REF!</definedName>
    <definedName name="BAL" localSheetId="35">#REF!</definedName>
    <definedName name="BAL" localSheetId="36">#REF!</definedName>
    <definedName name="BAL" localSheetId="46">#REF!</definedName>
    <definedName name="BAL" localSheetId="54">#REF!</definedName>
    <definedName name="BAL" localSheetId="61">#REF!</definedName>
    <definedName name="BAL" localSheetId="62">'Tabla 38'!#REF!</definedName>
    <definedName name="BAL" localSheetId="74">#REF!</definedName>
    <definedName name="BAL" localSheetId="17">#REF!</definedName>
    <definedName name="BAL" localSheetId="75">#REF!</definedName>
    <definedName name="BAL" localSheetId="76">#REF!</definedName>
    <definedName name="BAL" localSheetId="77">#REF!</definedName>
    <definedName name="BAL" localSheetId="18">#REF!</definedName>
    <definedName name="BAL" localSheetId="21">#REF!</definedName>
    <definedName name="BAL" localSheetId="24">#REF!</definedName>
    <definedName name="BAL">#REF!</definedName>
    <definedName name="bALANCE" localSheetId="80" hidden="1">{"Minpmon",#N/A,FALSE,"Monthinput"}</definedName>
    <definedName name="bALANCE" localSheetId="82" hidden="1">{"Minpmon",#N/A,FALSE,"Monthinput"}</definedName>
    <definedName name="bALANCE" localSheetId="19" hidden="1">{"Minpmon",#N/A,FALSE,"Monthinput"}</definedName>
    <definedName name="bALANCE" localSheetId="20" hidden="1">{"Minpmon",#N/A,FALSE,"Monthinput"}</definedName>
    <definedName name="bALANCE" localSheetId="22" hidden="1">{"Minpmon",#N/A,FALSE,"Monthinput"}</definedName>
    <definedName name="bALANCE" localSheetId="23" hidden="1">{"Minpmon",#N/A,FALSE,"Monthinput"}</definedName>
    <definedName name="bALANCE" localSheetId="33" hidden="1">{"Minpmon",#N/A,FALSE,"Monthinput"}</definedName>
    <definedName name="bALANCE" localSheetId="41" hidden="1">{"Minpmon",#N/A,FALSE,"Monthinput"}</definedName>
    <definedName name="bALANCE" localSheetId="73" hidden="1">{"Minpmon",#N/A,FALSE,"Monthinput"}</definedName>
    <definedName name="bALANCE" localSheetId="43" hidden="1">{"Minpmon",#N/A,FALSE,"Monthinput"}</definedName>
    <definedName name="bALANCE" localSheetId="0" hidden="1">{"Minpmon",#N/A,FALSE,"Monthinput"}</definedName>
    <definedName name="bALANCE" localSheetId="27" hidden="1">{"Minpmon",#N/A,FALSE,"Monthinput"}</definedName>
    <definedName name="bALANCE" localSheetId="30" hidden="1">{"Minpmon",#N/A,FALSE,"Monthinput"}</definedName>
    <definedName name="bALANCE" localSheetId="34" hidden="1">{"Minpmon",#N/A,FALSE,"Monthinput"}</definedName>
    <definedName name="bALANCE" localSheetId="35" hidden="1">{"Minpmon",#N/A,FALSE,"Monthinput"}</definedName>
    <definedName name="bALANCE" localSheetId="36" hidden="1">{"Minpmon",#N/A,FALSE,"Monthinput"}</definedName>
    <definedName name="bALANCE" localSheetId="37" hidden="1">{"Minpmon",#N/A,FALSE,"Monthinput"}</definedName>
    <definedName name="bALANCE" localSheetId="38" hidden="1">{"Minpmon",#N/A,FALSE,"Monthinput"}</definedName>
    <definedName name="bALANCE" localSheetId="39" hidden="1">{"Minpmon",#N/A,FALSE,"Monthinput"}</definedName>
    <definedName name="bALANCE" localSheetId="2" hidden="1">{"Minpmon",#N/A,FALSE,"Monthinput"}</definedName>
    <definedName name="bALANCE" localSheetId="40" hidden="1">{"Minpmon",#N/A,FALSE,"Monthinput"}</definedName>
    <definedName name="bALANCE" localSheetId="42" hidden="1">{"Minpmon",#N/A,FALSE,"Monthinput"}</definedName>
    <definedName name="bALANCE" localSheetId="46" hidden="1">{"Minpmon",#N/A,FALSE,"Monthinput"}</definedName>
    <definedName name="bALANCE" localSheetId="54" hidden="1">{"Minpmon",#N/A,FALSE,"Monthinput"}</definedName>
    <definedName name="bALANCE" localSheetId="55" hidden="1">{"Minpmon",#N/A,FALSE,"Monthinput"}</definedName>
    <definedName name="bALANCE" localSheetId="56" hidden="1">{"Minpmon",#N/A,FALSE,"Monthinput"}</definedName>
    <definedName name="bALANCE" localSheetId="57" hidden="1">{"Minpmon",#N/A,FALSE,"Monthinput"}</definedName>
    <definedName name="bALANCE" localSheetId="58" hidden="1">{"Minpmon",#N/A,FALSE,"Monthinput"}</definedName>
    <definedName name="bALANCE" localSheetId="59" hidden="1">{"Minpmon",#N/A,FALSE,"Monthinput"}</definedName>
    <definedName name="bALANCE" localSheetId="60" hidden="1">{"Minpmon",#N/A,FALSE,"Monthinput"}</definedName>
    <definedName name="bALANCE" localSheetId="61" hidden="1">{"Minpmon",#N/A,FALSE,"Monthinput"}</definedName>
    <definedName name="bALANCE" localSheetId="62" hidden="1">{"Minpmon",#N/A,FALSE,"Monthinput"}</definedName>
    <definedName name="bALANCE" localSheetId="15" hidden="1">{"Minpmon",#N/A,FALSE,"Monthinput"}</definedName>
    <definedName name="bALANCE" localSheetId="74" hidden="1">{"Minpmon",#N/A,FALSE,"Monthinput"}</definedName>
    <definedName name="bALANCE" localSheetId="17" hidden="1">{"Minpmon",#N/A,FALSE,"Monthinput"}</definedName>
    <definedName name="bALANCE" localSheetId="75" hidden="1">{"Minpmon",#N/A,FALSE,"Monthinput"}</definedName>
    <definedName name="bALANCE" localSheetId="76" hidden="1">{"Minpmon",#N/A,FALSE,"Monthinput"}</definedName>
    <definedName name="bALANCE" localSheetId="77" hidden="1">{"Minpmon",#N/A,FALSE,"Monthinput"}</definedName>
    <definedName name="bALANCE" localSheetId="78" hidden="1">{"Minpmon",#N/A,FALSE,"Monthinput"}</definedName>
    <definedName name="bALANCE" localSheetId="18" hidden="1">{"Minpmon",#N/A,FALSE,"Monthinput"}</definedName>
    <definedName name="bALANCE" localSheetId="21" hidden="1">{"Minpmon",#N/A,FALSE,"Monthinput"}</definedName>
    <definedName name="bALANCE" localSheetId="24" hidden="1">{"Minpmon",#N/A,FALSE,"Monthinput"}</definedName>
    <definedName name="bALANCE" hidden="1">{"Minpmon",#N/A,FALSE,"Monthinput"}</definedName>
    <definedName name="BANCOS" localSheetId="82">#REF!</definedName>
    <definedName name="BANCOS" localSheetId="19">#REF!</definedName>
    <definedName name="BANCOS" localSheetId="20">#REF!</definedName>
    <definedName name="BANCOS" localSheetId="22">#REF!</definedName>
    <definedName name="BANCOS" localSheetId="33">#REF!</definedName>
    <definedName name="BANCOS" localSheetId="41">#REF!</definedName>
    <definedName name="BANCOS" localSheetId="73">#REF!</definedName>
    <definedName name="BANCOS" localSheetId="43">#REF!</definedName>
    <definedName name="BANCOS" localSheetId="0">#REF!</definedName>
    <definedName name="BANCOS" localSheetId="27">#REF!</definedName>
    <definedName name="BANCOS" localSheetId="30">#REF!</definedName>
    <definedName name="BANCOS" localSheetId="34">#REF!</definedName>
    <definedName name="BANCOS" localSheetId="35">#REF!</definedName>
    <definedName name="BANCOS" localSheetId="36">#REF!</definedName>
    <definedName name="BANCOS" localSheetId="40">#REF!</definedName>
    <definedName name="BANCOS" localSheetId="46">#REF!</definedName>
    <definedName name="BANCOS" localSheetId="54">#REF!</definedName>
    <definedName name="BANCOS" localSheetId="55">#REF!</definedName>
    <definedName name="BANCOS" localSheetId="56">#REF!</definedName>
    <definedName name="BANCOS" localSheetId="57">#REF!</definedName>
    <definedName name="BANCOS" localSheetId="61">#REF!</definedName>
    <definedName name="BANCOS" localSheetId="62">'Tabla 38'!#REF!</definedName>
    <definedName name="BANCOS" localSheetId="15">#REF!</definedName>
    <definedName name="BANCOS" localSheetId="74">#REF!</definedName>
    <definedName name="BANCOS" localSheetId="17">#REF!</definedName>
    <definedName name="BANCOS" localSheetId="75">#REF!</definedName>
    <definedName name="BANCOS" localSheetId="76">#REF!</definedName>
    <definedName name="BANCOS" localSheetId="77">#REF!</definedName>
    <definedName name="BANCOS" localSheetId="18">#REF!</definedName>
    <definedName name="BANCOS" localSheetId="21">#REF!</definedName>
    <definedName name="BANCOS" localSheetId="24">#REF!</definedName>
    <definedName name="BANCOS">#REF!</definedName>
    <definedName name="banks1" localSheetId="82">#REF!</definedName>
    <definedName name="banks1" localSheetId="73">#REF!</definedName>
    <definedName name="banks1" localSheetId="43">#REF!</definedName>
    <definedName name="banks1" localSheetId="0">#REF!</definedName>
    <definedName name="banks1" localSheetId="27">#REF!</definedName>
    <definedName name="banks1" localSheetId="34">#REF!</definedName>
    <definedName name="banks1" localSheetId="46">#REF!</definedName>
    <definedName name="banks1" localSheetId="54">#REF!</definedName>
    <definedName name="banks1" localSheetId="74">#REF!</definedName>
    <definedName name="banks1" localSheetId="17">#REF!</definedName>
    <definedName name="banks1" localSheetId="75">#REF!</definedName>
    <definedName name="banks1" localSheetId="76">#REF!</definedName>
    <definedName name="banks1" localSheetId="77">#REF!</definedName>
    <definedName name="banks1">#REF!</definedName>
    <definedName name="banks2" localSheetId="82">#REF!</definedName>
    <definedName name="banks2" localSheetId="73">#REF!</definedName>
    <definedName name="banks2" localSheetId="43">#REF!</definedName>
    <definedName name="banks2" localSheetId="0">#REF!</definedName>
    <definedName name="banks2" localSheetId="27">#REF!</definedName>
    <definedName name="banks2" localSheetId="34">#REF!</definedName>
    <definedName name="banks2" localSheetId="46">#REF!</definedName>
    <definedName name="banks2" localSheetId="54">#REF!</definedName>
    <definedName name="banks2" localSheetId="74">#REF!</definedName>
    <definedName name="banks2" localSheetId="17">#REF!</definedName>
    <definedName name="banks2" localSheetId="75">#REF!</definedName>
    <definedName name="banks2" localSheetId="76">#REF!</definedName>
    <definedName name="banks2" localSheetId="77">#REF!</definedName>
    <definedName name="banks2">#REF!</definedName>
    <definedName name="baron" localSheetId="82" hidden="1">#REF!</definedName>
    <definedName name="baron" localSheetId="73" hidden="1">#REF!</definedName>
    <definedName name="baron" localSheetId="43" hidden="1">#REF!</definedName>
    <definedName name="baron" localSheetId="0" hidden="1">#REF!</definedName>
    <definedName name="baron" localSheetId="27" hidden="1">#REF!</definedName>
    <definedName name="baron" localSheetId="34" hidden="1">#REF!</definedName>
    <definedName name="baron" localSheetId="46" hidden="1">#REF!</definedName>
    <definedName name="baron" localSheetId="74" hidden="1">#REF!</definedName>
    <definedName name="baron" localSheetId="17" hidden="1">#REF!</definedName>
    <definedName name="baron" localSheetId="75" hidden="1">#REF!</definedName>
    <definedName name="baron" localSheetId="76" hidden="1">#REF!</definedName>
    <definedName name="baron" localSheetId="77" hidden="1">#REF!</definedName>
    <definedName name="baron" hidden="1">#REF!</definedName>
    <definedName name="BASDAT" localSheetId="82">#REF!</definedName>
    <definedName name="BASDAT" localSheetId="43">'[43]Annual Tables'!#REF!</definedName>
    <definedName name="BASDAT" localSheetId="30">#REF!</definedName>
    <definedName name="BASDAT" localSheetId="34">#REF!</definedName>
    <definedName name="BASDAT" localSheetId="46">'[43]Annual Tables'!#REF!</definedName>
    <definedName name="BASDAT" localSheetId="54">'[43]Annual Tables'!#REF!</definedName>
    <definedName name="BASDAT" localSheetId="75">#REF!</definedName>
    <definedName name="BASDAT" localSheetId="76">#REF!</definedName>
    <definedName name="BASDAT" localSheetId="77">#REF!</definedName>
    <definedName name="BASDAT">'[43]Annual Tables'!#REF!</definedName>
    <definedName name="base" localSheetId="82">#REF!</definedName>
    <definedName name="base" localSheetId="30">#REF!</definedName>
    <definedName name="base" localSheetId="34">#REF!</definedName>
    <definedName name="base" localSheetId="46">'[72]K. IMF Base'!$A$170:$CI$255</definedName>
    <definedName name="base" localSheetId="54">#REF!</definedName>
    <definedName name="base" localSheetId="75">#REF!</definedName>
    <definedName name="base" localSheetId="76">#REF!</definedName>
    <definedName name="base" localSheetId="77">#REF!</definedName>
    <definedName name="base">'[72]K. IMF Base'!$A$170:$CI$255</definedName>
    <definedName name="_xlnm.Database" localSheetId="82">#REF!</definedName>
    <definedName name="_xlnm.Database" localSheetId="19">#REF!</definedName>
    <definedName name="_xlnm.Database" localSheetId="20">#REF!</definedName>
    <definedName name="_xlnm.Database" localSheetId="22">#REF!</definedName>
    <definedName name="_xlnm.Database" localSheetId="23">#REF!</definedName>
    <definedName name="_xlnm.Database" localSheetId="73">#REF!</definedName>
    <definedName name="_xlnm.Database" localSheetId="43">#REF!</definedName>
    <definedName name="_xlnm.Database" localSheetId="0">#REF!</definedName>
    <definedName name="_xlnm.Database" localSheetId="27">#REF!</definedName>
    <definedName name="_xlnm.Database" localSheetId="30">#REF!</definedName>
    <definedName name="_xlnm.Database" localSheetId="34">#REF!</definedName>
    <definedName name="_xlnm.Database" localSheetId="35">#REF!</definedName>
    <definedName name="_xlnm.Database" localSheetId="36">#REF!</definedName>
    <definedName name="_xlnm.Database" localSheetId="46">#REF!</definedName>
    <definedName name="_xlnm.Database" localSheetId="55">#REF!</definedName>
    <definedName name="_xlnm.Database" localSheetId="61">#REF!</definedName>
    <definedName name="_xlnm.Database" localSheetId="62">'Tabla 38'!#REF!</definedName>
    <definedName name="_xlnm.Database" localSheetId="74">#REF!</definedName>
    <definedName name="_xlnm.Database" localSheetId="17">#REF!</definedName>
    <definedName name="_xlnm.Database" localSheetId="75">#REF!</definedName>
    <definedName name="_xlnm.Database" localSheetId="76">#REF!</definedName>
    <definedName name="_xlnm.Database" localSheetId="77">#REF!</definedName>
    <definedName name="_xlnm.Database" localSheetId="18">#REF!</definedName>
    <definedName name="_xlnm.Database" localSheetId="21">#REF!</definedName>
    <definedName name="_xlnm.Database" localSheetId="24">#REF!</definedName>
    <definedName name="_xlnm.Database">#REF!</definedName>
    <definedName name="baseflow" localSheetId="82">#REF!</definedName>
    <definedName name="baseflow" localSheetId="19">'[72]K. IMF Base'!#REF!</definedName>
    <definedName name="baseflow" localSheetId="20">'[72]K. IMF Base'!#REF!</definedName>
    <definedName name="baseflow" localSheetId="22">'[72]K. IMF Base'!#REF!</definedName>
    <definedName name="baseflow" localSheetId="23">'[72]K. IMF Base'!#REF!</definedName>
    <definedName name="baseflow" localSheetId="73">'[72]K. IMF Base'!#REF!</definedName>
    <definedName name="baseflow" localSheetId="43">'[72]K. IMF Base'!#REF!</definedName>
    <definedName name="baseflow" localSheetId="30">#REF!</definedName>
    <definedName name="baseflow" localSheetId="34">#REF!</definedName>
    <definedName name="baseflow" localSheetId="35">'[72]K. IMF Base'!#REF!</definedName>
    <definedName name="baseflow" localSheetId="46">'[72]K. IMF Base'!#REF!</definedName>
    <definedName name="baseflow" localSheetId="54">#REF!</definedName>
    <definedName name="baseflow" localSheetId="61">'[72]K. IMF Base'!#REF!</definedName>
    <definedName name="baseflow" localSheetId="62">'[72]K. IMF Base'!#REF!</definedName>
    <definedName name="baseflow" localSheetId="74">'[72]K. IMF Base'!#REF!</definedName>
    <definedName name="baseflow" localSheetId="75">'[72]K. IMF Base'!#REF!</definedName>
    <definedName name="baseflow" localSheetId="76">'[72]K. IMF Base'!#REF!</definedName>
    <definedName name="baseflow" localSheetId="77">'[72]K. IMF Base'!#REF!</definedName>
    <definedName name="baseflow" localSheetId="18">'[72]K. IMF Base'!#REF!</definedName>
    <definedName name="baseflow" localSheetId="21">'[72]K. IMF Base'!#REF!</definedName>
    <definedName name="baseflow" localSheetId="24">'[72]K. IMF Base'!#REF!</definedName>
    <definedName name="baseflow">'[72]K. IMF Base'!#REF!</definedName>
    <definedName name="BaseYear" localSheetId="82">#REF!</definedName>
    <definedName name="BaseYear" localSheetId="19">#REF!</definedName>
    <definedName name="BaseYear" localSheetId="20">#REF!</definedName>
    <definedName name="BaseYear" localSheetId="22">#REF!</definedName>
    <definedName name="BaseYear" localSheetId="23">#REF!</definedName>
    <definedName name="BaseYear" localSheetId="73">#REF!</definedName>
    <definedName name="BaseYear" localSheetId="43">#REF!</definedName>
    <definedName name="BaseYear" localSheetId="0">#REF!</definedName>
    <definedName name="BaseYear" localSheetId="27">#REF!</definedName>
    <definedName name="BaseYear" localSheetId="34">#REF!</definedName>
    <definedName name="BaseYear" localSheetId="35">#REF!</definedName>
    <definedName name="BaseYear" localSheetId="46">#REF!</definedName>
    <definedName name="BaseYear" localSheetId="54">#REF!</definedName>
    <definedName name="BaseYear" localSheetId="61">#REF!</definedName>
    <definedName name="BaseYear" localSheetId="62">'Tabla 38'!#REF!</definedName>
    <definedName name="BaseYear" localSheetId="74">#REF!</definedName>
    <definedName name="BaseYear" localSheetId="17">#REF!</definedName>
    <definedName name="BaseYear" localSheetId="75">#REF!</definedName>
    <definedName name="BaseYear" localSheetId="76">#REF!</definedName>
    <definedName name="BaseYear" localSheetId="77">#REF!</definedName>
    <definedName name="BaseYear" localSheetId="18">#REF!</definedName>
    <definedName name="BaseYear" localSheetId="21">#REF!</definedName>
    <definedName name="BaseYear" localSheetId="24">#REF!</definedName>
    <definedName name="BaseYear">#REF!</definedName>
    <definedName name="Basic_Data" localSheetId="82">#REF!</definedName>
    <definedName name="Basic_Data" localSheetId="19">#REF!</definedName>
    <definedName name="Basic_Data" localSheetId="20">#REF!</definedName>
    <definedName name="Basic_Data" localSheetId="22">#REF!</definedName>
    <definedName name="Basic_Data" localSheetId="23">#REF!</definedName>
    <definedName name="Basic_Data" localSheetId="73">#REF!</definedName>
    <definedName name="Basic_Data" localSheetId="43">#REF!</definedName>
    <definedName name="Basic_Data" localSheetId="0">#REF!</definedName>
    <definedName name="Basic_Data" localSheetId="27">#REF!</definedName>
    <definedName name="Basic_Data" localSheetId="34">#REF!</definedName>
    <definedName name="Basic_Data" localSheetId="46">#REF!</definedName>
    <definedName name="Basic_Data" localSheetId="54">#REF!</definedName>
    <definedName name="Basic_Data" localSheetId="61">#REF!</definedName>
    <definedName name="Basic_Data" localSheetId="62">'Tabla 38'!#REF!</definedName>
    <definedName name="Basic_Data" localSheetId="74">#REF!</definedName>
    <definedName name="Basic_Data" localSheetId="17">#REF!</definedName>
    <definedName name="Basic_Data" localSheetId="75">#REF!</definedName>
    <definedName name="Basic_Data" localSheetId="76">#REF!</definedName>
    <definedName name="Basic_Data" localSheetId="77">#REF!</definedName>
    <definedName name="Basic_Data" localSheetId="18">#REF!</definedName>
    <definedName name="Basic_Data" localSheetId="21">#REF!</definedName>
    <definedName name="Basic_Data" localSheetId="24">#REF!</definedName>
    <definedName name="Basic_Data">#REF!</definedName>
    <definedName name="BASOMA" localSheetId="82">#REF!</definedName>
    <definedName name="BASOMA" localSheetId="19">#REF!</definedName>
    <definedName name="BASOMA" localSheetId="20">#REF!</definedName>
    <definedName name="BASOMA" localSheetId="22">#REF!</definedName>
    <definedName name="BASOMA" localSheetId="23">#REF!</definedName>
    <definedName name="BASOMA" localSheetId="73">#REF!</definedName>
    <definedName name="BASOMA" localSheetId="43">#REF!</definedName>
    <definedName name="BASOMA" localSheetId="0">#REF!</definedName>
    <definedName name="BASOMA" localSheetId="27">#REF!</definedName>
    <definedName name="BASOMA" localSheetId="34">#REF!</definedName>
    <definedName name="BASOMA" localSheetId="46">#REF!</definedName>
    <definedName name="BASOMA" localSheetId="54">#REF!</definedName>
    <definedName name="BASOMA" localSheetId="61">#REF!</definedName>
    <definedName name="BASOMA" localSheetId="62">'Tabla 38'!#REF!</definedName>
    <definedName name="BASOMA" localSheetId="74">#REF!</definedName>
    <definedName name="BASOMA" localSheetId="17">#REF!</definedName>
    <definedName name="BASOMA" localSheetId="75">#REF!</definedName>
    <definedName name="BASOMA" localSheetId="76">#REF!</definedName>
    <definedName name="BASOMA" localSheetId="77">#REF!</definedName>
    <definedName name="BASOMA" localSheetId="18">#REF!</definedName>
    <definedName name="BASOMA" localSheetId="21">#REF!</definedName>
    <definedName name="BASOMA" localSheetId="24">#REF!</definedName>
    <definedName name="BASOMA">#REF!</definedName>
    <definedName name="Batumi_debt" localSheetId="82">#REF!</definedName>
    <definedName name="Batumi_debt" localSheetId="22">#REF!</definedName>
    <definedName name="Batumi_debt" localSheetId="73">#REF!</definedName>
    <definedName name="Batumi_debt" localSheetId="43">#REF!</definedName>
    <definedName name="Batumi_debt" localSheetId="0">#REF!</definedName>
    <definedName name="Batumi_debt" localSheetId="27">#REF!</definedName>
    <definedName name="Batumi_debt" localSheetId="34">#REF!</definedName>
    <definedName name="Batumi_debt" localSheetId="35">#REF!</definedName>
    <definedName name="Batumi_debt" localSheetId="36">#REF!</definedName>
    <definedName name="Batumi_debt" localSheetId="46">#REF!</definedName>
    <definedName name="Batumi_debt" localSheetId="62">'Tabla 38'!#REF!</definedName>
    <definedName name="Batumi_debt" localSheetId="74">#REF!</definedName>
    <definedName name="Batumi_debt" localSheetId="17">#REF!</definedName>
    <definedName name="Batumi_debt" localSheetId="75">#REF!</definedName>
    <definedName name="Batumi_debt" localSheetId="76">#REF!</definedName>
    <definedName name="Batumi_debt" localSheetId="77">#REF!</definedName>
    <definedName name="Batumi_debt">#REF!</definedName>
    <definedName name="Bave" localSheetId="82">#REF!</definedName>
    <definedName name="Bave" localSheetId="73">#REF!</definedName>
    <definedName name="Bave" localSheetId="43">#REF!</definedName>
    <definedName name="Bave" localSheetId="0">#REF!</definedName>
    <definedName name="Bave" localSheetId="27">#REF!</definedName>
    <definedName name="Bave" localSheetId="34">#REF!</definedName>
    <definedName name="Bave" localSheetId="46">#REF!</definedName>
    <definedName name="Bave" localSheetId="74">#REF!</definedName>
    <definedName name="Bave" localSheetId="17">#REF!</definedName>
    <definedName name="Bave" localSheetId="75">#REF!</definedName>
    <definedName name="Bave" localSheetId="76">#REF!</definedName>
    <definedName name="Bave" localSheetId="77">#REF!</definedName>
    <definedName name="Bave">#REF!</definedName>
    <definedName name="bb" localSheetId="80" hidden="1">{"Riqfin97",#N/A,FALSE,"Tran";"Riqfinpro",#N/A,FALSE,"Tran"}</definedName>
    <definedName name="bb" localSheetId="82" hidden="1">{"Riqfin97",#N/A,FALSE,"Tran";"Riqfinpro",#N/A,FALSE,"Tran"}</definedName>
    <definedName name="bb" localSheetId="19" hidden="1">{"Riqfin97",#N/A,FALSE,"Tran";"Riqfinpro",#N/A,FALSE,"Tran"}</definedName>
    <definedName name="bb" localSheetId="20" hidden="1">{"Riqfin97",#N/A,FALSE,"Tran";"Riqfinpro",#N/A,FALSE,"Tran"}</definedName>
    <definedName name="bb" localSheetId="22" hidden="1">{"Riqfin97",#N/A,FALSE,"Tran";"Riqfinpro",#N/A,FALSE,"Tran"}</definedName>
    <definedName name="bb" localSheetId="23" hidden="1">{"Riqfin97",#N/A,FALSE,"Tran";"Riqfinpro",#N/A,FALSE,"Tran"}</definedName>
    <definedName name="bb" localSheetId="33" hidden="1">{"Riqfin97",#N/A,FALSE,"Tran";"Riqfinpro",#N/A,FALSE,"Tran"}</definedName>
    <definedName name="bb" localSheetId="41" hidden="1">{"Riqfin97",#N/A,FALSE,"Tran";"Riqfinpro",#N/A,FALSE,"Tran"}</definedName>
    <definedName name="bb" localSheetId="73" hidden="1">{"Riqfin97",#N/A,FALSE,"Tran";"Riqfinpro",#N/A,FALSE,"Tran"}</definedName>
    <definedName name="bb" localSheetId="43" hidden="1">{"Riqfin97",#N/A,FALSE,"Tran";"Riqfinpro",#N/A,FALSE,"Tran"}</definedName>
    <definedName name="bb" localSheetId="0" hidden="1">{"Riqfin97",#N/A,FALSE,"Tran";"Riqfinpro",#N/A,FALSE,"Tran"}</definedName>
    <definedName name="bb" localSheetId="27" hidden="1">{"Riqfin97",#N/A,FALSE,"Tran";"Riqfinpro",#N/A,FALSE,"Tran"}</definedName>
    <definedName name="bb" localSheetId="30"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2" hidden="1">{"Riqfin97",#N/A,FALSE,"Tran";"Riqfinpro",#N/A,FALSE,"Tran"}</definedName>
    <definedName name="bb" localSheetId="40" hidden="1">{"Riqfin97",#N/A,FALSE,"Tran";"Riqfinpro",#N/A,FALSE,"Tran"}</definedName>
    <definedName name="bb" localSheetId="42" hidden="1">{"Riqfin97",#N/A,FALSE,"Tran";"Riqfinpro",#N/A,FALSE,"Tran"}</definedName>
    <definedName name="bb" localSheetId="46"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57" hidden="1">{"Riqfin97",#N/A,FALSE,"Tran";"Riqfinpro",#N/A,FALSE,"Tran"}</definedName>
    <definedName name="bb" localSheetId="58" hidden="1">{"Riqfin97",#N/A,FALSE,"Tran";"Riqfinpro",#N/A,FALSE,"Tran"}</definedName>
    <definedName name="bb" localSheetId="59" hidden="1">{"Riqfin97",#N/A,FALSE,"Tran";"Riqfinpro",#N/A,FALSE,"Tran"}</definedName>
    <definedName name="bb" localSheetId="60" hidden="1">{"Riqfin97",#N/A,FALSE,"Tran";"Riqfinpro",#N/A,FALSE,"Tran"}</definedName>
    <definedName name="bb" localSheetId="61" hidden="1">{"Riqfin97",#N/A,FALSE,"Tran";"Riqfinpro",#N/A,FALSE,"Tran"}</definedName>
    <definedName name="bb" localSheetId="62" hidden="1">{"Riqfin97",#N/A,FALSE,"Tran";"Riqfinpro",#N/A,FALSE,"Tran"}</definedName>
    <definedName name="bb" localSheetId="15" hidden="1">{"Riqfin97",#N/A,FALSE,"Tran";"Riqfinpro",#N/A,FALSE,"Tran"}</definedName>
    <definedName name="bb" localSheetId="74" hidden="1">{"Riqfin97",#N/A,FALSE,"Tran";"Riqfinpro",#N/A,FALSE,"Tran"}</definedName>
    <definedName name="bb" localSheetId="17"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18" hidden="1">{"Riqfin97",#N/A,FALSE,"Tran";"Riqfinpro",#N/A,FALSE,"Tran"}</definedName>
    <definedName name="bb" localSheetId="21" hidden="1">{"Riqfin97",#N/A,FALSE,"Tran";"Riqfinpro",#N/A,FALSE,"Tran"}</definedName>
    <definedName name="bb" localSheetId="24" hidden="1">{"Riqfin97",#N/A,FALSE,"Tran";"Riqfinpro",#N/A,FALSE,"Tran"}</definedName>
    <definedName name="bb" hidden="1">{"Riqfin97",#N/A,FALSE,"Tran";"Riqfinpro",#N/A,FALSE,"Tran"}</definedName>
    <definedName name="BBB" localSheetId="82">#REF!</definedName>
    <definedName name="BBB" localSheetId="19">#REF!</definedName>
    <definedName name="BBB" localSheetId="20">#REF!</definedName>
    <definedName name="BBB" localSheetId="22">#REF!</definedName>
    <definedName name="BBB" localSheetId="73">#REF!</definedName>
    <definedName name="BBB" localSheetId="43">#REF!</definedName>
    <definedName name="BBB" localSheetId="0">#REF!</definedName>
    <definedName name="BBB" localSheetId="27">#REF!</definedName>
    <definedName name="BBB" localSheetId="30">#REF!</definedName>
    <definedName name="BBB" localSheetId="34">#REF!</definedName>
    <definedName name="BBB" localSheetId="35">#REF!</definedName>
    <definedName name="BBB" localSheetId="36">#REF!</definedName>
    <definedName name="BBB" localSheetId="46">#REF!</definedName>
    <definedName name="BBB" localSheetId="54">#REF!</definedName>
    <definedName name="BBB" localSheetId="55">#REF!</definedName>
    <definedName name="BBB" localSheetId="61">#REF!</definedName>
    <definedName name="BBB" localSheetId="15">#REF!</definedName>
    <definedName name="BBB" localSheetId="74">#REF!</definedName>
    <definedName name="BBB" localSheetId="17">#REF!</definedName>
    <definedName name="BBB" localSheetId="75">#REF!</definedName>
    <definedName name="BBB" localSheetId="76">#REF!</definedName>
    <definedName name="BBB" localSheetId="77">#REF!</definedName>
    <definedName name="BBB" localSheetId="18">#REF!</definedName>
    <definedName name="BBB" localSheetId="21">#REF!</definedName>
    <definedName name="BBB" localSheetId="24">#REF!</definedName>
    <definedName name="BBB">#REF!</definedName>
    <definedName name="bbbb" localSheetId="80" hidden="1">{"Minpmon",#N/A,FALSE,"Monthinput"}</definedName>
    <definedName name="bbbb" localSheetId="82" hidden="1">{"Minpmon",#N/A,FALSE,"Monthinput"}</definedName>
    <definedName name="bbbb" localSheetId="19" hidden="1">{"Minpmon",#N/A,FALSE,"Monthinput"}</definedName>
    <definedName name="bbbb" localSheetId="20" hidden="1">{"Minpmon",#N/A,FALSE,"Monthinput"}</definedName>
    <definedName name="bbbb" localSheetId="22" hidden="1">{"Minpmon",#N/A,FALSE,"Monthinput"}</definedName>
    <definedName name="bbbb" localSheetId="23" hidden="1">{"Minpmon",#N/A,FALSE,"Monthinput"}</definedName>
    <definedName name="bbbb" localSheetId="33" hidden="1">{"Minpmon",#N/A,FALSE,"Monthinput"}</definedName>
    <definedName name="bbbb" localSheetId="41" hidden="1">{"Minpmon",#N/A,FALSE,"Monthinput"}</definedName>
    <definedName name="bbbb" localSheetId="73" hidden="1">{"Minpmon",#N/A,FALSE,"Monthinput"}</definedName>
    <definedName name="bbbb" localSheetId="43" hidden="1">{"Minpmon",#N/A,FALSE,"Monthinput"}</definedName>
    <definedName name="bbbb" localSheetId="0" hidden="1">{"Minpmon",#N/A,FALSE,"Monthinput"}</definedName>
    <definedName name="bbbb" localSheetId="27" hidden="1">{"Minpmon",#N/A,FALSE,"Monthinput"}</definedName>
    <definedName name="bbbb" localSheetId="30"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2" hidden="1">{"Minpmon",#N/A,FALSE,"Monthinput"}</definedName>
    <definedName name="bbbb" localSheetId="40" hidden="1">{"Minpmon",#N/A,FALSE,"Monthinput"}</definedName>
    <definedName name="bbbb" localSheetId="42" hidden="1">{"Minpmon",#N/A,FALSE,"Monthinput"}</definedName>
    <definedName name="bbbb" localSheetId="46" hidden="1">{"Minpmon",#N/A,FALSE,"Monthinput"}</definedName>
    <definedName name="bbbb" localSheetId="54" hidden="1">{"Minpmon",#N/A,FALSE,"Monthinput"}</definedName>
    <definedName name="bbbb" localSheetId="55" hidden="1">{"Minpmon",#N/A,FALSE,"Monthinput"}</definedName>
    <definedName name="bbbb" localSheetId="56" hidden="1">{"Minpmon",#N/A,FALSE,"Monthinput"}</definedName>
    <definedName name="bbbb" localSheetId="57" hidden="1">{"Minpmon",#N/A,FALSE,"Monthinput"}</definedName>
    <definedName name="bbbb" localSheetId="58" hidden="1">{"Minpmon",#N/A,FALSE,"Monthinput"}</definedName>
    <definedName name="bbbb" localSheetId="59" hidden="1">{"Minpmon",#N/A,FALSE,"Monthinput"}</definedName>
    <definedName name="bbbb" localSheetId="60" hidden="1">{"Minpmon",#N/A,FALSE,"Monthinput"}</definedName>
    <definedName name="bbbb" localSheetId="61" hidden="1">{"Minpmon",#N/A,FALSE,"Monthinput"}</definedName>
    <definedName name="bbbb" localSheetId="62" hidden="1">{"Minpmon",#N/A,FALSE,"Monthinput"}</definedName>
    <definedName name="bbbb" localSheetId="15" hidden="1">{"Minpmon",#N/A,FALSE,"Monthinput"}</definedName>
    <definedName name="bbbb" localSheetId="74" hidden="1">{"Minpmon",#N/A,FALSE,"Monthinput"}</definedName>
    <definedName name="bbbb" localSheetId="17" hidden="1">{"Minpmon",#N/A,FALSE,"Monthinput"}</definedName>
    <definedName name="bbbb" localSheetId="75" hidden="1">{"Minpmon",#N/A,FALSE,"Monthinput"}</definedName>
    <definedName name="bbbb" localSheetId="76" hidden="1">{"Minpmon",#N/A,FALSE,"Monthinput"}</definedName>
    <definedName name="bbbb" localSheetId="77" hidden="1">{"Minpmon",#N/A,FALSE,"Monthinput"}</definedName>
    <definedName name="bbbb" localSheetId="78" hidden="1">{"Minpmon",#N/A,FALSE,"Monthinput"}</definedName>
    <definedName name="bbbb" localSheetId="18" hidden="1">{"Minpmon",#N/A,FALSE,"Monthinput"}</definedName>
    <definedName name="bbbb" localSheetId="21" hidden="1">{"Minpmon",#N/A,FALSE,"Monthinput"}</definedName>
    <definedName name="bbbb" localSheetId="24" hidden="1">{"Minpmon",#N/A,FALSE,"Monthinput"}</definedName>
    <definedName name="bbbb" hidden="1">{"Minpmon",#N/A,FALSE,"Monthinput"}</definedName>
    <definedName name="bbbbbbbbbbbbb" localSheetId="80" hidden="1">{"Tab1",#N/A,FALSE,"P";"Tab2",#N/A,FALSE,"P"}</definedName>
    <definedName name="bbbbbbbbbbbbb" localSheetId="82" hidden="1">{"Tab1",#N/A,FALSE,"P";"Tab2",#N/A,FALSE,"P"}</definedName>
    <definedName name="bbbbbbbbbbbbb" localSheetId="19" hidden="1">{"Tab1",#N/A,FALSE,"P";"Tab2",#N/A,FALSE,"P"}</definedName>
    <definedName name="bbbbbbbbbbbbb" localSheetId="20" hidden="1">{"Tab1",#N/A,FALSE,"P";"Tab2",#N/A,FALSE,"P"}</definedName>
    <definedName name="bbbbbbbbbbbbb" localSheetId="22" hidden="1">{"Tab1",#N/A,FALSE,"P";"Tab2",#N/A,FALSE,"P"}</definedName>
    <definedName name="bbbbbbbbbbbbb" localSheetId="23" hidden="1">{"Tab1",#N/A,FALSE,"P";"Tab2",#N/A,FALSE,"P"}</definedName>
    <definedName name="bbbbbbbbbbbbb" localSheetId="33" hidden="1">{"Tab1",#N/A,FALSE,"P";"Tab2",#N/A,FALSE,"P"}</definedName>
    <definedName name="bbbbbbbbbbbbb" localSheetId="41" hidden="1">{"Tab1",#N/A,FALSE,"P";"Tab2",#N/A,FALSE,"P"}</definedName>
    <definedName name="bbbbbbbbbbbbb" localSheetId="73" hidden="1">{"Tab1",#N/A,FALSE,"P";"Tab2",#N/A,FALSE,"P"}</definedName>
    <definedName name="bbbbbbbbbbbbb" localSheetId="43" hidden="1">{"Tab1",#N/A,FALSE,"P";"Tab2",#N/A,FALSE,"P"}</definedName>
    <definedName name="bbbbbbbbbbbbb" localSheetId="0" hidden="1">{"Tab1",#N/A,FALSE,"P";"Tab2",#N/A,FALSE,"P"}</definedName>
    <definedName name="bbbbbbbbbbbbb" localSheetId="27" hidden="1">{"Tab1",#N/A,FALSE,"P";"Tab2",#N/A,FALSE,"P"}</definedName>
    <definedName name="bbbbbbbbbbbbb" localSheetId="30" hidden="1">{"Tab1",#N/A,FALSE,"P";"Tab2",#N/A,FALSE,"P"}</definedName>
    <definedName name="bbbbbbbbbbbbb" localSheetId="34" hidden="1">{"Tab1",#N/A,FALSE,"P";"Tab2",#N/A,FALSE,"P"}</definedName>
    <definedName name="bbbbbbbbbbbbb" localSheetId="35" hidden="1">{"Tab1",#N/A,FALSE,"P";"Tab2",#N/A,FALSE,"P"}</definedName>
    <definedName name="bbbbbbbbbbbbb" localSheetId="36" hidden="1">{"Tab1",#N/A,FALSE,"P";"Tab2",#N/A,FALSE,"P"}</definedName>
    <definedName name="bbbbbbbbbbbbb" localSheetId="37" hidden="1">{"Tab1",#N/A,FALSE,"P";"Tab2",#N/A,FALSE,"P"}</definedName>
    <definedName name="bbbbbbbbbbbbb" localSheetId="38" hidden="1">{"Tab1",#N/A,FALSE,"P";"Tab2",#N/A,FALSE,"P"}</definedName>
    <definedName name="bbbbbbbbbbbbb" localSheetId="39" hidden="1">{"Tab1",#N/A,FALSE,"P";"Tab2",#N/A,FALSE,"P"}</definedName>
    <definedName name="bbbbbbbbbbbbb" localSheetId="2" hidden="1">{"Tab1",#N/A,FALSE,"P";"Tab2",#N/A,FALSE,"P"}</definedName>
    <definedName name="bbbbbbbbbbbbb" localSheetId="40" hidden="1">{"Tab1",#N/A,FALSE,"P";"Tab2",#N/A,FALSE,"P"}</definedName>
    <definedName name="bbbbbbbbbbbbb" localSheetId="42" hidden="1">{"Tab1",#N/A,FALSE,"P";"Tab2",#N/A,FALSE,"P"}</definedName>
    <definedName name="bbbbbbbbbbbbb" localSheetId="46" hidden="1">{"Tab1",#N/A,FALSE,"P";"Tab2",#N/A,FALSE,"P"}</definedName>
    <definedName name="bbbbbbbbbbbbb" localSheetId="54" hidden="1">{"Tab1",#N/A,FALSE,"P";"Tab2",#N/A,FALSE,"P"}</definedName>
    <definedName name="bbbbbbbbbbbbb" localSheetId="55" hidden="1">{"Tab1",#N/A,FALSE,"P";"Tab2",#N/A,FALSE,"P"}</definedName>
    <definedName name="bbbbbbbbbbbbb" localSheetId="56" hidden="1">{"Tab1",#N/A,FALSE,"P";"Tab2",#N/A,FALSE,"P"}</definedName>
    <definedName name="bbbbbbbbbbbbb" localSheetId="57" hidden="1">{"Tab1",#N/A,FALSE,"P";"Tab2",#N/A,FALSE,"P"}</definedName>
    <definedName name="bbbbbbbbbbbbb" localSheetId="58" hidden="1">{"Tab1",#N/A,FALSE,"P";"Tab2",#N/A,FALSE,"P"}</definedName>
    <definedName name="bbbbbbbbbbbbb" localSheetId="59" hidden="1">{"Tab1",#N/A,FALSE,"P";"Tab2",#N/A,FALSE,"P"}</definedName>
    <definedName name="bbbbbbbbbbbbb" localSheetId="60" hidden="1">{"Tab1",#N/A,FALSE,"P";"Tab2",#N/A,FALSE,"P"}</definedName>
    <definedName name="bbbbbbbbbbbbb" localSheetId="61" hidden="1">{"Tab1",#N/A,FALSE,"P";"Tab2",#N/A,FALSE,"P"}</definedName>
    <definedName name="bbbbbbbbbbbbb" localSheetId="62" hidden="1">{"Tab1",#N/A,FALSE,"P";"Tab2",#N/A,FALSE,"P"}</definedName>
    <definedName name="bbbbbbbbbbbbb" localSheetId="15" hidden="1">{"Tab1",#N/A,FALSE,"P";"Tab2",#N/A,FALSE,"P"}</definedName>
    <definedName name="bbbbbbbbbbbbb" localSheetId="74" hidden="1">{"Tab1",#N/A,FALSE,"P";"Tab2",#N/A,FALSE,"P"}</definedName>
    <definedName name="bbbbbbbbbbbbb" localSheetId="17" hidden="1">{"Tab1",#N/A,FALSE,"P";"Tab2",#N/A,FALSE,"P"}</definedName>
    <definedName name="bbbbbbbbbbbbb" localSheetId="75" hidden="1">{"Tab1",#N/A,FALSE,"P";"Tab2",#N/A,FALSE,"P"}</definedName>
    <definedName name="bbbbbbbbbbbbb" localSheetId="76" hidden="1">{"Tab1",#N/A,FALSE,"P";"Tab2",#N/A,FALSE,"P"}</definedName>
    <definedName name="bbbbbbbbbbbbb" localSheetId="77" hidden="1">{"Tab1",#N/A,FALSE,"P";"Tab2",#N/A,FALSE,"P"}</definedName>
    <definedName name="bbbbbbbbbbbbb" localSheetId="78" hidden="1">{"Tab1",#N/A,FALSE,"P";"Tab2",#N/A,FALSE,"P"}</definedName>
    <definedName name="bbbbbbbbbbbbb" localSheetId="18" hidden="1">{"Tab1",#N/A,FALSE,"P";"Tab2",#N/A,FALSE,"P"}</definedName>
    <definedName name="bbbbbbbbbbbbb" localSheetId="21" hidden="1">{"Tab1",#N/A,FALSE,"P";"Tab2",#N/A,FALSE,"P"}</definedName>
    <definedName name="bbbbbbbbbbbbb" localSheetId="24" hidden="1">{"Tab1",#N/A,FALSE,"P";"Tab2",#N/A,FALSE,"P"}</definedName>
    <definedName name="bbbbbbbbbbbbb" hidden="1">{"Tab1",#N/A,FALSE,"P";"Tab2",#N/A,FALSE,"P"}</definedName>
    <definedName name="BC" localSheetId="82">#REF!</definedName>
    <definedName name="BC" localSheetId="19">#REF!</definedName>
    <definedName name="BC" localSheetId="20">#REF!</definedName>
    <definedName name="BC" localSheetId="22">#REF!</definedName>
    <definedName name="BC" localSheetId="33">#REF!</definedName>
    <definedName name="BC" localSheetId="41">#REF!</definedName>
    <definedName name="BC" localSheetId="73">#REF!</definedName>
    <definedName name="BC" localSheetId="43">#REF!</definedName>
    <definedName name="BC" localSheetId="0">#REF!</definedName>
    <definedName name="BC" localSheetId="27">#REF!</definedName>
    <definedName name="BC" localSheetId="30">#REF!</definedName>
    <definedName name="BC" localSheetId="34">#REF!</definedName>
    <definedName name="BC" localSheetId="35">#REF!</definedName>
    <definedName name="BC" localSheetId="36">#REF!</definedName>
    <definedName name="BC" localSheetId="40">#REF!</definedName>
    <definedName name="BC" localSheetId="46">#REF!</definedName>
    <definedName name="BC" localSheetId="54">#REF!</definedName>
    <definedName name="BC" localSheetId="55">#REF!</definedName>
    <definedName name="BC" localSheetId="56">#REF!</definedName>
    <definedName name="BC" localSheetId="57">#REF!</definedName>
    <definedName name="BC" localSheetId="61">#REF!</definedName>
    <definedName name="BC" localSheetId="62">'Tabla 38'!#REF!</definedName>
    <definedName name="BC" localSheetId="15">#REF!</definedName>
    <definedName name="BC" localSheetId="74">#REF!</definedName>
    <definedName name="BC" localSheetId="17">#REF!</definedName>
    <definedName name="BC" localSheetId="75">#REF!</definedName>
    <definedName name="BC" localSheetId="76">#REF!</definedName>
    <definedName name="BC" localSheetId="77">#REF!</definedName>
    <definedName name="BC" localSheetId="18">#REF!</definedName>
    <definedName name="BC" localSheetId="21">#REF!</definedName>
    <definedName name="BC" localSheetId="24">#REF!</definedName>
    <definedName name="BC">#REF!</definedName>
    <definedName name="BCA">#N/A</definedName>
    <definedName name="BCA_GDP">#N/A</definedName>
    <definedName name="BCA_NGDP" localSheetId="82">#REF!</definedName>
    <definedName name="BCA_NGDP" localSheetId="19">#REF!</definedName>
    <definedName name="BCA_NGDP" localSheetId="20">#REF!</definedName>
    <definedName name="BCA_NGDP" localSheetId="22">#REF!</definedName>
    <definedName name="BCA_NGDP" localSheetId="73">#REF!</definedName>
    <definedName name="BCA_NGDP" localSheetId="43">#REF!</definedName>
    <definedName name="BCA_NGDP" localSheetId="0">#REF!</definedName>
    <definedName name="BCA_NGDP" localSheetId="27">#REF!</definedName>
    <definedName name="BCA_NGDP" localSheetId="30">#REF!</definedName>
    <definedName name="BCA_NGDP" localSheetId="34">#REF!</definedName>
    <definedName name="BCA_NGDP" localSheetId="35">#REF!</definedName>
    <definedName name="BCA_NGDP" localSheetId="36">#REF!</definedName>
    <definedName name="BCA_NGDP" localSheetId="40">#REF!</definedName>
    <definedName name="BCA_NGDP" localSheetId="46">#REF!</definedName>
    <definedName name="BCA_NGDP" localSheetId="54">#REF!</definedName>
    <definedName name="BCA_NGDP" localSheetId="55">#REF!</definedName>
    <definedName name="BCA_NGDP" localSheetId="61">#REF!</definedName>
    <definedName name="BCA_NGDP" localSheetId="62">'Tabla 38'!#REF!</definedName>
    <definedName name="BCA_NGDP" localSheetId="15">#REF!</definedName>
    <definedName name="BCA_NGDP" localSheetId="74">#REF!</definedName>
    <definedName name="BCA_NGDP" localSheetId="17">#REF!</definedName>
    <definedName name="BCA_NGDP" localSheetId="75">#REF!</definedName>
    <definedName name="BCA_NGDP" localSheetId="76">#REF!</definedName>
    <definedName name="BCA_NGDP" localSheetId="77">#REF!</definedName>
    <definedName name="BCA_NGDP" localSheetId="18">#REF!</definedName>
    <definedName name="BCA_NGDP" localSheetId="21">#REF!</definedName>
    <definedName name="BCA_NGDP" localSheetId="24">#REF!</definedName>
    <definedName name="BCA_NGDP">#REF!</definedName>
    <definedName name="BCEProg" localSheetId="82">#REF!</definedName>
    <definedName name="BCEProg" localSheetId="73">#REF!</definedName>
    <definedName name="BCEProg" localSheetId="43">#REF!</definedName>
    <definedName name="BCEProg" localSheetId="0">#REF!</definedName>
    <definedName name="BCEProg" localSheetId="27">#REF!</definedName>
    <definedName name="BCEProg" localSheetId="34">#REF!</definedName>
    <definedName name="BCEProg" localSheetId="46">#REF!</definedName>
    <definedName name="BCEProg" localSheetId="54">#REF!</definedName>
    <definedName name="BCEProg" localSheetId="74">#REF!</definedName>
    <definedName name="BCEProg" localSheetId="17">#REF!</definedName>
    <definedName name="BCEProg" localSheetId="75">#REF!</definedName>
    <definedName name="BCEProg" localSheetId="76">#REF!</definedName>
    <definedName name="BCEProg" localSheetId="77">#REF!</definedName>
    <definedName name="BCEProg">#REF!</definedName>
    <definedName name="BCH" localSheetId="82">#REF!</definedName>
    <definedName name="BCH" localSheetId="22">#REF!</definedName>
    <definedName name="BCH" localSheetId="73">#REF!</definedName>
    <definedName name="BCH" localSheetId="43">#REF!</definedName>
    <definedName name="BCH" localSheetId="0">#REF!</definedName>
    <definedName name="BCH" localSheetId="27">#REF!</definedName>
    <definedName name="BCH" localSheetId="30">#REF!</definedName>
    <definedName name="BCH" localSheetId="34">#REF!</definedName>
    <definedName name="BCH" localSheetId="35">#REF!</definedName>
    <definedName name="BCH" localSheetId="36">#REF!</definedName>
    <definedName name="BCH" localSheetId="46">#REF!</definedName>
    <definedName name="BCH" localSheetId="54">#REF!</definedName>
    <definedName name="BCH" localSheetId="55">#REF!</definedName>
    <definedName name="BCH" localSheetId="61">#REF!</definedName>
    <definedName name="BCH" localSheetId="62">'Tabla 38'!#REF!</definedName>
    <definedName name="BCH" localSheetId="74">#REF!</definedName>
    <definedName name="BCH" localSheetId="17">#REF!</definedName>
    <definedName name="BCH" localSheetId="75">#REF!</definedName>
    <definedName name="BCH" localSheetId="76">#REF!</definedName>
    <definedName name="BCH" localSheetId="77">#REF!</definedName>
    <definedName name="BCH">#REF!</definedName>
    <definedName name="BCH_10G" localSheetId="82">#REF!</definedName>
    <definedName name="BCH_10G" localSheetId="22">#REF!</definedName>
    <definedName name="BCH_10G" localSheetId="73">#REF!</definedName>
    <definedName name="BCH_10G" localSheetId="43">#REF!</definedName>
    <definedName name="BCH_10G" localSheetId="0">#REF!</definedName>
    <definedName name="BCH_10G" localSheetId="27">#REF!</definedName>
    <definedName name="BCH_10G" localSheetId="30">#REF!</definedName>
    <definedName name="BCH_10G" localSheetId="34">#REF!</definedName>
    <definedName name="BCH_10G" localSheetId="35">#REF!</definedName>
    <definedName name="BCH_10G" localSheetId="36">#REF!</definedName>
    <definedName name="BCH_10G" localSheetId="46">#REF!</definedName>
    <definedName name="BCH_10G" localSheetId="55">#REF!</definedName>
    <definedName name="BCH_10G" localSheetId="61">#REF!</definedName>
    <definedName name="BCH_10G" localSheetId="62">'Tabla 38'!#REF!</definedName>
    <definedName name="BCH_10G" localSheetId="74">#REF!</definedName>
    <definedName name="BCH_10G" localSheetId="17">#REF!</definedName>
    <definedName name="BCH_10G" localSheetId="75">#REF!</definedName>
    <definedName name="BCH_10G" localSheetId="76">#REF!</definedName>
    <definedName name="BCH_10G" localSheetId="77">#REF!</definedName>
    <definedName name="BCH_10G">#REF!</definedName>
    <definedName name="BCH_10R" localSheetId="82">#REF!</definedName>
    <definedName name="BCH_10R" localSheetId="22">#REF!</definedName>
    <definedName name="BCH_10R" localSheetId="73">#REF!</definedName>
    <definedName name="BCH_10R" localSheetId="43">#REF!</definedName>
    <definedName name="BCH_10R" localSheetId="0">#REF!</definedName>
    <definedName name="BCH_10R" localSheetId="27">#REF!</definedName>
    <definedName name="BCH_10R" localSheetId="34">#REF!</definedName>
    <definedName name="BCH_10R" localSheetId="36">#REF!</definedName>
    <definedName name="BCH_10R" localSheetId="46">#REF!</definedName>
    <definedName name="BCH_10R" localSheetId="62">'Tabla 38'!#REF!</definedName>
    <definedName name="BCH_10R" localSheetId="74">#REF!</definedName>
    <definedName name="BCH_10R" localSheetId="17">#REF!</definedName>
    <definedName name="BCH_10R" localSheetId="75">#REF!</definedName>
    <definedName name="BCH_10R" localSheetId="76">#REF!</definedName>
    <definedName name="BCH_10R" localSheetId="77">#REF!</definedName>
    <definedName name="BCH_10R">#REF!</definedName>
    <definedName name="Bcos_Com_20G" localSheetId="82">#REF!</definedName>
    <definedName name="Bcos_Com_20G" localSheetId="22">#REF!</definedName>
    <definedName name="Bcos_Com_20G" localSheetId="73">#REF!</definedName>
    <definedName name="Bcos_Com_20G" localSheetId="43">#REF!</definedName>
    <definedName name="Bcos_Com_20G" localSheetId="0">#REF!</definedName>
    <definedName name="Bcos_Com_20G" localSheetId="27">#REF!</definedName>
    <definedName name="Bcos_Com_20G" localSheetId="34">#REF!</definedName>
    <definedName name="Bcos_Com_20G" localSheetId="36">#REF!</definedName>
    <definedName name="Bcos_Com_20G" localSheetId="46">#REF!</definedName>
    <definedName name="Bcos_Com_20G" localSheetId="62">'Tabla 38'!#REF!</definedName>
    <definedName name="Bcos_Com_20G" localSheetId="74">#REF!</definedName>
    <definedName name="Bcos_Com_20G" localSheetId="17">#REF!</definedName>
    <definedName name="Bcos_Com_20G" localSheetId="75">#REF!</definedName>
    <definedName name="Bcos_Com_20G" localSheetId="76">#REF!</definedName>
    <definedName name="Bcos_Com_20G" localSheetId="77">#REF!</definedName>
    <definedName name="Bcos_Com_20G">#REF!</definedName>
    <definedName name="Bcos_Com20R" localSheetId="82">#REF!</definedName>
    <definedName name="Bcos_Com20R" localSheetId="22">#REF!</definedName>
    <definedName name="Bcos_Com20R" localSheetId="73">#REF!</definedName>
    <definedName name="Bcos_Com20R" localSheetId="43">#REF!</definedName>
    <definedName name="Bcos_Com20R" localSheetId="0">#REF!</definedName>
    <definedName name="Bcos_Com20R" localSheetId="27">#REF!</definedName>
    <definedName name="Bcos_Com20R" localSheetId="34">#REF!</definedName>
    <definedName name="Bcos_Com20R" localSheetId="36">#REF!</definedName>
    <definedName name="Bcos_Com20R" localSheetId="46">#REF!</definedName>
    <definedName name="Bcos_Com20R" localSheetId="62">'Tabla 38'!#REF!</definedName>
    <definedName name="Bcos_Com20R" localSheetId="74">#REF!</definedName>
    <definedName name="Bcos_Com20R" localSheetId="17">#REF!</definedName>
    <definedName name="Bcos_Com20R" localSheetId="75">#REF!</definedName>
    <definedName name="Bcos_Com20R" localSheetId="76">#REF!</definedName>
    <definedName name="Bcos_Com20R" localSheetId="77">#REF!</definedName>
    <definedName name="Bcos_Com20R">#REF!</definedName>
    <definedName name="BCRD15" localSheetId="82" hidden="1">#REF!</definedName>
    <definedName name="BCRD15" localSheetId="30" hidden="1">#REF!</definedName>
    <definedName name="BCRD15" localSheetId="34" hidden="1">#REF!</definedName>
    <definedName name="BCRD15" localSheetId="35" hidden="1">'[73]Crédito SPNF (fiscal)'!#REF!</definedName>
    <definedName name="BCRD15" localSheetId="46" hidden="1">'[73]Crédito SPNF (fiscal)'!#REF!</definedName>
    <definedName name="BCRD15" localSheetId="54" hidden="1">'[73]Crédito SPNF (fiscal)'!#REF!</definedName>
    <definedName name="BCRD15" localSheetId="61" hidden="1">#REF!</definedName>
    <definedName name="BCRD15" localSheetId="62" hidden="1">'[73]Crédito SPNF (fiscal)'!#REF!</definedName>
    <definedName name="BCRD15" localSheetId="74" hidden="1">'[73]Crédito SPNF (fiscal)'!#REF!</definedName>
    <definedName name="BCRD15" localSheetId="75" hidden="1">#REF!</definedName>
    <definedName name="BCRD15" localSheetId="76" hidden="1">#REF!</definedName>
    <definedName name="BCRD15" localSheetId="77" hidden="1">#REF!</definedName>
    <definedName name="BCRD15" hidden="1">'[73]Crédito SPNF (fiscal)'!#REF!</definedName>
    <definedName name="BDEAC" localSheetId="82">#REF!</definedName>
    <definedName name="BDEAC" localSheetId="30">#REF!</definedName>
    <definedName name="BDEAC" localSheetId="34">#REF!</definedName>
    <definedName name="BDEAC" localSheetId="46">[55]CIRRs!$C$70</definedName>
    <definedName name="BDEAC" localSheetId="54">#REF!</definedName>
    <definedName name="BDEAC" localSheetId="75">#REF!</definedName>
    <definedName name="BDEAC" localSheetId="76">#REF!</definedName>
    <definedName name="BDEAC" localSheetId="77">#REF!</definedName>
    <definedName name="BDEAC">[55]CIRRs!$C$70</definedName>
    <definedName name="BE">#N/A</definedName>
    <definedName name="BEA" localSheetId="82">#REF!</definedName>
    <definedName name="BEA" localSheetId="19">#REF!</definedName>
    <definedName name="BEA" localSheetId="20">#REF!</definedName>
    <definedName name="BEA" localSheetId="22">#REF!</definedName>
    <definedName name="BEA" localSheetId="73">#REF!</definedName>
    <definedName name="BEA" localSheetId="43">#REF!</definedName>
    <definedName name="BEA" localSheetId="0">#REF!</definedName>
    <definedName name="BEA" localSheetId="27">#REF!</definedName>
    <definedName name="BEA" localSheetId="30">#REF!</definedName>
    <definedName name="BEA" localSheetId="34">#REF!</definedName>
    <definedName name="BEA" localSheetId="35">#REF!</definedName>
    <definedName name="BEA" localSheetId="36">#REF!</definedName>
    <definedName name="BEA" localSheetId="40">#REF!</definedName>
    <definedName name="BEA" localSheetId="46">#REF!</definedName>
    <definedName name="BEA" localSheetId="54">#REF!</definedName>
    <definedName name="BEA" localSheetId="55">#REF!</definedName>
    <definedName name="BEA" localSheetId="61">#REF!</definedName>
    <definedName name="BEA" localSheetId="62">'Tabla 38'!#REF!</definedName>
    <definedName name="BEA" localSheetId="15">#REF!</definedName>
    <definedName name="BEA" localSheetId="74">#REF!</definedName>
    <definedName name="BEA" localSheetId="17">#REF!</definedName>
    <definedName name="BEA" localSheetId="75">#REF!</definedName>
    <definedName name="BEA" localSheetId="76">#REF!</definedName>
    <definedName name="BEA" localSheetId="77">#REF!</definedName>
    <definedName name="BEA" localSheetId="18">#REF!</definedName>
    <definedName name="BEA" localSheetId="21">#REF!</definedName>
    <definedName name="BEA" localSheetId="24">#REF!</definedName>
    <definedName name="BEA">#REF!</definedName>
    <definedName name="BEABA" localSheetId="82">#REF!</definedName>
    <definedName name="BEABA" localSheetId="73">#REF!</definedName>
    <definedName name="BEABA" localSheetId="43">#REF!</definedName>
    <definedName name="BEABA" localSheetId="0">#REF!</definedName>
    <definedName name="BEABA" localSheetId="27">#REF!</definedName>
    <definedName name="BEABA" localSheetId="34">#REF!</definedName>
    <definedName name="BEABA" localSheetId="46">#REF!</definedName>
    <definedName name="BEABA" localSheetId="54">#REF!</definedName>
    <definedName name="BEABA" localSheetId="74">#REF!</definedName>
    <definedName name="BEABA" localSheetId="17">#REF!</definedName>
    <definedName name="BEABA" localSheetId="75">#REF!</definedName>
    <definedName name="BEABA" localSheetId="76">#REF!</definedName>
    <definedName name="BEABA" localSheetId="77">#REF!</definedName>
    <definedName name="BEABA">#REF!</definedName>
    <definedName name="BEABI" localSheetId="82">#REF!</definedName>
    <definedName name="BEABI" localSheetId="73">#REF!</definedName>
    <definedName name="BEABI" localSheetId="43">#REF!</definedName>
    <definedName name="BEABI" localSheetId="0">#REF!</definedName>
    <definedName name="BEABI" localSheetId="27">#REF!</definedName>
    <definedName name="BEABI" localSheetId="34">#REF!</definedName>
    <definedName name="BEABI" localSheetId="46">#REF!</definedName>
    <definedName name="BEABI" localSheetId="54">#REF!</definedName>
    <definedName name="BEABI" localSheetId="74">#REF!</definedName>
    <definedName name="BEABI" localSheetId="17">#REF!</definedName>
    <definedName name="BEABI" localSheetId="75">#REF!</definedName>
    <definedName name="BEABI" localSheetId="76">#REF!</definedName>
    <definedName name="BEABI" localSheetId="77">#REF!</definedName>
    <definedName name="BEABI">#REF!</definedName>
    <definedName name="BEAI">#N/A</definedName>
    <definedName name="BEAIB">#N/A</definedName>
    <definedName name="BEAIG">#N/A</definedName>
    <definedName name="BEAMU" localSheetId="82">#REF!</definedName>
    <definedName name="BEAMU" localSheetId="19">#REF!</definedName>
    <definedName name="BEAMU" localSheetId="20">#REF!</definedName>
    <definedName name="BEAMU" localSheetId="22">#REF!</definedName>
    <definedName name="BEAMU" localSheetId="23">#REF!</definedName>
    <definedName name="BEAMU" localSheetId="73">#REF!</definedName>
    <definedName name="BEAMU" localSheetId="43">#REF!</definedName>
    <definedName name="BEAMU" localSheetId="0">#REF!</definedName>
    <definedName name="BEAMU" localSheetId="27">#REF!</definedName>
    <definedName name="BEAMU" localSheetId="34">#REF!</definedName>
    <definedName name="BEAMU" localSheetId="46">#REF!</definedName>
    <definedName name="BEAMU" localSheetId="61">#REF!</definedName>
    <definedName name="BEAMU" localSheetId="74">#REF!</definedName>
    <definedName name="BEAMU" localSheetId="17">#REF!</definedName>
    <definedName name="BEAMU" localSheetId="75">#REF!</definedName>
    <definedName name="BEAMU" localSheetId="76">#REF!</definedName>
    <definedName name="BEAMU" localSheetId="77">#REF!</definedName>
    <definedName name="BEAMU" localSheetId="18">#REF!</definedName>
    <definedName name="BEAMU" localSheetId="21">#REF!</definedName>
    <definedName name="BEAMU" localSheetId="24">#REF!</definedName>
    <definedName name="BEAMU">#REF!</definedName>
    <definedName name="BEAP">#N/A</definedName>
    <definedName name="BEAPB">#N/A</definedName>
    <definedName name="BEAPG">#N/A</definedName>
    <definedName name="BEC" localSheetId="82">#REF!</definedName>
    <definedName name="BEC" localSheetId="19">#REF!</definedName>
    <definedName name="BEC" localSheetId="20">#REF!</definedName>
    <definedName name="BEC" localSheetId="22">#REF!</definedName>
    <definedName name="BEC" localSheetId="23">#REF!</definedName>
    <definedName name="BEC" localSheetId="73">#REF!</definedName>
    <definedName name="BEC" localSheetId="43">#REF!</definedName>
    <definedName name="BEC" localSheetId="0">#REF!</definedName>
    <definedName name="BEC" localSheetId="27">#REF!</definedName>
    <definedName name="BEC" localSheetId="34">#REF!</definedName>
    <definedName name="BEC" localSheetId="46">#REF!</definedName>
    <definedName name="BEC" localSheetId="61">#REF!</definedName>
    <definedName name="BEC" localSheetId="74">#REF!</definedName>
    <definedName name="BEC" localSheetId="17">#REF!</definedName>
    <definedName name="BEC" localSheetId="75">#REF!</definedName>
    <definedName name="BEC" localSheetId="76">#REF!</definedName>
    <definedName name="BEC" localSheetId="77">#REF!</definedName>
    <definedName name="BEC" localSheetId="18">#REF!</definedName>
    <definedName name="BEC" localSheetId="21">#REF!</definedName>
    <definedName name="BEC" localSheetId="24">#REF!</definedName>
    <definedName name="BEC">#REF!</definedName>
    <definedName name="BED" localSheetId="82">#REF!</definedName>
    <definedName name="BED" localSheetId="19">#REF!</definedName>
    <definedName name="BED" localSheetId="20">#REF!</definedName>
    <definedName name="BED" localSheetId="22">#REF!</definedName>
    <definedName name="BED" localSheetId="73">#REF!</definedName>
    <definedName name="BED" localSheetId="43">#REF!</definedName>
    <definedName name="BED" localSheetId="0">#REF!</definedName>
    <definedName name="BED" localSheetId="27">#REF!</definedName>
    <definedName name="BED" localSheetId="30">#REF!</definedName>
    <definedName name="BED" localSheetId="34">#REF!</definedName>
    <definedName name="BED" localSheetId="35">#REF!</definedName>
    <definedName name="BED" localSheetId="36">#REF!</definedName>
    <definedName name="BED" localSheetId="40">#REF!</definedName>
    <definedName name="BED" localSheetId="46">#REF!</definedName>
    <definedName name="BED" localSheetId="54">#REF!</definedName>
    <definedName name="BED" localSheetId="55">#REF!</definedName>
    <definedName name="BED" localSheetId="61">#REF!</definedName>
    <definedName name="BED" localSheetId="62">'Tabla 38'!#REF!</definedName>
    <definedName name="BED" localSheetId="15">#REF!</definedName>
    <definedName name="BED" localSheetId="74">#REF!</definedName>
    <definedName name="BED" localSheetId="17">#REF!</definedName>
    <definedName name="BED" localSheetId="75">#REF!</definedName>
    <definedName name="BED" localSheetId="76">#REF!</definedName>
    <definedName name="BED" localSheetId="77">#REF!</definedName>
    <definedName name="BED" localSheetId="18">#REF!</definedName>
    <definedName name="BED" localSheetId="21">#REF!</definedName>
    <definedName name="BED" localSheetId="24">#REF!</definedName>
    <definedName name="BED">#REF!</definedName>
    <definedName name="BED_6" localSheetId="82">#REF!</definedName>
    <definedName name="BED_6" localSheetId="22">#REF!</definedName>
    <definedName name="BED_6" localSheetId="73">#REF!</definedName>
    <definedName name="BED_6" localSheetId="43">#REF!</definedName>
    <definedName name="BED_6" localSheetId="0">#REF!</definedName>
    <definedName name="BED_6" localSheetId="27">#REF!</definedName>
    <definedName name="BED_6" localSheetId="30">#REF!</definedName>
    <definedName name="BED_6" localSheetId="34">#REF!</definedName>
    <definedName name="BED_6" localSheetId="35">#REF!</definedName>
    <definedName name="BED_6" localSheetId="36">#REF!</definedName>
    <definedName name="BED_6" localSheetId="46">#REF!</definedName>
    <definedName name="BED_6" localSheetId="54">#REF!</definedName>
    <definedName name="BED_6" localSheetId="55">#REF!</definedName>
    <definedName name="BED_6" localSheetId="61">#REF!</definedName>
    <definedName name="BED_6" localSheetId="62">'Tabla 38'!#REF!</definedName>
    <definedName name="BED_6" localSheetId="74">#REF!</definedName>
    <definedName name="BED_6" localSheetId="17">#REF!</definedName>
    <definedName name="BED_6" localSheetId="75">#REF!</definedName>
    <definedName name="BED_6" localSheetId="76">#REF!</definedName>
    <definedName name="BED_6" localSheetId="77">#REF!</definedName>
    <definedName name="BED_6">#REF!</definedName>
    <definedName name="BEDE" localSheetId="82">#REF!</definedName>
    <definedName name="BEDE" localSheetId="73">#REF!</definedName>
    <definedName name="BEDE" localSheetId="43">#REF!</definedName>
    <definedName name="BEDE" localSheetId="0">#REF!</definedName>
    <definedName name="BEDE" localSheetId="27">#REF!</definedName>
    <definedName name="BEDE" localSheetId="34">#REF!</definedName>
    <definedName name="BEDE" localSheetId="46">#REF!</definedName>
    <definedName name="BEDE" localSheetId="74">#REF!</definedName>
    <definedName name="BEDE" localSheetId="17">#REF!</definedName>
    <definedName name="BEDE" localSheetId="75">#REF!</definedName>
    <definedName name="BEDE" localSheetId="76">#REF!</definedName>
    <definedName name="BEDE" localSheetId="77">#REF!</definedName>
    <definedName name="BEDE">#REF!</definedName>
    <definedName name="BEF" localSheetId="82">#REF!</definedName>
    <definedName name="BEF" localSheetId="30">#REF!</definedName>
    <definedName name="BEF" localSheetId="34">#REF!</definedName>
    <definedName name="BEF" localSheetId="46">[55]CIRRs!$C$79</definedName>
    <definedName name="BEF" localSheetId="54">#REF!</definedName>
    <definedName name="BEF" localSheetId="75">#REF!</definedName>
    <definedName name="BEF" localSheetId="76">#REF!</definedName>
    <definedName name="BEF" localSheetId="77">#REF!</definedName>
    <definedName name="BEF">[55]CIRRs!$C$79</definedName>
    <definedName name="Bei" localSheetId="82">#REF!</definedName>
    <definedName name="Bei" localSheetId="43">[74]terms!#REF!</definedName>
    <definedName name="Bei" localSheetId="30">#REF!</definedName>
    <definedName name="Bei" localSheetId="34">#REF!</definedName>
    <definedName name="Bei" localSheetId="35">[74]terms!#REF!</definedName>
    <definedName name="Bei" localSheetId="46">[74]terms!#REF!</definedName>
    <definedName name="Bei" localSheetId="54">[74]terms!#REF!</definedName>
    <definedName name="Bei" localSheetId="61">[74]terms!#REF!</definedName>
    <definedName name="Bei" localSheetId="74">[74]terms!#REF!</definedName>
    <definedName name="Bei" localSheetId="75">[74]terms!#REF!</definedName>
    <definedName name="Bei" localSheetId="76">[74]terms!#REF!</definedName>
    <definedName name="Bei" localSheetId="77">[74]terms!#REF!</definedName>
    <definedName name="Bei">[74]terms!#REF!</definedName>
    <definedName name="Belgium_wt" localSheetId="82">#REF!</definedName>
    <definedName name="Belgium_wt" localSheetId="30">#REF!</definedName>
    <definedName name="Belgium_wt" localSheetId="34">#REF!</definedName>
    <definedName name="Belgium_wt" localSheetId="46">'[70]OECD wgt'!$B$15</definedName>
    <definedName name="Belgium_wt" localSheetId="54">'[70]OECD wgt'!$B$15</definedName>
    <definedName name="Belgium_wt" localSheetId="75">#REF!</definedName>
    <definedName name="Belgium_wt" localSheetId="76">#REF!</definedName>
    <definedName name="Belgium_wt" localSheetId="77">#REF!</definedName>
    <definedName name="Belgium_wt">'[70]OECD wgt'!$B$15</definedName>
    <definedName name="BENEF98" localSheetId="82">#REF!</definedName>
    <definedName name="BENEF98" localSheetId="19">#REF!</definedName>
    <definedName name="BENEF98" localSheetId="20">#REF!</definedName>
    <definedName name="BENEF98" localSheetId="22">#REF!</definedName>
    <definedName name="BENEF98" localSheetId="23">#REF!</definedName>
    <definedName name="BENEF98" localSheetId="73">#REF!</definedName>
    <definedName name="BENEF98" localSheetId="43">#REF!</definedName>
    <definedName name="BENEF98" localSheetId="0">#REF!</definedName>
    <definedName name="BENEF98" localSheetId="27">#REF!</definedName>
    <definedName name="BENEF98" localSheetId="34">#REF!</definedName>
    <definedName name="BENEF98" localSheetId="35">#REF!</definedName>
    <definedName name="BENEF98" localSheetId="46">#REF!</definedName>
    <definedName name="BENEF98" localSheetId="54">#REF!</definedName>
    <definedName name="BENEF98" localSheetId="61">#REF!</definedName>
    <definedName name="BENEF98" localSheetId="62">'Tabla 38'!#REF!</definedName>
    <definedName name="BENEF98" localSheetId="74">#REF!</definedName>
    <definedName name="BENEF98" localSheetId="17">#REF!</definedName>
    <definedName name="BENEF98" localSheetId="75">#REF!</definedName>
    <definedName name="BENEF98" localSheetId="76">#REF!</definedName>
    <definedName name="BENEF98" localSheetId="77">#REF!</definedName>
    <definedName name="BENEF98" localSheetId="18">#REF!</definedName>
    <definedName name="BENEF98" localSheetId="21">#REF!</definedName>
    <definedName name="BENEF98" localSheetId="24">#REF!</definedName>
    <definedName name="BENEF98">#REF!</definedName>
    <definedName name="BENEF99" localSheetId="82">#REF!</definedName>
    <definedName name="BENEF99" localSheetId="19">#REF!</definedName>
    <definedName name="BENEF99" localSheetId="20">#REF!</definedName>
    <definedName name="BENEF99" localSheetId="22">#REF!</definedName>
    <definedName name="BENEF99" localSheetId="23">#REF!</definedName>
    <definedName name="BENEF99" localSheetId="73">#REF!</definedName>
    <definedName name="BENEF99" localSheetId="43">#REF!</definedName>
    <definedName name="BENEF99" localSheetId="0">#REF!</definedName>
    <definedName name="BENEF99" localSheetId="27">#REF!</definedName>
    <definedName name="BENEF99" localSheetId="34">#REF!</definedName>
    <definedName name="BENEF99" localSheetId="46">#REF!</definedName>
    <definedName name="BENEF99" localSheetId="54">#REF!</definedName>
    <definedName name="BENEF99" localSheetId="61">#REF!</definedName>
    <definedName name="BENEF99" localSheetId="62">'Tabla 38'!#REF!</definedName>
    <definedName name="BENEF99" localSheetId="74">#REF!</definedName>
    <definedName name="BENEF99" localSheetId="17">#REF!</definedName>
    <definedName name="BENEF99" localSheetId="75">#REF!</definedName>
    <definedName name="BENEF99" localSheetId="76">#REF!</definedName>
    <definedName name="BENEF99" localSheetId="77">#REF!</definedName>
    <definedName name="BENEF99" localSheetId="18">#REF!</definedName>
    <definedName name="BENEF99" localSheetId="21">#REF!</definedName>
    <definedName name="BENEF99" localSheetId="24">#REF!</definedName>
    <definedName name="BENEF99">#REF!</definedName>
    <definedName name="BeneficioNetoY3" localSheetId="82">#REF!</definedName>
    <definedName name="BeneficioNetoY3" localSheetId="30">#REF!</definedName>
    <definedName name="BeneficioNetoY3" localSheetId="34">#REF!</definedName>
    <definedName name="BeneficioNetoY3" localSheetId="46">'[75]Vaciado 1'!$F$153</definedName>
    <definedName name="BeneficioNetoY3" localSheetId="54">'[75]Vaciado 1'!$F$153</definedName>
    <definedName name="BeneficioNetoY3" localSheetId="75">#REF!</definedName>
    <definedName name="BeneficioNetoY3" localSheetId="76">#REF!</definedName>
    <definedName name="BeneficioNetoY3" localSheetId="77">#REF!</definedName>
    <definedName name="BeneficioNetoY3">'[75]Vaciado 1'!$F$153</definedName>
    <definedName name="BEO" localSheetId="82">#REF!</definedName>
    <definedName name="BEO" localSheetId="19">#REF!</definedName>
    <definedName name="BEO" localSheetId="20">#REF!</definedName>
    <definedName name="BEO" localSheetId="22">#REF!</definedName>
    <definedName name="BEO" localSheetId="23">#REF!</definedName>
    <definedName name="BEO" localSheetId="73">#REF!</definedName>
    <definedName name="BEO" localSheetId="43">#REF!</definedName>
    <definedName name="BEO" localSheetId="0">#REF!</definedName>
    <definedName name="BEO" localSheetId="27">#REF!</definedName>
    <definedName name="BEO" localSheetId="30">#REF!</definedName>
    <definedName name="BEO" localSheetId="34">#REF!</definedName>
    <definedName name="BEO" localSheetId="35">#REF!</definedName>
    <definedName name="BEO" localSheetId="36">#REF!</definedName>
    <definedName name="BEO" localSheetId="46">#REF!</definedName>
    <definedName name="BEO" localSheetId="54">#REF!</definedName>
    <definedName name="BEO" localSheetId="55">#REF!</definedName>
    <definedName name="BEO" localSheetId="61">#REF!</definedName>
    <definedName name="BEO" localSheetId="62">'Tabla 38'!#REF!</definedName>
    <definedName name="BEO" localSheetId="74">#REF!</definedName>
    <definedName name="BEO" localSheetId="17">#REF!</definedName>
    <definedName name="BEO" localSheetId="75">#REF!</definedName>
    <definedName name="BEO" localSheetId="76">#REF!</definedName>
    <definedName name="BEO" localSheetId="77">#REF!</definedName>
    <definedName name="BEO" localSheetId="18">#REF!</definedName>
    <definedName name="BEO" localSheetId="21">#REF!</definedName>
    <definedName name="BEO" localSheetId="24">#REF!</definedName>
    <definedName name="BEO">#REF!</definedName>
    <definedName name="BER" localSheetId="82">#REF!</definedName>
    <definedName name="BER" localSheetId="22">#REF!</definedName>
    <definedName name="BER" localSheetId="73">#REF!</definedName>
    <definedName name="BER" localSheetId="43">#REF!</definedName>
    <definedName name="BER" localSheetId="0">#REF!</definedName>
    <definedName name="BER" localSheetId="27">#REF!</definedName>
    <definedName name="BER" localSheetId="34">#REF!</definedName>
    <definedName name="BER" localSheetId="36">#REF!</definedName>
    <definedName name="BER" localSheetId="46">#REF!</definedName>
    <definedName name="BER" localSheetId="54">#REF!</definedName>
    <definedName name="BER" localSheetId="62">'Tabla 38'!#REF!</definedName>
    <definedName name="BER" localSheetId="74">#REF!</definedName>
    <definedName name="BER" localSheetId="17">#REF!</definedName>
    <definedName name="BER" localSheetId="75">#REF!</definedName>
    <definedName name="BER" localSheetId="76">#REF!</definedName>
    <definedName name="BER" localSheetId="77">#REF!</definedName>
    <definedName name="BER">#REF!</definedName>
    <definedName name="BERBA" localSheetId="82">#REF!</definedName>
    <definedName name="BERBA" localSheetId="73">#REF!</definedName>
    <definedName name="BERBA" localSheetId="43">#REF!</definedName>
    <definedName name="BERBA" localSheetId="0">#REF!</definedName>
    <definedName name="BERBA" localSheetId="27">#REF!</definedName>
    <definedName name="BERBA" localSheetId="34">#REF!</definedName>
    <definedName name="BERBA" localSheetId="46">#REF!</definedName>
    <definedName name="BERBA" localSheetId="74">#REF!</definedName>
    <definedName name="BERBA" localSheetId="17">#REF!</definedName>
    <definedName name="BERBA" localSheetId="75">#REF!</definedName>
    <definedName name="BERBA" localSheetId="76">#REF!</definedName>
    <definedName name="BERBA" localSheetId="77">#REF!</definedName>
    <definedName name="BERBA">#REF!</definedName>
    <definedName name="BERBI" localSheetId="82">#REF!</definedName>
    <definedName name="BERBI" localSheetId="73">#REF!</definedName>
    <definedName name="BERBI" localSheetId="43">#REF!</definedName>
    <definedName name="BERBI" localSheetId="0">#REF!</definedName>
    <definedName name="BERBI" localSheetId="27">#REF!</definedName>
    <definedName name="BERBI" localSheetId="34">#REF!</definedName>
    <definedName name="BERBI" localSheetId="46">#REF!</definedName>
    <definedName name="BERBI" localSheetId="74">#REF!</definedName>
    <definedName name="BERBI" localSheetId="17">#REF!</definedName>
    <definedName name="BERBI" localSheetId="75">#REF!</definedName>
    <definedName name="BERBI" localSheetId="76">#REF!</definedName>
    <definedName name="BERBI" localSheetId="77">#REF!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2">#REF!</definedName>
    <definedName name="BFD" localSheetId="19">#REF!</definedName>
    <definedName name="BFD" localSheetId="20">#REF!</definedName>
    <definedName name="BFD" localSheetId="22">#REF!</definedName>
    <definedName name="BFD" localSheetId="73">#REF!</definedName>
    <definedName name="BFD" localSheetId="43">#REF!</definedName>
    <definedName name="BFD" localSheetId="0">#REF!</definedName>
    <definedName name="BFD" localSheetId="27">#REF!</definedName>
    <definedName name="BFD" localSheetId="30">#REF!</definedName>
    <definedName name="BFD" localSheetId="34">#REF!</definedName>
    <definedName name="BFD" localSheetId="35">#REF!</definedName>
    <definedName name="BFD" localSheetId="36">#REF!</definedName>
    <definedName name="BFD" localSheetId="40">#REF!</definedName>
    <definedName name="BFD" localSheetId="46">#REF!</definedName>
    <definedName name="BFD" localSheetId="54">#REF!</definedName>
    <definedName name="BFD" localSheetId="55">#REF!</definedName>
    <definedName name="BFD" localSheetId="61">#REF!</definedName>
    <definedName name="BFD" localSheetId="62">'Tabla 38'!#REF!</definedName>
    <definedName name="BFD" localSheetId="15">#REF!</definedName>
    <definedName name="BFD" localSheetId="74">#REF!</definedName>
    <definedName name="BFD" localSheetId="17">#REF!</definedName>
    <definedName name="BFD" localSheetId="75">#REF!</definedName>
    <definedName name="BFD" localSheetId="76">#REF!</definedName>
    <definedName name="BFD" localSheetId="77">#REF!</definedName>
    <definedName name="BFD" localSheetId="18">#REF!</definedName>
    <definedName name="BFD" localSheetId="21">#REF!</definedName>
    <definedName name="BFD" localSheetId="24">#REF!</definedName>
    <definedName name="BFD">#REF!</definedName>
    <definedName name="BFDA" localSheetId="82">#REF!</definedName>
    <definedName name="BFDA" localSheetId="22">#REF!</definedName>
    <definedName name="BFDA" localSheetId="73">#REF!</definedName>
    <definedName name="BFDA" localSheetId="43">#REF!</definedName>
    <definedName name="BFDA" localSheetId="0">#REF!</definedName>
    <definedName name="BFDA" localSheetId="27">#REF!</definedName>
    <definedName name="BFDA" localSheetId="30">#REF!</definedName>
    <definedName name="BFDA" localSheetId="34">#REF!</definedName>
    <definedName name="BFDA" localSheetId="35">#REF!</definedName>
    <definedName name="BFDA" localSheetId="36">#REF!</definedName>
    <definedName name="BFDA" localSheetId="46">#REF!</definedName>
    <definedName name="BFDA" localSheetId="54">#REF!</definedName>
    <definedName name="BFDA" localSheetId="55">#REF!</definedName>
    <definedName name="BFDA" localSheetId="61">#REF!</definedName>
    <definedName name="BFDA" localSheetId="62">'Tabla 38'!#REF!</definedName>
    <definedName name="BFDA" localSheetId="74">#REF!</definedName>
    <definedName name="BFDA" localSheetId="17">#REF!</definedName>
    <definedName name="BFDA" localSheetId="75">#REF!</definedName>
    <definedName name="BFDA" localSheetId="76">#REF!</definedName>
    <definedName name="BFDA" localSheetId="77">#REF!</definedName>
    <definedName name="BFDA">#REF!</definedName>
    <definedName name="BFDI" localSheetId="82">#REF!</definedName>
    <definedName name="BFDI" localSheetId="22">#REF!</definedName>
    <definedName name="BFDI" localSheetId="73">#REF!</definedName>
    <definedName name="BFDI" localSheetId="43">#REF!</definedName>
    <definedName name="BFDI" localSheetId="0">#REF!</definedName>
    <definedName name="BFDI" localSheetId="27">#REF!</definedName>
    <definedName name="BFDI" localSheetId="30">#REF!</definedName>
    <definedName name="BFDI" localSheetId="34">#REF!</definedName>
    <definedName name="BFDI" localSheetId="35">#REF!</definedName>
    <definedName name="BFDI" localSheetId="36">#REF!</definedName>
    <definedName name="BFDI" localSheetId="46">#REF!</definedName>
    <definedName name="BFDI" localSheetId="54">#REF!</definedName>
    <definedName name="BFDI" localSheetId="55">#REF!</definedName>
    <definedName name="BFDI" localSheetId="61">#REF!</definedName>
    <definedName name="BFDI" localSheetId="62">'Tabla 38'!#REF!</definedName>
    <definedName name="BFDI" localSheetId="74">#REF!</definedName>
    <definedName name="BFDI" localSheetId="17">#REF!</definedName>
    <definedName name="BFDI" localSheetId="75">#REF!</definedName>
    <definedName name="BFDI" localSheetId="76">#REF!</definedName>
    <definedName name="BFDI" localSheetId="77">#REF!</definedName>
    <definedName name="BFDI">#REF!</definedName>
    <definedName name="BFDIL" localSheetId="82">#REF!</definedName>
    <definedName name="BFDIL" localSheetId="22">#REF!</definedName>
    <definedName name="BFDIL" localSheetId="73">#REF!</definedName>
    <definedName name="BFDIL" localSheetId="43">#REF!</definedName>
    <definedName name="BFDIL" localSheetId="0">#REF!</definedName>
    <definedName name="BFDIL" localSheetId="27">#REF!</definedName>
    <definedName name="BFDIL" localSheetId="30">#REF!</definedName>
    <definedName name="BFDIL" localSheetId="34">#REF!</definedName>
    <definedName name="BFDIL" localSheetId="36">#REF!</definedName>
    <definedName name="BFDIL" localSheetId="46">#REF!</definedName>
    <definedName name="BFDIL" localSheetId="55">#REF!</definedName>
    <definedName name="BFDIL" localSheetId="61">#REF!</definedName>
    <definedName name="BFDIL" localSheetId="62">'Tabla 38'!#REF!</definedName>
    <definedName name="BFDIL" localSheetId="74">#REF!</definedName>
    <definedName name="BFDIL" localSheetId="17">#REF!</definedName>
    <definedName name="BFDIL" localSheetId="75">#REF!</definedName>
    <definedName name="BFDIL" localSheetId="76">#REF!</definedName>
    <definedName name="BFDIL" localSheetId="77">#REF!</definedName>
    <definedName name="BFDIL">#REF!</definedName>
    <definedName name="BFL">#N/A</definedName>
    <definedName name="BFL_C_G" localSheetId="82">#REF!</definedName>
    <definedName name="BFL_C_G" localSheetId="19">#REF!</definedName>
    <definedName name="BFL_C_G" localSheetId="20">#REF!</definedName>
    <definedName name="BFL_C_G" localSheetId="22">#REF!</definedName>
    <definedName name="BFL_C_G" localSheetId="23">#REF!</definedName>
    <definedName name="BFL_C_G" localSheetId="73">#REF!</definedName>
    <definedName name="BFL_C_G" localSheetId="43">#REF!</definedName>
    <definedName name="BFL_C_G" localSheetId="0">#REF!</definedName>
    <definedName name="BFL_C_G" localSheetId="27">#REF!</definedName>
    <definedName name="BFL_C_G" localSheetId="34">#REF!</definedName>
    <definedName name="BFL_C_G" localSheetId="46">#REF!</definedName>
    <definedName name="BFL_C_G" localSheetId="61">#REF!</definedName>
    <definedName name="BFL_C_G" localSheetId="74">#REF!</definedName>
    <definedName name="BFL_C_G" localSheetId="17">#REF!</definedName>
    <definedName name="BFL_C_G" localSheetId="75">#REF!</definedName>
    <definedName name="BFL_C_G" localSheetId="76">#REF!</definedName>
    <definedName name="BFL_C_G" localSheetId="77">#REF!</definedName>
    <definedName name="BFL_C_G" localSheetId="18">#REF!</definedName>
    <definedName name="BFL_C_G" localSheetId="21">#REF!</definedName>
    <definedName name="BFL_C_G" localSheetId="24">#REF!</definedName>
    <definedName name="BFL_C_G">#REF!</definedName>
    <definedName name="BFL_C_P" localSheetId="82">#REF!</definedName>
    <definedName name="BFL_C_P" localSheetId="19">#REF!</definedName>
    <definedName name="BFL_C_P" localSheetId="20">#REF!</definedName>
    <definedName name="BFL_C_P" localSheetId="22">#REF!</definedName>
    <definedName name="BFL_C_P" localSheetId="23">#REF!</definedName>
    <definedName name="BFL_C_P" localSheetId="73">#REF!</definedName>
    <definedName name="BFL_C_P" localSheetId="43">#REF!</definedName>
    <definedName name="BFL_C_P" localSheetId="0">#REF!</definedName>
    <definedName name="BFL_C_P" localSheetId="27">#REF!</definedName>
    <definedName name="BFL_C_P" localSheetId="34">#REF!</definedName>
    <definedName name="BFL_C_P" localSheetId="46">#REF!</definedName>
    <definedName name="BFL_C_P" localSheetId="61">#REF!</definedName>
    <definedName name="BFL_C_P" localSheetId="74">#REF!</definedName>
    <definedName name="BFL_C_P" localSheetId="17">#REF!</definedName>
    <definedName name="BFL_C_P" localSheetId="75">#REF!</definedName>
    <definedName name="BFL_C_P" localSheetId="76">#REF!</definedName>
    <definedName name="BFL_C_P" localSheetId="77">#REF!</definedName>
    <definedName name="BFL_C_P" localSheetId="18">#REF!</definedName>
    <definedName name="BFL_C_P" localSheetId="21">#REF!</definedName>
    <definedName name="BFL_C_P" localSheetId="24">#REF!</definedName>
    <definedName name="BFL_C_P">#REF!</definedName>
    <definedName name="BFL_CBA" localSheetId="82">#REF!</definedName>
    <definedName name="BFL_CBA" localSheetId="19">#REF!</definedName>
    <definedName name="BFL_CBA" localSheetId="20">#REF!</definedName>
    <definedName name="BFL_CBA" localSheetId="22">#REF!</definedName>
    <definedName name="BFL_CBA" localSheetId="23">#REF!</definedName>
    <definedName name="BFL_CBA" localSheetId="73">#REF!</definedName>
    <definedName name="BFL_CBA" localSheetId="43">#REF!</definedName>
    <definedName name="BFL_CBA" localSheetId="0">#REF!</definedName>
    <definedName name="BFL_CBA" localSheetId="27">#REF!</definedName>
    <definedName name="BFL_CBA" localSheetId="34">#REF!</definedName>
    <definedName name="BFL_CBA" localSheetId="46">#REF!</definedName>
    <definedName name="BFL_CBA" localSheetId="61">#REF!</definedName>
    <definedName name="BFL_CBA" localSheetId="74">#REF!</definedName>
    <definedName name="BFL_CBA" localSheetId="17">#REF!</definedName>
    <definedName name="BFL_CBA" localSheetId="75">#REF!</definedName>
    <definedName name="BFL_CBA" localSheetId="76">#REF!</definedName>
    <definedName name="BFL_CBA" localSheetId="77">#REF!</definedName>
    <definedName name="BFL_CBA" localSheetId="18">#REF!</definedName>
    <definedName name="BFL_CBA" localSheetId="21">#REF!</definedName>
    <definedName name="BFL_CBA" localSheetId="24">#REF!</definedName>
    <definedName name="BFL_CBA">#REF!</definedName>
    <definedName name="BFL_CBI" localSheetId="82">#REF!</definedName>
    <definedName name="BFL_CBI" localSheetId="73">#REF!</definedName>
    <definedName name="BFL_CBI" localSheetId="43">#REF!</definedName>
    <definedName name="BFL_CBI" localSheetId="0">#REF!</definedName>
    <definedName name="BFL_CBI" localSheetId="27">#REF!</definedName>
    <definedName name="BFL_CBI" localSheetId="34">#REF!</definedName>
    <definedName name="BFL_CBI" localSheetId="46">#REF!</definedName>
    <definedName name="BFL_CBI" localSheetId="74">#REF!</definedName>
    <definedName name="BFL_CBI" localSheetId="17">#REF!</definedName>
    <definedName name="BFL_CBI" localSheetId="75">#REF!</definedName>
    <definedName name="BFL_CBI" localSheetId="76">#REF!</definedName>
    <definedName name="BFL_CBI" localSheetId="77">#REF!</definedName>
    <definedName name="BFL_CBI">#REF!</definedName>
    <definedName name="BFL_CMU" localSheetId="82">#REF!</definedName>
    <definedName name="BFL_CMU" localSheetId="73">#REF!</definedName>
    <definedName name="BFL_CMU" localSheetId="43">#REF!</definedName>
    <definedName name="BFL_CMU" localSheetId="0">#REF!</definedName>
    <definedName name="BFL_CMU" localSheetId="27">#REF!</definedName>
    <definedName name="BFL_CMU" localSheetId="34">#REF!</definedName>
    <definedName name="BFL_CMU" localSheetId="46">#REF!</definedName>
    <definedName name="BFL_CMU" localSheetId="74">#REF!</definedName>
    <definedName name="BFL_CMU" localSheetId="17">#REF!</definedName>
    <definedName name="BFL_CMU" localSheetId="75">#REF!</definedName>
    <definedName name="BFL_CMU" localSheetId="76">#REF!</definedName>
    <definedName name="BFL_CMU" localSheetId="77">#REF!</definedName>
    <definedName name="BFL_CMU">#REF!</definedName>
    <definedName name="BFL_D">#N/A</definedName>
    <definedName name="BFL_D_G" localSheetId="82">#REF!</definedName>
    <definedName name="BFL_D_G" localSheetId="19">#REF!</definedName>
    <definedName name="BFL_D_G" localSheetId="20">#REF!</definedName>
    <definedName name="BFL_D_G" localSheetId="22">#REF!</definedName>
    <definedName name="BFL_D_G" localSheetId="23">#REF!</definedName>
    <definedName name="BFL_D_G" localSheetId="73">#REF!</definedName>
    <definedName name="BFL_D_G" localSheetId="43">#REF!</definedName>
    <definedName name="BFL_D_G" localSheetId="0">#REF!</definedName>
    <definedName name="BFL_D_G" localSheetId="27">#REF!</definedName>
    <definedName name="BFL_D_G" localSheetId="34">#REF!</definedName>
    <definedName name="BFL_D_G" localSheetId="46">#REF!</definedName>
    <definedName name="BFL_D_G" localSheetId="61">#REF!</definedName>
    <definedName name="BFL_D_G" localSheetId="74">#REF!</definedName>
    <definedName name="BFL_D_G" localSheetId="17">#REF!</definedName>
    <definedName name="BFL_D_G" localSheetId="75">#REF!</definedName>
    <definedName name="BFL_D_G" localSheetId="76">#REF!</definedName>
    <definedName name="BFL_D_G" localSheetId="77">#REF!</definedName>
    <definedName name="BFL_D_G" localSheetId="18">#REF!</definedName>
    <definedName name="BFL_D_G" localSheetId="21">#REF!</definedName>
    <definedName name="BFL_D_G" localSheetId="24">#REF!</definedName>
    <definedName name="BFL_D_G">#REF!</definedName>
    <definedName name="BFL_D_P" localSheetId="82">#REF!</definedName>
    <definedName name="BFL_D_P" localSheetId="19">#REF!</definedName>
    <definedName name="BFL_D_P" localSheetId="20">#REF!</definedName>
    <definedName name="BFL_D_P" localSheetId="22">#REF!</definedName>
    <definedName name="BFL_D_P" localSheetId="23">#REF!</definedName>
    <definedName name="BFL_D_P" localSheetId="73">#REF!</definedName>
    <definedName name="BFL_D_P" localSheetId="43">#REF!</definedName>
    <definedName name="BFL_D_P" localSheetId="0">#REF!</definedName>
    <definedName name="BFL_D_P" localSheetId="27">#REF!</definedName>
    <definedName name="BFL_D_P" localSheetId="34">#REF!</definedName>
    <definedName name="BFL_D_P" localSheetId="46">#REF!</definedName>
    <definedName name="BFL_D_P" localSheetId="61">#REF!</definedName>
    <definedName name="BFL_D_P" localSheetId="74">#REF!</definedName>
    <definedName name="BFL_D_P" localSheetId="17">#REF!</definedName>
    <definedName name="BFL_D_P" localSheetId="75">#REF!</definedName>
    <definedName name="BFL_D_P" localSheetId="76">#REF!</definedName>
    <definedName name="BFL_D_P" localSheetId="77">#REF!</definedName>
    <definedName name="BFL_D_P" localSheetId="18">#REF!</definedName>
    <definedName name="BFL_D_P" localSheetId="21">#REF!</definedName>
    <definedName name="BFL_D_P" localSheetId="24">#REF!</definedName>
    <definedName name="BFL_D_P">#REF!</definedName>
    <definedName name="BFL_DBA" localSheetId="82">#REF!</definedName>
    <definedName name="BFL_DBA" localSheetId="19">#REF!</definedName>
    <definedName name="BFL_DBA" localSheetId="20">#REF!</definedName>
    <definedName name="BFL_DBA" localSheetId="22">#REF!</definedName>
    <definedName name="BFL_DBA" localSheetId="23">#REF!</definedName>
    <definedName name="BFL_DBA" localSheetId="73">#REF!</definedName>
    <definedName name="BFL_DBA" localSheetId="43">#REF!</definedName>
    <definedName name="BFL_DBA" localSheetId="0">#REF!</definedName>
    <definedName name="BFL_DBA" localSheetId="27">#REF!</definedName>
    <definedName name="BFL_DBA" localSheetId="34">#REF!</definedName>
    <definedName name="BFL_DBA" localSheetId="46">#REF!</definedName>
    <definedName name="BFL_DBA" localSheetId="61">#REF!</definedName>
    <definedName name="BFL_DBA" localSheetId="74">#REF!</definedName>
    <definedName name="BFL_DBA" localSheetId="17">#REF!</definedName>
    <definedName name="BFL_DBA" localSheetId="75">#REF!</definedName>
    <definedName name="BFL_DBA" localSheetId="76">#REF!</definedName>
    <definedName name="BFL_DBA" localSheetId="77">#REF!</definedName>
    <definedName name="BFL_DBA" localSheetId="18">#REF!</definedName>
    <definedName name="BFL_DBA" localSheetId="21">#REF!</definedName>
    <definedName name="BFL_DBA" localSheetId="24">#REF!</definedName>
    <definedName name="BFL_DBA">#REF!</definedName>
    <definedName name="BFL_DBI" localSheetId="82">#REF!</definedName>
    <definedName name="BFL_DBI" localSheetId="73">#REF!</definedName>
    <definedName name="BFL_DBI" localSheetId="43">#REF!</definedName>
    <definedName name="BFL_DBI" localSheetId="0">#REF!</definedName>
    <definedName name="BFL_DBI" localSheetId="27">#REF!</definedName>
    <definedName name="BFL_DBI" localSheetId="34">#REF!</definedName>
    <definedName name="BFL_DBI" localSheetId="46">#REF!</definedName>
    <definedName name="BFL_DBI" localSheetId="74">#REF!</definedName>
    <definedName name="BFL_DBI" localSheetId="17">#REF!</definedName>
    <definedName name="BFL_DBI" localSheetId="75">#REF!</definedName>
    <definedName name="BFL_DBI" localSheetId="76">#REF!</definedName>
    <definedName name="BFL_DBI" localSheetId="77">#REF!</definedName>
    <definedName name="BFL_DBI">#REF!</definedName>
    <definedName name="BFL_DF">#N/A</definedName>
    <definedName name="BFL_DMU" localSheetId="82">#REF!</definedName>
    <definedName name="BFL_DMU" localSheetId="19">#REF!</definedName>
    <definedName name="BFL_DMU" localSheetId="20">#REF!</definedName>
    <definedName name="BFL_DMU" localSheetId="22">#REF!</definedName>
    <definedName name="BFL_DMU" localSheetId="23">#REF!</definedName>
    <definedName name="BFL_DMU" localSheetId="73">#REF!</definedName>
    <definedName name="BFL_DMU" localSheetId="43">#REF!</definedName>
    <definedName name="BFL_DMU" localSheetId="0">#REF!</definedName>
    <definedName name="BFL_DMU" localSheetId="27">#REF!</definedName>
    <definedName name="BFL_DMU" localSheetId="34">#REF!</definedName>
    <definedName name="BFL_DMU" localSheetId="46">#REF!</definedName>
    <definedName name="BFL_DMU" localSheetId="61">#REF!</definedName>
    <definedName name="BFL_DMU" localSheetId="74">#REF!</definedName>
    <definedName name="BFL_DMU" localSheetId="17">#REF!</definedName>
    <definedName name="BFL_DMU" localSheetId="75">#REF!</definedName>
    <definedName name="BFL_DMU" localSheetId="76">#REF!</definedName>
    <definedName name="BFL_DMU" localSheetId="77">#REF!</definedName>
    <definedName name="BFL_DMU" localSheetId="18">#REF!</definedName>
    <definedName name="BFL_DMU" localSheetId="21">#REF!</definedName>
    <definedName name="BFL_DMU" localSheetId="24">#REF!</definedName>
    <definedName name="BFL_DMU">#REF!</definedName>
    <definedName name="BFLB">#N/A</definedName>
    <definedName name="BFLB_D">#N/A</definedName>
    <definedName name="BFLB_DF">#N/A</definedName>
    <definedName name="BFLD_DF" localSheetId="82">#REF!</definedName>
    <definedName name="BFLD_DF" localSheetId="11">#REF!</definedName>
    <definedName name="BFLD_DF" localSheetId="29">[76]!BFLD_DF</definedName>
    <definedName name="BFLD_DF" localSheetId="41">[76]!BFLD_DF</definedName>
    <definedName name="BFLD_DF" localSheetId="48">[76]!BFLD_DF</definedName>
    <definedName name="BFLD_DF" localSheetId="51">[76]!BFLD_DF</definedName>
    <definedName name="BFLD_DF" localSheetId="9">[76]!BFLD_DF</definedName>
    <definedName name="BFLD_DF" localSheetId="73">[76]!BFLD_DF</definedName>
    <definedName name="BFLD_DF" localSheetId="26">[76]!BFLD_DF</definedName>
    <definedName name="BFLD_DF" localSheetId="27">[76]!BFLD_DF</definedName>
    <definedName name="BFLD_DF" localSheetId="30">#REF!</definedName>
    <definedName name="BFLD_DF" localSheetId="34">#REF!</definedName>
    <definedName name="BFLD_DF" localSheetId="46">[76]!BFLD_DF</definedName>
    <definedName name="BFLD_DF" localSheetId="54">[76]!BFLD_DF</definedName>
    <definedName name="BFLD_DF" localSheetId="55">#REF!</definedName>
    <definedName name="BFLD_DF" localSheetId="56">#REF!</definedName>
    <definedName name="BFLD_DF" localSheetId="61">#REF!</definedName>
    <definedName name="BFLD_DF" localSheetId="62">[76]!BFLD_DF</definedName>
    <definedName name="BFLD_DF" localSheetId="72">[76]!BFLD_DF</definedName>
    <definedName name="BFLD_DF" localSheetId="74">[76]!BFLD_DF</definedName>
    <definedName name="BFLD_DF" localSheetId="75">#REF!</definedName>
    <definedName name="BFLD_DF" localSheetId="76">#REF!</definedName>
    <definedName name="BFLD_DF" localSheetId="77">[76]!BFLD_DF</definedName>
    <definedName name="BFLD_DF">[76]!BFLD_DF</definedName>
    <definedName name="BFLD_DF1">#N/A</definedName>
    <definedName name="BFLD_DF2">#N/A</definedName>
    <definedName name="BFLG">#N/A</definedName>
    <definedName name="BFLG_D">#N/A</definedName>
    <definedName name="BFLG_DF">#N/A</definedName>
    <definedName name="BFLRES" localSheetId="82">#REF!</definedName>
    <definedName name="BFLRES" localSheetId="19">#REF!</definedName>
    <definedName name="BFLRES" localSheetId="20">#REF!</definedName>
    <definedName name="BFLRES" localSheetId="22">#REF!</definedName>
    <definedName name="BFLRES" localSheetId="23">#REF!</definedName>
    <definedName name="BFLRES" localSheetId="73">#REF!</definedName>
    <definedName name="BFLRES" localSheetId="43">#REF!</definedName>
    <definedName name="BFLRES" localSheetId="0">#REF!</definedName>
    <definedName name="BFLRES" localSheetId="27">#REF!</definedName>
    <definedName name="BFLRES" localSheetId="34">#REF!</definedName>
    <definedName name="BFLRES" localSheetId="35">#REF!</definedName>
    <definedName name="BFLRES" localSheetId="46">#REF!</definedName>
    <definedName name="BFLRES" localSheetId="54">#REF!</definedName>
    <definedName name="BFLRES" localSheetId="61">#REF!</definedName>
    <definedName name="BFLRES" localSheetId="74">#REF!</definedName>
    <definedName name="BFLRES" localSheetId="17">#REF!</definedName>
    <definedName name="BFLRES" localSheetId="75">#REF!</definedName>
    <definedName name="BFLRES" localSheetId="76">#REF!</definedName>
    <definedName name="BFLRES" localSheetId="77">#REF!</definedName>
    <definedName name="BFLRES" localSheetId="18">#REF!</definedName>
    <definedName name="BFLRES" localSheetId="21">#REF!</definedName>
    <definedName name="BFLRES" localSheetId="24">#REF!</definedName>
    <definedName name="BFLRES">#REF!</definedName>
    <definedName name="BFO" localSheetId="82">#REF!</definedName>
    <definedName name="BFO" localSheetId="19">#REF!</definedName>
    <definedName name="BFO" localSheetId="20">#REF!</definedName>
    <definedName name="BFO" localSheetId="22">#REF!</definedName>
    <definedName name="BFO" localSheetId="73">#REF!</definedName>
    <definedName name="BFO" localSheetId="43">#REF!</definedName>
    <definedName name="BFO" localSheetId="0">#REF!</definedName>
    <definedName name="BFO" localSheetId="27">#REF!</definedName>
    <definedName name="BFO" localSheetId="30">#REF!</definedName>
    <definedName name="BFO" localSheetId="34">#REF!</definedName>
    <definedName name="BFO" localSheetId="35">#REF!</definedName>
    <definedName name="BFO" localSheetId="36">#REF!</definedName>
    <definedName name="BFO" localSheetId="46">#REF!</definedName>
    <definedName name="BFO" localSheetId="54">#REF!</definedName>
    <definedName name="BFO" localSheetId="55">#REF!</definedName>
    <definedName name="BFO" localSheetId="61">#REF!</definedName>
    <definedName name="BFO" localSheetId="15">#REF!</definedName>
    <definedName name="BFO" localSheetId="74">#REF!</definedName>
    <definedName name="BFO" localSheetId="17">#REF!</definedName>
    <definedName name="BFO" localSheetId="75">#REF!</definedName>
    <definedName name="BFO" localSheetId="76">#REF!</definedName>
    <definedName name="BFO" localSheetId="77">#REF!</definedName>
    <definedName name="BFO" localSheetId="18">#REF!</definedName>
    <definedName name="BFO" localSheetId="21">#REF!</definedName>
    <definedName name="BFO" localSheetId="24">#REF!</definedName>
    <definedName name="BFO">#REF!</definedName>
    <definedName name="BFO_S" localSheetId="82">#REF!</definedName>
    <definedName name="BFO_S" localSheetId="73">#REF!</definedName>
    <definedName name="BFO_S" localSheetId="43">#REF!</definedName>
    <definedName name="BFO_S" localSheetId="0">#REF!</definedName>
    <definedName name="BFO_S" localSheetId="27">#REF!</definedName>
    <definedName name="BFO_S" localSheetId="34">#REF!</definedName>
    <definedName name="BFO_S" localSheetId="46">#REF!</definedName>
    <definedName name="BFO_S" localSheetId="74">#REF!</definedName>
    <definedName name="BFO_S" localSheetId="17">#REF!</definedName>
    <definedName name="BFO_S" localSheetId="75">#REF!</definedName>
    <definedName name="BFO_S" localSheetId="76">#REF!</definedName>
    <definedName name="BFO_S" localSheetId="77">#REF!</definedName>
    <definedName name="BFO_S">#REF!</definedName>
    <definedName name="BFOA" localSheetId="82">#REF!</definedName>
    <definedName name="BFOA" localSheetId="22">#REF!</definedName>
    <definedName name="BFOA" localSheetId="73">#REF!</definedName>
    <definedName name="BFOA" localSheetId="43">#REF!</definedName>
    <definedName name="BFOA" localSheetId="0">#REF!</definedName>
    <definedName name="BFOA" localSheetId="27">#REF!</definedName>
    <definedName name="BFOA" localSheetId="30">#REF!</definedName>
    <definedName name="BFOA" localSheetId="34">#REF!</definedName>
    <definedName name="BFOA" localSheetId="35">#REF!</definedName>
    <definedName name="BFOA" localSheetId="36">#REF!</definedName>
    <definedName name="BFOA" localSheetId="46">#REF!</definedName>
    <definedName name="BFOA" localSheetId="55">#REF!</definedName>
    <definedName name="BFOA" localSheetId="61">#REF!</definedName>
    <definedName name="BFOA" localSheetId="62">'Tabla 38'!#REF!</definedName>
    <definedName name="BFOA" localSheetId="74">#REF!</definedName>
    <definedName name="BFOA" localSheetId="17">#REF!</definedName>
    <definedName name="BFOA" localSheetId="75">#REF!</definedName>
    <definedName name="BFOA" localSheetId="76">#REF!</definedName>
    <definedName name="BFOA" localSheetId="77">#REF!</definedName>
    <definedName name="BFOA">#REF!</definedName>
    <definedName name="BFOAG" localSheetId="82">#REF!</definedName>
    <definedName name="BFOAG" localSheetId="22">#REF!</definedName>
    <definedName name="BFOAG" localSheetId="73">#REF!</definedName>
    <definedName name="BFOAG" localSheetId="43">#REF!</definedName>
    <definedName name="BFOAG" localSheetId="0">#REF!</definedName>
    <definedName name="BFOAG" localSheetId="27">#REF!</definedName>
    <definedName name="BFOAG" localSheetId="30">#REF!</definedName>
    <definedName name="BFOAG" localSheetId="34">#REF!</definedName>
    <definedName name="BFOAG" localSheetId="35">#REF!</definedName>
    <definedName name="BFOAG" localSheetId="36">#REF!</definedName>
    <definedName name="BFOAG" localSheetId="46">#REF!</definedName>
    <definedName name="BFOAG" localSheetId="55">#REF!</definedName>
    <definedName name="BFOAG" localSheetId="61">#REF!</definedName>
    <definedName name="BFOAG" localSheetId="62">'Tabla 38'!#REF!</definedName>
    <definedName name="BFOAG" localSheetId="74">#REF!</definedName>
    <definedName name="BFOAG" localSheetId="17">#REF!</definedName>
    <definedName name="BFOAG" localSheetId="75">#REF!</definedName>
    <definedName name="BFOAG" localSheetId="76">#REF!</definedName>
    <definedName name="BFOAG" localSheetId="77">#REF!</definedName>
    <definedName name="BFOAG">#REF!</definedName>
    <definedName name="BFOL" localSheetId="82">#REF!</definedName>
    <definedName name="BFOL" localSheetId="22">#REF!</definedName>
    <definedName name="BFOL" localSheetId="73">#REF!</definedName>
    <definedName name="BFOL" localSheetId="43">#REF!</definedName>
    <definedName name="BFOL" localSheetId="0">#REF!</definedName>
    <definedName name="BFOL" localSheetId="27">#REF!</definedName>
    <definedName name="BFOL" localSheetId="30">#REF!</definedName>
    <definedName name="BFOL" localSheetId="34">#REF!</definedName>
    <definedName name="BFOL" localSheetId="36">#REF!</definedName>
    <definedName name="BFOL" localSheetId="46">#REF!</definedName>
    <definedName name="BFOL" localSheetId="55">#REF!</definedName>
    <definedName name="BFOL" localSheetId="61">#REF!</definedName>
    <definedName name="BFOL" localSheetId="62">'Tabla 38'!#REF!</definedName>
    <definedName name="BFOL" localSheetId="74">#REF!</definedName>
    <definedName name="BFOL" localSheetId="17">#REF!</definedName>
    <definedName name="BFOL" localSheetId="75">#REF!</definedName>
    <definedName name="BFOL" localSheetId="76">#REF!</definedName>
    <definedName name="BFOL" localSheetId="77">#REF!</definedName>
    <definedName name="BFOL">#REF!</definedName>
    <definedName name="BFOL_B" localSheetId="82">#REF!</definedName>
    <definedName name="BFOL_B" localSheetId="22">#REF!</definedName>
    <definedName name="BFOL_B" localSheetId="73">#REF!</definedName>
    <definedName name="BFOL_B" localSheetId="43">#REF!</definedName>
    <definedName name="BFOL_B" localSheetId="0">#REF!</definedName>
    <definedName name="BFOL_B" localSheetId="27">#REF!</definedName>
    <definedName name="BFOL_B" localSheetId="30">#REF!</definedName>
    <definedName name="BFOL_B" localSheetId="34">#REF!</definedName>
    <definedName name="BFOL_B" localSheetId="36">#REF!</definedName>
    <definedName name="BFOL_B" localSheetId="46">#REF!</definedName>
    <definedName name="BFOL_B" localSheetId="55">#REF!</definedName>
    <definedName name="BFOL_B" localSheetId="61">#REF!</definedName>
    <definedName name="BFOL_B" localSheetId="62">'Tabla 38'!#REF!</definedName>
    <definedName name="BFOL_B" localSheetId="74">#REF!</definedName>
    <definedName name="BFOL_B" localSheetId="17">#REF!</definedName>
    <definedName name="BFOL_B" localSheetId="75">#REF!</definedName>
    <definedName name="BFOL_B" localSheetId="76">#REF!</definedName>
    <definedName name="BFOL_B" localSheetId="77">#REF!</definedName>
    <definedName name="BFOL_B">#REF!</definedName>
    <definedName name="BFOL_G" localSheetId="82">#REF!</definedName>
    <definedName name="BFOL_G" localSheetId="22">#REF!</definedName>
    <definedName name="BFOL_G" localSheetId="73">#REF!</definedName>
    <definedName name="BFOL_G" localSheetId="43">#REF!</definedName>
    <definedName name="BFOL_G" localSheetId="0">#REF!</definedName>
    <definedName name="BFOL_G" localSheetId="27">#REF!</definedName>
    <definedName name="BFOL_G" localSheetId="30">#REF!</definedName>
    <definedName name="BFOL_G" localSheetId="34">#REF!</definedName>
    <definedName name="BFOL_G" localSheetId="36">#REF!</definedName>
    <definedName name="BFOL_G" localSheetId="46">#REF!</definedName>
    <definedName name="BFOL_G" localSheetId="55">#REF!</definedName>
    <definedName name="BFOL_G" localSheetId="61">#REF!</definedName>
    <definedName name="BFOL_G" localSheetId="62">'Tabla 38'!#REF!</definedName>
    <definedName name="BFOL_G" localSheetId="74">#REF!</definedName>
    <definedName name="BFOL_G" localSheetId="17">#REF!</definedName>
    <definedName name="BFOL_G" localSheetId="75">#REF!</definedName>
    <definedName name="BFOL_G" localSheetId="76">#REF!</definedName>
    <definedName name="BFOL_G" localSheetId="77">#REF!</definedName>
    <definedName name="BFOL_G">#REF!</definedName>
    <definedName name="BFOL_L" localSheetId="82">#REF!</definedName>
    <definedName name="BFOL_L" localSheetId="22">#REF!</definedName>
    <definedName name="BFOL_L" localSheetId="73">#REF!</definedName>
    <definedName name="BFOL_L" localSheetId="43">#REF!</definedName>
    <definedName name="BFOL_L" localSheetId="0">#REF!</definedName>
    <definedName name="BFOL_L" localSheetId="27">#REF!</definedName>
    <definedName name="BFOL_L" localSheetId="30">#REF!</definedName>
    <definedName name="BFOL_L" localSheetId="34">#REF!</definedName>
    <definedName name="BFOL_L" localSheetId="36">#REF!</definedName>
    <definedName name="BFOL_L" localSheetId="46">#REF!</definedName>
    <definedName name="BFOL_L" localSheetId="55">#REF!</definedName>
    <definedName name="BFOL_L" localSheetId="61">#REF!</definedName>
    <definedName name="BFOL_L" localSheetId="62">'Tabla 38'!#REF!</definedName>
    <definedName name="BFOL_L" localSheetId="74">#REF!</definedName>
    <definedName name="BFOL_L" localSheetId="17">#REF!</definedName>
    <definedName name="BFOL_L" localSheetId="75">#REF!</definedName>
    <definedName name="BFOL_L" localSheetId="76">#REF!</definedName>
    <definedName name="BFOL_L" localSheetId="77">#REF!</definedName>
    <definedName name="BFOL_L">#REF!</definedName>
    <definedName name="BFOL_O" localSheetId="82">#REF!</definedName>
    <definedName name="BFOL_O" localSheetId="22">#REF!</definedName>
    <definedName name="BFOL_O" localSheetId="73">#REF!</definedName>
    <definedName name="BFOL_O" localSheetId="43">#REF!</definedName>
    <definedName name="BFOL_O" localSheetId="0">#REF!</definedName>
    <definedName name="BFOL_O" localSheetId="27">#REF!</definedName>
    <definedName name="BFOL_O" localSheetId="30">#REF!</definedName>
    <definedName name="BFOL_O" localSheetId="34">#REF!</definedName>
    <definedName name="BFOL_O" localSheetId="36">#REF!</definedName>
    <definedName name="BFOL_O" localSheetId="46">#REF!</definedName>
    <definedName name="BFOL_O" localSheetId="55">#REF!</definedName>
    <definedName name="BFOL_O" localSheetId="61">#REF!</definedName>
    <definedName name="BFOL_O" localSheetId="62">'Tabla 38'!#REF!</definedName>
    <definedName name="BFOL_O" localSheetId="74">#REF!</definedName>
    <definedName name="BFOL_O" localSheetId="17">#REF!</definedName>
    <definedName name="BFOL_O" localSheetId="75">#REF!</definedName>
    <definedName name="BFOL_O" localSheetId="76">#REF!</definedName>
    <definedName name="BFOL_O" localSheetId="77">#REF!</definedName>
    <definedName name="BFOL_O">#REF!</definedName>
    <definedName name="BFOL_S" localSheetId="82">#REF!</definedName>
    <definedName name="BFOL_S" localSheetId="22">#REF!</definedName>
    <definedName name="BFOL_S" localSheetId="73">#REF!</definedName>
    <definedName name="BFOL_S" localSheetId="43">#REF!</definedName>
    <definedName name="BFOL_S" localSheetId="0">#REF!</definedName>
    <definedName name="BFOL_S" localSheetId="27">#REF!</definedName>
    <definedName name="BFOL_S" localSheetId="30">#REF!</definedName>
    <definedName name="BFOL_S" localSheetId="34">#REF!</definedName>
    <definedName name="BFOL_S" localSheetId="36">#REF!</definedName>
    <definedName name="BFOL_S" localSheetId="46">#REF!</definedName>
    <definedName name="BFOL_S" localSheetId="55">#REF!</definedName>
    <definedName name="BFOL_S" localSheetId="61">#REF!</definedName>
    <definedName name="BFOL_S" localSheetId="62">'Tabla 38'!#REF!</definedName>
    <definedName name="BFOL_S" localSheetId="74">#REF!</definedName>
    <definedName name="BFOL_S" localSheetId="17">#REF!</definedName>
    <definedName name="BFOL_S" localSheetId="75">#REF!</definedName>
    <definedName name="BFOL_S" localSheetId="76">#REF!</definedName>
    <definedName name="BFOL_S" localSheetId="77">#REF!</definedName>
    <definedName name="BFOL_S">#REF!</definedName>
    <definedName name="BFOLB" localSheetId="82">#REF!</definedName>
    <definedName name="BFOLB" localSheetId="22">#REF!</definedName>
    <definedName name="BFOLB" localSheetId="73">#REF!</definedName>
    <definedName name="BFOLB" localSheetId="43">#REF!</definedName>
    <definedName name="BFOLB" localSheetId="0">#REF!</definedName>
    <definedName name="BFOLB" localSheetId="27">#REF!</definedName>
    <definedName name="BFOLB" localSheetId="30">#REF!</definedName>
    <definedName name="BFOLB" localSheetId="34">#REF!</definedName>
    <definedName name="BFOLB" localSheetId="36">#REF!</definedName>
    <definedName name="BFOLB" localSheetId="46">#REF!</definedName>
    <definedName name="BFOLB" localSheetId="55">#REF!</definedName>
    <definedName name="BFOLB" localSheetId="61">#REF!</definedName>
    <definedName name="BFOLB" localSheetId="62">'Tabla 38'!#REF!</definedName>
    <definedName name="BFOLB" localSheetId="74">#REF!</definedName>
    <definedName name="BFOLB" localSheetId="17">#REF!</definedName>
    <definedName name="BFOLB" localSheetId="75">#REF!</definedName>
    <definedName name="BFOLB" localSheetId="76">#REF!</definedName>
    <definedName name="BFOLB" localSheetId="77">#REF!</definedName>
    <definedName name="BFOLB">#REF!</definedName>
    <definedName name="BFOLG_L" localSheetId="82">#REF!</definedName>
    <definedName name="BFOLG_L" localSheetId="22">#REF!</definedName>
    <definedName name="BFOLG_L" localSheetId="73">#REF!</definedName>
    <definedName name="BFOLG_L" localSheetId="43">#REF!</definedName>
    <definedName name="BFOLG_L" localSheetId="0">#REF!</definedName>
    <definedName name="BFOLG_L" localSheetId="27">#REF!</definedName>
    <definedName name="BFOLG_L" localSheetId="30">#REF!</definedName>
    <definedName name="BFOLG_L" localSheetId="34">#REF!</definedName>
    <definedName name="BFOLG_L" localSheetId="36">#REF!</definedName>
    <definedName name="BFOLG_L" localSheetId="46">#REF!</definedName>
    <definedName name="BFOLG_L" localSheetId="55">#REF!</definedName>
    <definedName name="BFOLG_L" localSheetId="61">#REF!</definedName>
    <definedName name="BFOLG_L" localSheetId="62">'Tabla 38'!#REF!</definedName>
    <definedName name="BFOLG_L" localSheetId="74">#REF!</definedName>
    <definedName name="BFOLG_L" localSheetId="17">#REF!</definedName>
    <definedName name="BFOLG_L" localSheetId="75">#REF!</definedName>
    <definedName name="BFOLG_L" localSheetId="76">#REF!</definedName>
    <definedName name="BFOLG_L" localSheetId="77">#REF!</definedName>
    <definedName name="BFOLG_L">#REF!</definedName>
    <definedName name="BFOTH" localSheetId="82">#REF!</definedName>
    <definedName name="BFOTH" localSheetId="73">#REF!</definedName>
    <definedName name="BFOTH" localSheetId="43">#REF!</definedName>
    <definedName name="BFOTH" localSheetId="0">#REF!</definedName>
    <definedName name="BFOTH" localSheetId="27">#REF!</definedName>
    <definedName name="BFOTH" localSheetId="34">#REF!</definedName>
    <definedName name="BFOTH" localSheetId="46">#REF!</definedName>
    <definedName name="BFOTH" localSheetId="74">#REF!</definedName>
    <definedName name="BFOTH" localSheetId="17">#REF!</definedName>
    <definedName name="BFOTH" localSheetId="75">#REF!</definedName>
    <definedName name="BFOTH" localSheetId="76">#REF!</definedName>
    <definedName name="BFOTH" localSheetId="77">#REF!</definedName>
    <definedName name="BFOTH">#REF!</definedName>
    <definedName name="BFP" localSheetId="82">#REF!</definedName>
    <definedName name="BFP" localSheetId="22">#REF!</definedName>
    <definedName name="BFP" localSheetId="73">#REF!</definedName>
    <definedName name="BFP" localSheetId="43">#REF!</definedName>
    <definedName name="BFP" localSheetId="0">#REF!</definedName>
    <definedName name="BFP" localSheetId="27">#REF!</definedName>
    <definedName name="BFP" localSheetId="30">#REF!</definedName>
    <definedName name="BFP" localSheetId="34">#REF!</definedName>
    <definedName name="BFP" localSheetId="36">#REF!</definedName>
    <definedName name="BFP" localSheetId="46">#REF!</definedName>
    <definedName name="BFP" localSheetId="55">#REF!</definedName>
    <definedName name="BFP" localSheetId="61">#REF!</definedName>
    <definedName name="BFP" localSheetId="62">'Tabla 38'!#REF!</definedName>
    <definedName name="BFP" localSheetId="74">#REF!</definedName>
    <definedName name="BFP" localSheetId="17">#REF!</definedName>
    <definedName name="BFP" localSheetId="75">#REF!</definedName>
    <definedName name="BFP" localSheetId="76">#REF!</definedName>
    <definedName name="BFP" localSheetId="77">#REF!</definedName>
    <definedName name="BFP">#REF!</definedName>
    <definedName name="BFPA" localSheetId="82">#REF!</definedName>
    <definedName name="BFPA" localSheetId="22">#REF!</definedName>
    <definedName name="BFPA" localSheetId="73">#REF!</definedName>
    <definedName name="BFPA" localSheetId="43">#REF!</definedName>
    <definedName name="BFPA" localSheetId="0">#REF!</definedName>
    <definedName name="BFPA" localSheetId="27">#REF!</definedName>
    <definedName name="BFPA" localSheetId="34">#REF!</definedName>
    <definedName name="BFPA" localSheetId="36">#REF!</definedName>
    <definedName name="BFPA" localSheetId="46">#REF!</definedName>
    <definedName name="BFPA" localSheetId="62">'Tabla 38'!#REF!</definedName>
    <definedName name="BFPA" localSheetId="74">#REF!</definedName>
    <definedName name="BFPA" localSheetId="17">#REF!</definedName>
    <definedName name="BFPA" localSheetId="75">#REF!</definedName>
    <definedName name="BFPA" localSheetId="76">#REF!</definedName>
    <definedName name="BFPA" localSheetId="77">#REF!</definedName>
    <definedName name="BFPA">#REF!</definedName>
    <definedName name="BFPAG" localSheetId="82">#REF!</definedName>
    <definedName name="BFPAG" localSheetId="22">#REF!</definedName>
    <definedName name="BFPAG" localSheetId="73">#REF!</definedName>
    <definedName name="BFPAG" localSheetId="43">#REF!</definedName>
    <definedName name="BFPAG" localSheetId="0">#REF!</definedName>
    <definedName name="BFPAG" localSheetId="27">#REF!</definedName>
    <definedName name="BFPAG" localSheetId="30">#REF!</definedName>
    <definedName name="BFPAG" localSheetId="34">#REF!</definedName>
    <definedName name="BFPAG" localSheetId="36">#REF!</definedName>
    <definedName name="BFPAG" localSheetId="46">#REF!</definedName>
    <definedName name="BFPAG" localSheetId="55">#REF!</definedName>
    <definedName name="BFPAG" localSheetId="61">#REF!</definedName>
    <definedName name="BFPAG" localSheetId="62">'Tabla 38'!#REF!</definedName>
    <definedName name="BFPAG" localSheetId="74">#REF!</definedName>
    <definedName name="BFPAG" localSheetId="17">#REF!</definedName>
    <definedName name="BFPAG" localSheetId="75">#REF!</definedName>
    <definedName name="BFPAG" localSheetId="76">#REF!</definedName>
    <definedName name="BFPAG" localSheetId="77">#REF!</definedName>
    <definedName name="BFPAG">#REF!</definedName>
    <definedName name="BFPL" localSheetId="82">#REF!</definedName>
    <definedName name="BFPL" localSheetId="22">#REF!</definedName>
    <definedName name="BFPL" localSheetId="73">#REF!</definedName>
    <definedName name="BFPL" localSheetId="43">#REF!</definedName>
    <definedName name="BFPL" localSheetId="0">#REF!</definedName>
    <definedName name="BFPL" localSheetId="27">#REF!</definedName>
    <definedName name="BFPL" localSheetId="34">#REF!</definedName>
    <definedName name="BFPL" localSheetId="36">#REF!</definedName>
    <definedName name="BFPL" localSheetId="46">#REF!</definedName>
    <definedName name="BFPL" localSheetId="62">'Tabla 38'!#REF!</definedName>
    <definedName name="BFPL" localSheetId="74">#REF!</definedName>
    <definedName name="BFPL" localSheetId="17">#REF!</definedName>
    <definedName name="BFPL" localSheetId="75">#REF!</definedName>
    <definedName name="BFPL" localSheetId="76">#REF!</definedName>
    <definedName name="BFPL" localSheetId="77">#REF!</definedName>
    <definedName name="BFPL">#REF!</definedName>
    <definedName name="BFPLBN" localSheetId="82">#REF!</definedName>
    <definedName name="BFPLBN" localSheetId="22">#REF!</definedName>
    <definedName name="BFPLBN" localSheetId="73">#REF!</definedName>
    <definedName name="BFPLBN" localSheetId="43">#REF!</definedName>
    <definedName name="BFPLBN" localSheetId="0">#REF!</definedName>
    <definedName name="BFPLBN" localSheetId="27">#REF!</definedName>
    <definedName name="BFPLBN" localSheetId="30">#REF!</definedName>
    <definedName name="BFPLBN" localSheetId="34">#REF!</definedName>
    <definedName name="BFPLBN" localSheetId="36">#REF!</definedName>
    <definedName name="BFPLBN" localSheetId="46">#REF!</definedName>
    <definedName name="BFPLBN" localSheetId="55">#REF!</definedName>
    <definedName name="BFPLBN" localSheetId="61">#REF!</definedName>
    <definedName name="BFPLBN" localSheetId="62">'Tabla 38'!#REF!</definedName>
    <definedName name="BFPLBN" localSheetId="74">#REF!</definedName>
    <definedName name="BFPLBN" localSheetId="17">#REF!</definedName>
    <definedName name="BFPLBN" localSheetId="75">#REF!</definedName>
    <definedName name="BFPLBN" localSheetId="76">#REF!</definedName>
    <definedName name="BFPLBN" localSheetId="77">#REF!</definedName>
    <definedName name="BFPLBN">#REF!</definedName>
    <definedName name="BFPLD" localSheetId="82">#REF!</definedName>
    <definedName name="BFPLD" localSheetId="22">#REF!</definedName>
    <definedName name="BFPLD" localSheetId="73">#REF!</definedName>
    <definedName name="BFPLD" localSheetId="43">#REF!</definedName>
    <definedName name="BFPLD" localSheetId="0">#REF!</definedName>
    <definedName name="BFPLD" localSheetId="27">#REF!</definedName>
    <definedName name="BFPLD" localSheetId="30">#REF!</definedName>
    <definedName name="BFPLD" localSheetId="34">#REF!</definedName>
    <definedName name="BFPLD" localSheetId="36">#REF!</definedName>
    <definedName name="BFPLD" localSheetId="46">#REF!</definedName>
    <definedName name="BFPLD" localSheetId="55">#REF!</definedName>
    <definedName name="BFPLD" localSheetId="61">#REF!</definedName>
    <definedName name="BFPLD" localSheetId="62">'Tabla 38'!#REF!</definedName>
    <definedName name="BFPLD" localSheetId="74">#REF!</definedName>
    <definedName name="BFPLD" localSheetId="17">#REF!</definedName>
    <definedName name="BFPLD" localSheetId="75">#REF!</definedName>
    <definedName name="BFPLD" localSheetId="76">#REF!</definedName>
    <definedName name="BFPLD" localSheetId="77">#REF!</definedName>
    <definedName name="BFPLD">#REF!</definedName>
    <definedName name="BFPLD_G" localSheetId="82">#REF!</definedName>
    <definedName name="BFPLD_G" localSheetId="22">#REF!</definedName>
    <definedName name="BFPLD_G" localSheetId="73">#REF!</definedName>
    <definedName name="BFPLD_G" localSheetId="43">#REF!</definedName>
    <definedName name="BFPLD_G" localSheetId="0">#REF!</definedName>
    <definedName name="BFPLD_G" localSheetId="27">#REF!</definedName>
    <definedName name="BFPLD_G" localSheetId="30">#REF!</definedName>
    <definedName name="BFPLD_G" localSheetId="34">#REF!</definedName>
    <definedName name="BFPLD_G" localSheetId="36">#REF!</definedName>
    <definedName name="BFPLD_G" localSheetId="46">#REF!</definedName>
    <definedName name="BFPLD_G" localSheetId="55">#REF!</definedName>
    <definedName name="BFPLD_G" localSheetId="61">#REF!</definedName>
    <definedName name="BFPLD_G" localSheetId="62">'Tabla 38'!#REF!</definedName>
    <definedName name="BFPLD_G" localSheetId="74">#REF!</definedName>
    <definedName name="BFPLD_G" localSheetId="17">#REF!</definedName>
    <definedName name="BFPLD_G" localSheetId="75">#REF!</definedName>
    <definedName name="BFPLD_G" localSheetId="76">#REF!</definedName>
    <definedName name="BFPLD_G" localSheetId="77">#REF!</definedName>
    <definedName name="BFPLD_G">#REF!</definedName>
    <definedName name="BFPLE" localSheetId="82">#REF!</definedName>
    <definedName name="BFPLE" localSheetId="22">#REF!</definedName>
    <definedName name="BFPLE" localSheetId="73">#REF!</definedName>
    <definedName name="BFPLE" localSheetId="43">#REF!</definedName>
    <definedName name="BFPLE" localSheetId="0">#REF!</definedName>
    <definedName name="BFPLE" localSheetId="27">#REF!</definedName>
    <definedName name="BFPLE" localSheetId="30">#REF!</definedName>
    <definedName name="BFPLE" localSheetId="34">#REF!</definedName>
    <definedName name="BFPLE" localSheetId="36">#REF!</definedName>
    <definedName name="BFPLE" localSheetId="46">#REF!</definedName>
    <definedName name="BFPLE" localSheetId="55">#REF!</definedName>
    <definedName name="BFPLE" localSheetId="61">#REF!</definedName>
    <definedName name="BFPLE" localSheetId="62">'Tabla 38'!#REF!</definedName>
    <definedName name="BFPLE" localSheetId="74">#REF!</definedName>
    <definedName name="BFPLE" localSheetId="17">#REF!</definedName>
    <definedName name="BFPLE" localSheetId="75">#REF!</definedName>
    <definedName name="BFPLE" localSheetId="76">#REF!</definedName>
    <definedName name="BFPLE" localSheetId="77">#REF!</definedName>
    <definedName name="BFPLE">#REF!</definedName>
    <definedName name="BFPLE_G" localSheetId="82">#REF!</definedName>
    <definedName name="BFPLE_G" localSheetId="22">#REF!</definedName>
    <definedName name="BFPLE_G" localSheetId="73">#REF!</definedName>
    <definedName name="BFPLE_G" localSheetId="43">#REF!</definedName>
    <definedName name="BFPLE_G" localSheetId="0">#REF!</definedName>
    <definedName name="BFPLE_G" localSheetId="27">#REF!</definedName>
    <definedName name="BFPLE_G" localSheetId="30">#REF!</definedName>
    <definedName name="BFPLE_G" localSheetId="34">#REF!</definedName>
    <definedName name="BFPLE_G" localSheetId="36">#REF!</definedName>
    <definedName name="BFPLE_G" localSheetId="46">#REF!</definedName>
    <definedName name="BFPLE_G" localSheetId="55">#REF!</definedName>
    <definedName name="BFPLE_G" localSheetId="61">#REF!</definedName>
    <definedName name="BFPLE_G" localSheetId="62">'Tabla 38'!#REF!</definedName>
    <definedName name="BFPLE_G" localSheetId="74">#REF!</definedName>
    <definedName name="BFPLE_G" localSheetId="17">#REF!</definedName>
    <definedName name="BFPLE_G" localSheetId="75">#REF!</definedName>
    <definedName name="BFPLE_G" localSheetId="76">#REF!</definedName>
    <definedName name="BFPLE_G" localSheetId="77">#REF!</definedName>
    <definedName name="BFPLE_G">#REF!</definedName>
    <definedName name="BFPLMM" localSheetId="82">#REF!</definedName>
    <definedName name="BFPLMM" localSheetId="22">#REF!</definedName>
    <definedName name="BFPLMM" localSheetId="73">#REF!</definedName>
    <definedName name="BFPLMM" localSheetId="43">#REF!</definedName>
    <definedName name="BFPLMM" localSheetId="0">#REF!</definedName>
    <definedName name="BFPLMM" localSheetId="27">#REF!</definedName>
    <definedName name="BFPLMM" localSheetId="30">#REF!</definedName>
    <definedName name="BFPLMM" localSheetId="34">#REF!</definedName>
    <definedName name="BFPLMM" localSheetId="36">#REF!</definedName>
    <definedName name="BFPLMM" localSheetId="46">#REF!</definedName>
    <definedName name="BFPLMM" localSheetId="55">#REF!</definedName>
    <definedName name="BFPLMM" localSheetId="61">#REF!</definedName>
    <definedName name="BFPLMM" localSheetId="62">'Tabla 38'!#REF!</definedName>
    <definedName name="BFPLMM" localSheetId="74">#REF!</definedName>
    <definedName name="BFPLMM" localSheetId="17">#REF!</definedName>
    <definedName name="BFPLMM" localSheetId="75">#REF!</definedName>
    <definedName name="BFPLMM" localSheetId="76">#REF!</definedName>
    <definedName name="BFPLMM" localSheetId="77">#REF!</definedName>
    <definedName name="BFPLMM">#REF!</definedName>
    <definedName name="BFRA">#N/A</definedName>
    <definedName name="BFUND" localSheetId="82">#REF!</definedName>
    <definedName name="BFUND" localSheetId="19">#REF!</definedName>
    <definedName name="BFUND" localSheetId="20">#REF!</definedName>
    <definedName name="BFUND" localSheetId="22">#REF!</definedName>
    <definedName name="BFUND" localSheetId="73">#REF!</definedName>
    <definedName name="BFUND" localSheetId="43">#REF!</definedName>
    <definedName name="BFUND" localSheetId="0">#REF!</definedName>
    <definedName name="BFUND" localSheetId="27">#REF!</definedName>
    <definedName name="BFUND" localSheetId="30">#REF!</definedName>
    <definedName name="BFUND" localSheetId="34">#REF!</definedName>
    <definedName name="BFUND" localSheetId="35">#REF!</definedName>
    <definedName name="BFUND" localSheetId="36">#REF!</definedName>
    <definedName name="BFUND" localSheetId="40">#REF!</definedName>
    <definedName name="BFUND" localSheetId="46">#REF!</definedName>
    <definedName name="BFUND" localSheetId="54">#REF!</definedName>
    <definedName name="BFUND" localSheetId="55">#REF!</definedName>
    <definedName name="BFUND" localSheetId="61">#REF!</definedName>
    <definedName name="BFUND" localSheetId="62">'Tabla 38'!#REF!</definedName>
    <definedName name="BFUND" localSheetId="15">#REF!</definedName>
    <definedName name="BFUND" localSheetId="74">#REF!</definedName>
    <definedName name="BFUND" localSheetId="17">#REF!</definedName>
    <definedName name="BFUND" localSheetId="75">#REF!</definedName>
    <definedName name="BFUND" localSheetId="76">#REF!</definedName>
    <definedName name="BFUND" localSheetId="77">#REF!</definedName>
    <definedName name="BFUND" localSheetId="18">#REF!</definedName>
    <definedName name="BFUND" localSheetId="21">#REF!</definedName>
    <definedName name="BFUND" localSheetId="24">#REF!</definedName>
    <definedName name="BFUND">#REF!</definedName>
    <definedName name="BGS" localSheetId="82">#REF!</definedName>
    <definedName name="BGS" localSheetId="22">#REF!</definedName>
    <definedName name="BGS" localSheetId="73">#REF!</definedName>
    <definedName name="BGS" localSheetId="43">#REF!</definedName>
    <definedName name="BGS" localSheetId="0">#REF!</definedName>
    <definedName name="BGS" localSheetId="27">#REF!</definedName>
    <definedName name="BGS" localSheetId="30">#REF!</definedName>
    <definedName name="BGS" localSheetId="34">#REF!</definedName>
    <definedName name="BGS" localSheetId="35">#REF!</definedName>
    <definedName name="BGS" localSheetId="36">#REF!</definedName>
    <definedName name="BGS" localSheetId="46">#REF!</definedName>
    <definedName name="BGS" localSheetId="54">#REF!</definedName>
    <definedName name="BGS" localSheetId="55">#REF!</definedName>
    <definedName name="BGS" localSheetId="61">#REF!</definedName>
    <definedName name="BGS" localSheetId="62">'Tabla 38'!#REF!</definedName>
    <definedName name="BGS" localSheetId="74">#REF!</definedName>
    <definedName name="BGS" localSheetId="17">#REF!</definedName>
    <definedName name="BGS" localSheetId="75">#REF!</definedName>
    <definedName name="BGS" localSheetId="76">#REF!</definedName>
    <definedName name="BGS" localSheetId="77">#REF!</definedName>
    <definedName name="BGS">#REF!</definedName>
    <definedName name="BI">#N/A</definedName>
    <definedName name="BIO" localSheetId="82">#REF!</definedName>
    <definedName name="BIO" localSheetId="73">[44]raw!#REF!</definedName>
    <definedName name="BIO" localSheetId="43">[44]raw!#REF!</definedName>
    <definedName name="BIO" localSheetId="30">#REF!</definedName>
    <definedName name="BIO" localSheetId="34">#REF!</definedName>
    <definedName name="BIO" localSheetId="46">[44]raw!#REF!</definedName>
    <definedName name="BIO" localSheetId="54">[44]raw!#REF!</definedName>
    <definedName name="BIO" localSheetId="74">[44]raw!#REF!</definedName>
    <definedName name="BIO" localSheetId="75">[44]raw!#REF!</definedName>
    <definedName name="BIO" localSheetId="76">[44]raw!#REF!</definedName>
    <definedName name="BIO" localSheetId="77">[44]raw!#REF!</definedName>
    <definedName name="BIO">[44]raw!#REF!</definedName>
    <definedName name="BIP" localSheetId="82">#REF!</definedName>
    <definedName name="BIP" localSheetId="19">#REF!</definedName>
    <definedName name="BIP" localSheetId="20">#REF!</definedName>
    <definedName name="BIP" localSheetId="22">#REF!</definedName>
    <definedName name="BIP" localSheetId="73">#REF!</definedName>
    <definedName name="BIP" localSheetId="43">#REF!</definedName>
    <definedName name="BIP" localSheetId="0">#REF!</definedName>
    <definedName name="BIP" localSheetId="27">#REF!</definedName>
    <definedName name="BIP" localSheetId="30">#REF!</definedName>
    <definedName name="BIP" localSheetId="34">#REF!</definedName>
    <definedName name="BIP" localSheetId="35">#REF!</definedName>
    <definedName name="BIP" localSheetId="36">#REF!</definedName>
    <definedName name="BIP" localSheetId="40">#REF!</definedName>
    <definedName name="BIP" localSheetId="46">#REF!</definedName>
    <definedName name="BIP" localSheetId="54">#REF!</definedName>
    <definedName name="BIP" localSheetId="55">#REF!</definedName>
    <definedName name="BIP" localSheetId="61">#REF!</definedName>
    <definedName name="BIP" localSheetId="62">'Tabla 38'!#REF!</definedName>
    <definedName name="BIP" localSheetId="15">#REF!</definedName>
    <definedName name="BIP" localSheetId="74">#REF!</definedName>
    <definedName name="BIP" localSheetId="17">#REF!</definedName>
    <definedName name="BIP" localSheetId="75">#REF!</definedName>
    <definedName name="BIP" localSheetId="76">#REF!</definedName>
    <definedName name="BIP" localSheetId="77">#REF!</definedName>
    <definedName name="BIP" localSheetId="18">#REF!</definedName>
    <definedName name="BIP" localSheetId="21">#REF!</definedName>
    <definedName name="BIP" localSheetId="24">#REF!</definedName>
    <definedName name="BIP">#REF!</definedName>
    <definedName name="BK">#N/A</definedName>
    <definedName name="BKF">#N/A</definedName>
    <definedName name="BKFA" localSheetId="82">#REF!</definedName>
    <definedName name="BKFA" localSheetId="19">#REF!</definedName>
    <definedName name="BKFA" localSheetId="20">#REF!</definedName>
    <definedName name="BKFA" localSheetId="22">#REF!</definedName>
    <definedName name="BKFA" localSheetId="73">#REF!</definedName>
    <definedName name="BKFA" localSheetId="43">#REF!</definedName>
    <definedName name="BKFA" localSheetId="0">#REF!</definedName>
    <definedName name="BKFA" localSheetId="27">#REF!</definedName>
    <definedName name="BKFA" localSheetId="30">#REF!</definedName>
    <definedName name="BKFA" localSheetId="34">#REF!</definedName>
    <definedName name="BKFA" localSheetId="35">#REF!</definedName>
    <definedName name="BKFA" localSheetId="36">#REF!</definedName>
    <definedName name="BKFA" localSheetId="40">#REF!</definedName>
    <definedName name="BKFA" localSheetId="46">#REF!</definedName>
    <definedName name="BKFA" localSheetId="54">#REF!</definedName>
    <definedName name="BKFA" localSheetId="55">#REF!</definedName>
    <definedName name="BKFA" localSheetId="61">#REF!</definedName>
    <definedName name="BKFA" localSheetId="62">'Tabla 38'!#REF!</definedName>
    <definedName name="BKFA" localSheetId="15">#REF!</definedName>
    <definedName name="BKFA" localSheetId="74">#REF!</definedName>
    <definedName name="BKFA" localSheetId="17">#REF!</definedName>
    <definedName name="BKFA" localSheetId="75">#REF!</definedName>
    <definedName name="BKFA" localSheetId="76">#REF!</definedName>
    <definedName name="BKFA" localSheetId="77">#REF!</definedName>
    <definedName name="BKFA" localSheetId="18">#REF!</definedName>
    <definedName name="BKFA" localSheetId="21">#REF!</definedName>
    <definedName name="BKFA" localSheetId="24">#REF!</definedName>
    <definedName name="BKFA">#REF!</definedName>
    <definedName name="BKFBA" localSheetId="82">#REF!</definedName>
    <definedName name="BKFBA" localSheetId="73">#REF!</definedName>
    <definedName name="BKFBA" localSheetId="43">#REF!</definedName>
    <definedName name="BKFBA" localSheetId="0">#REF!</definedName>
    <definedName name="BKFBA" localSheetId="27">#REF!</definedName>
    <definedName name="BKFBA" localSheetId="34">#REF!</definedName>
    <definedName name="BKFBA" localSheetId="46">#REF!</definedName>
    <definedName name="BKFBA" localSheetId="54">#REF!</definedName>
    <definedName name="BKFBA" localSheetId="74">#REF!</definedName>
    <definedName name="BKFBA" localSheetId="17">#REF!</definedName>
    <definedName name="BKFBA" localSheetId="75">#REF!</definedName>
    <definedName name="BKFBA" localSheetId="76">#REF!</definedName>
    <definedName name="BKFBA" localSheetId="77">#REF!</definedName>
    <definedName name="BKFBA">#REF!</definedName>
    <definedName name="BKFBI" localSheetId="82">#REF!</definedName>
    <definedName name="BKFBI" localSheetId="73">#REF!</definedName>
    <definedName name="BKFBI" localSheetId="43">#REF!</definedName>
    <definedName name="BKFBI" localSheetId="0">#REF!</definedName>
    <definedName name="BKFBI" localSheetId="27">#REF!</definedName>
    <definedName name="BKFBI" localSheetId="34">#REF!</definedName>
    <definedName name="BKFBI" localSheetId="46">#REF!</definedName>
    <definedName name="BKFBI" localSheetId="54">#REF!</definedName>
    <definedName name="BKFBI" localSheetId="74">#REF!</definedName>
    <definedName name="BKFBI" localSheetId="17">#REF!</definedName>
    <definedName name="BKFBI" localSheetId="75">#REF!</definedName>
    <definedName name="BKFBI" localSheetId="76">#REF!</definedName>
    <definedName name="BKFBI" localSheetId="77">#REF!</definedName>
    <definedName name="BKFBI">#REF!</definedName>
    <definedName name="BKFMU" localSheetId="82">#REF!</definedName>
    <definedName name="BKFMU" localSheetId="73">#REF!</definedName>
    <definedName name="BKFMU" localSheetId="43">#REF!</definedName>
    <definedName name="BKFMU" localSheetId="0">#REF!</definedName>
    <definedName name="BKFMU" localSheetId="27">#REF!</definedName>
    <definedName name="BKFMU" localSheetId="34">#REF!</definedName>
    <definedName name="BKFMU" localSheetId="46">#REF!</definedName>
    <definedName name="BKFMU" localSheetId="74">#REF!</definedName>
    <definedName name="BKFMU" localSheetId="17">#REF!</definedName>
    <definedName name="BKFMU" localSheetId="75">#REF!</definedName>
    <definedName name="BKFMU" localSheetId="76">#REF!</definedName>
    <definedName name="BKFMU" localSheetId="77">#REF!</definedName>
    <definedName name="BKFMU">#REF!</definedName>
    <definedName name="BKO" localSheetId="82">#REF!</definedName>
    <definedName name="BKO" localSheetId="22">#REF!</definedName>
    <definedName name="BKO" localSheetId="73">#REF!</definedName>
    <definedName name="BKO" localSheetId="43">#REF!</definedName>
    <definedName name="BKO" localSheetId="0">#REF!</definedName>
    <definedName name="BKO" localSheetId="27">#REF!</definedName>
    <definedName name="BKO" localSheetId="30">#REF!</definedName>
    <definedName name="BKO" localSheetId="34">#REF!</definedName>
    <definedName name="BKO" localSheetId="35">#REF!</definedName>
    <definedName name="BKO" localSheetId="36">#REF!</definedName>
    <definedName name="BKO" localSheetId="46">#REF!</definedName>
    <definedName name="BKO" localSheetId="55">#REF!</definedName>
    <definedName name="BKO" localSheetId="61">#REF!</definedName>
    <definedName name="BKO" localSheetId="62">'Tabla 38'!#REF!</definedName>
    <definedName name="BKO" localSheetId="74">#REF!</definedName>
    <definedName name="BKO" localSheetId="17">#REF!</definedName>
    <definedName name="BKO" localSheetId="75">#REF!</definedName>
    <definedName name="BKO" localSheetId="76">#REF!</definedName>
    <definedName name="BKO" localSheetId="77">#REF!</definedName>
    <definedName name="BKO">#REF!</definedName>
    <definedName name="bla" localSheetId="82" hidden="1">#REF!</definedName>
    <definedName name="bla" localSheetId="22" hidden="1">#REF!</definedName>
    <definedName name="bla" localSheetId="33" hidden="1">#REF!</definedName>
    <definedName name="bla" localSheetId="41" hidden="1">#REF!</definedName>
    <definedName name="bla" localSheetId="73" hidden="1">#REF!</definedName>
    <definedName name="bla" localSheetId="43" hidden="1">#REF!</definedName>
    <definedName name="bla" localSheetId="0" hidden="1">#REF!</definedName>
    <definedName name="bla" localSheetId="27" hidden="1">#REF!</definedName>
    <definedName name="bla" localSheetId="30" hidden="1">#REF!</definedName>
    <definedName name="bla" localSheetId="34" hidden="1">#REF!</definedName>
    <definedName name="bla" localSheetId="35" hidden="1">#REF!</definedName>
    <definedName name="bla" localSheetId="36" hidden="1">#REF!</definedName>
    <definedName name="bla" localSheetId="46" hidden="1">#REF!</definedName>
    <definedName name="bla" localSheetId="54" hidden="1">#REF!</definedName>
    <definedName name="bla" localSheetId="55" hidden="1">#REF!</definedName>
    <definedName name="bla" localSheetId="56" hidden="1">#REF!</definedName>
    <definedName name="bla" localSheetId="57" hidden="1">#REF!</definedName>
    <definedName name="bla" localSheetId="61" hidden="1">#REF!</definedName>
    <definedName name="bla" localSheetId="62" hidden="1">'Tabla 38'!#REF!</definedName>
    <definedName name="bla" localSheetId="74" hidden="1">#REF!</definedName>
    <definedName name="bla" localSheetId="17" hidden="1">#REF!</definedName>
    <definedName name="bla" localSheetId="75" hidden="1">#REF!</definedName>
    <definedName name="bla" localSheetId="76" hidden="1">#REF!</definedName>
    <definedName name="bla" localSheetId="77" hidden="1">#REF!</definedName>
    <definedName name="bla" hidden="1">#REF!</definedName>
    <definedName name="bloco1" localSheetId="82">#REF!</definedName>
    <definedName name="bloco1" localSheetId="73">#REF!</definedName>
    <definedName name="bloco1" localSheetId="43">#REF!</definedName>
    <definedName name="bloco1" localSheetId="0">#REF!</definedName>
    <definedName name="bloco1" localSheetId="27">#REF!</definedName>
    <definedName name="bloco1" localSheetId="34">#REF!</definedName>
    <definedName name="bloco1" localSheetId="46">#REF!</definedName>
    <definedName name="bloco1" localSheetId="74">#REF!</definedName>
    <definedName name="bloco1" localSheetId="17">#REF!</definedName>
    <definedName name="bloco1" localSheetId="75">#REF!</definedName>
    <definedName name="bloco1" localSheetId="76">#REF!</definedName>
    <definedName name="bloco1" localSheetId="77">#REF!</definedName>
    <definedName name="bloco1">#REF!</definedName>
    <definedName name="BLOQUE1" localSheetId="82">#REF!</definedName>
    <definedName name="BLOQUE1" localSheetId="30">#REF!</definedName>
    <definedName name="BLOQUE1" localSheetId="34">#REF!</definedName>
    <definedName name="BLOQUE1" localSheetId="46">[77]RECIMP99!$A$1:$Q$74</definedName>
    <definedName name="BLOQUE1" localSheetId="54">[77]RECIMP99!$A$1:$Q$74</definedName>
    <definedName name="BLOQUE1" localSheetId="75">#REF!</definedName>
    <definedName name="BLOQUE1" localSheetId="76">#REF!</definedName>
    <definedName name="BLOQUE1" localSheetId="77">#REF!</definedName>
    <definedName name="BLOQUE1">[77]RECIMP99!$A$1:$Q$74</definedName>
    <definedName name="BLOQUE2" localSheetId="82">#REF!</definedName>
    <definedName name="BLOQUE2" localSheetId="30">#REF!</definedName>
    <definedName name="BLOQUE2" localSheetId="34">#REF!</definedName>
    <definedName name="BLOQUE2" localSheetId="46">[77]RECIMP2000!$A$1:$Q$74</definedName>
    <definedName name="BLOQUE2" localSheetId="54">[77]RECIMP2000!$A$1:$Q$74</definedName>
    <definedName name="BLOQUE2" localSheetId="75">#REF!</definedName>
    <definedName name="BLOQUE2" localSheetId="76">#REF!</definedName>
    <definedName name="BLOQUE2" localSheetId="77">#REF!</definedName>
    <definedName name="BLOQUE2">[77]RECIMP2000!$A$1:$Q$74</definedName>
    <definedName name="BLOQUE3" localSheetId="82">#REF!</definedName>
    <definedName name="BLOQUE3" localSheetId="30">#REF!</definedName>
    <definedName name="BLOQUE3" localSheetId="34">#REF!</definedName>
    <definedName name="BLOQUE3" localSheetId="46">[77]RECIMP99!$A$274:$Q$274</definedName>
    <definedName name="BLOQUE3" localSheetId="54">[77]RECIMP99!$A$274:$Q$274</definedName>
    <definedName name="BLOQUE3" localSheetId="75">#REF!</definedName>
    <definedName name="BLOQUE3" localSheetId="76">#REF!</definedName>
    <definedName name="BLOQUE3" localSheetId="77">#REF!</definedName>
    <definedName name="BLOQUE3">[77]RECIMP99!$A$274:$Q$274</definedName>
    <definedName name="BLOQUE4" localSheetId="82">#REF!</definedName>
    <definedName name="BLOQUE4" localSheetId="30">#REF!</definedName>
    <definedName name="BLOQUE4" localSheetId="34">#REF!</definedName>
    <definedName name="BLOQUE4" localSheetId="46">[77]RECIMP2000real!$A$1:$Q$74</definedName>
    <definedName name="BLOQUE4" localSheetId="54">[77]RECIMP2000real!$A$1:$Q$74</definedName>
    <definedName name="BLOQUE4" localSheetId="75">#REF!</definedName>
    <definedName name="BLOQUE4" localSheetId="76">#REF!</definedName>
    <definedName name="BLOQUE4" localSheetId="77">#REF!</definedName>
    <definedName name="BLOQUE4">[77]RECIMP2000real!$A$1:$Q$74</definedName>
    <definedName name="BLOQUE5" localSheetId="82">#REF!</definedName>
    <definedName name="BLOQUE5" localSheetId="30">#REF!</definedName>
    <definedName name="BLOQUE5" localSheetId="34">#REF!</definedName>
    <definedName name="BLOQUE5" localSheetId="46">[77]RECIMP99!$V$1:$AK$74</definedName>
    <definedName name="BLOQUE5" localSheetId="54">[77]RECIMP99!$V$1:$AK$74</definedName>
    <definedName name="BLOQUE5" localSheetId="75">#REF!</definedName>
    <definedName name="BLOQUE5" localSheetId="76">#REF!</definedName>
    <definedName name="BLOQUE5" localSheetId="77">#REF!</definedName>
    <definedName name="BLOQUE5">[77]RECIMP99!$V$1:$AK$74</definedName>
    <definedName name="BLOQUE6" localSheetId="82">#REF!</definedName>
    <definedName name="BLOQUE6" localSheetId="30">#REF!</definedName>
    <definedName name="BLOQUE6" localSheetId="34">#REF!</definedName>
    <definedName name="BLOQUE6" localSheetId="46">[77]RECIMP2000!$W$1:$AJ$75</definedName>
    <definedName name="BLOQUE6" localSheetId="54">[77]RECIMP2000!$W$1:$AJ$75</definedName>
    <definedName name="BLOQUE6" localSheetId="75">#REF!</definedName>
    <definedName name="BLOQUE6" localSheetId="76">#REF!</definedName>
    <definedName name="BLOQUE6" localSheetId="77">#REF!</definedName>
    <definedName name="BLOQUE6">[77]RECIMP2000!$W$1:$AJ$75</definedName>
    <definedName name="BLOQUE7" localSheetId="82">#REF!</definedName>
    <definedName name="BLOQUE7" localSheetId="30">#REF!</definedName>
    <definedName name="BLOQUE7" localSheetId="34">#REF!</definedName>
    <definedName name="BLOQUE7" localSheetId="46">[77]RECIMP99!$V$274:$AK$274</definedName>
    <definedName name="BLOQUE7" localSheetId="54">[77]RECIMP99!$V$274:$AK$274</definedName>
    <definedName name="BLOQUE7" localSheetId="75">#REF!</definedName>
    <definedName name="BLOQUE7" localSheetId="76">#REF!</definedName>
    <definedName name="BLOQUE7" localSheetId="77">#REF!</definedName>
    <definedName name="BLOQUE7">[77]RECIMP99!$V$274:$AK$274</definedName>
    <definedName name="BLOQUE8" localSheetId="82">#REF!</definedName>
    <definedName name="BLOQUE8" localSheetId="30">#REF!</definedName>
    <definedName name="BLOQUE8" localSheetId="34">#REF!</definedName>
    <definedName name="BLOQUE8" localSheetId="46">[77]RECIMP2000real!$V$1:$AK$74</definedName>
    <definedName name="BLOQUE8" localSheetId="54">[77]RECIMP2000real!$V$1:$AK$74</definedName>
    <definedName name="BLOQUE8" localSheetId="75">#REF!</definedName>
    <definedName name="BLOQUE8" localSheetId="76">#REF!</definedName>
    <definedName name="BLOQUE8" localSheetId="77">#REF!</definedName>
    <definedName name="BLOQUE8">[77]RECIMP2000real!$V$1:$AK$74</definedName>
    <definedName name="BLPH1" localSheetId="82" hidden="1">#REF!</definedName>
    <definedName name="BLPH1" localSheetId="30" hidden="1">#REF!</definedName>
    <definedName name="BLPH1" localSheetId="34" hidden="1">#REF!</definedName>
    <definedName name="BLPH1" localSheetId="46" hidden="1">'[78]Ex rate bloom'!$A$4</definedName>
    <definedName name="BLPH1" localSheetId="54" hidden="1">'[78]Ex rate bloom'!$A$4</definedName>
    <definedName name="BLPH1" localSheetId="61" hidden="1">#REF!</definedName>
    <definedName name="BLPH1" localSheetId="75" hidden="1">#REF!</definedName>
    <definedName name="BLPH1" localSheetId="76" hidden="1">#REF!</definedName>
    <definedName name="BLPH1" localSheetId="77" hidden="1">#REF!</definedName>
    <definedName name="BLPH1" hidden="1">'[78]Ex rate bloom'!$A$4</definedName>
    <definedName name="BLPH2" localSheetId="82" hidden="1">#REF!</definedName>
    <definedName name="BLPH2" localSheetId="30" hidden="1">#REF!</definedName>
    <definedName name="BLPH2" localSheetId="34" hidden="1">#REF!</definedName>
    <definedName name="BLPH2" localSheetId="46" hidden="1">'[78]Ex rate bloom'!$D$4</definedName>
    <definedName name="BLPH2" localSheetId="54" hidden="1">'[78]Ex rate bloom'!$D$4</definedName>
    <definedName name="BLPH2" localSheetId="61" hidden="1">#REF!</definedName>
    <definedName name="BLPH2" localSheetId="75" hidden="1">#REF!</definedName>
    <definedName name="BLPH2" localSheetId="76" hidden="1">#REF!</definedName>
    <definedName name="BLPH2" localSheetId="77" hidden="1">#REF!</definedName>
    <definedName name="BLPH2" hidden="1">'[78]Ex rate bloom'!$D$4</definedName>
    <definedName name="BLPH3" localSheetId="82" hidden="1">#REF!</definedName>
    <definedName name="BLPH3" localSheetId="30" hidden="1">#REF!</definedName>
    <definedName name="BLPH3" localSheetId="34" hidden="1">#REF!</definedName>
    <definedName name="BLPH3" localSheetId="46" hidden="1">'[78]Ex rate bloom'!$G$4</definedName>
    <definedName name="BLPH3" localSheetId="54" hidden="1">'[78]Ex rate bloom'!$G$4</definedName>
    <definedName name="BLPH3" localSheetId="61" hidden="1">#REF!</definedName>
    <definedName name="BLPH3" localSheetId="75" hidden="1">#REF!</definedName>
    <definedName name="BLPH3" localSheetId="76" hidden="1">#REF!</definedName>
    <definedName name="BLPH3" localSheetId="77" hidden="1">#REF!</definedName>
    <definedName name="BLPH3" hidden="1">'[78]Ex rate bloom'!$G$4</definedName>
    <definedName name="BLPH4" localSheetId="82" hidden="1">#REF!</definedName>
    <definedName name="BLPH4" localSheetId="30" hidden="1">#REF!</definedName>
    <definedName name="BLPH4" localSheetId="34" hidden="1">#REF!</definedName>
    <definedName name="BLPH4" localSheetId="46" hidden="1">'[78]Ex rate bloom'!$J$4</definedName>
    <definedName name="BLPH4" localSheetId="54" hidden="1">'[78]Ex rate bloom'!$J$4</definedName>
    <definedName name="BLPH4" localSheetId="61" hidden="1">#REF!</definedName>
    <definedName name="BLPH4" localSheetId="75" hidden="1">#REF!</definedName>
    <definedName name="BLPH4" localSheetId="76" hidden="1">#REF!</definedName>
    <definedName name="BLPH4" localSheetId="77" hidden="1">#REF!</definedName>
    <definedName name="BLPH4" hidden="1">'[78]Ex rate bloom'!$J$4</definedName>
    <definedName name="BLPH5" localSheetId="82" hidden="1">#REF!</definedName>
    <definedName name="BLPH5" localSheetId="30" hidden="1">#REF!</definedName>
    <definedName name="BLPH5" localSheetId="34" hidden="1">#REF!</definedName>
    <definedName name="BLPH5" localSheetId="46" hidden="1">'[78]Ex rate bloom'!$M$4</definedName>
    <definedName name="BLPH5" localSheetId="54" hidden="1">'[78]Ex rate bloom'!$M$4</definedName>
    <definedName name="BLPH5" localSheetId="61" hidden="1">#REF!</definedName>
    <definedName name="BLPH5" localSheetId="75" hidden="1">#REF!</definedName>
    <definedName name="BLPH5" localSheetId="76" hidden="1">#REF!</definedName>
    <definedName name="BLPH5" localSheetId="77" hidden="1">#REF!</definedName>
    <definedName name="BLPH5" hidden="1">'[78]Ex rate bloom'!$M$4</definedName>
    <definedName name="BLPH6" localSheetId="82" hidden="1">#REF!</definedName>
    <definedName name="BLPH6" localSheetId="30" hidden="1">#REF!</definedName>
    <definedName name="BLPH6" localSheetId="34" hidden="1">#REF!</definedName>
    <definedName name="BLPH6" localSheetId="46" hidden="1">'[78]Ex rate bloom'!$P$4</definedName>
    <definedName name="BLPH6" localSheetId="54" hidden="1">'[78]Ex rate bloom'!$P$4</definedName>
    <definedName name="BLPH6" localSheetId="61" hidden="1">#REF!</definedName>
    <definedName name="BLPH6" localSheetId="75" hidden="1">#REF!</definedName>
    <definedName name="BLPH6" localSheetId="76" hidden="1">#REF!</definedName>
    <definedName name="BLPH6" localSheetId="77" hidden="1">#REF!</definedName>
    <definedName name="BLPH6" hidden="1">'[78]Ex rate bloom'!$P$4</definedName>
    <definedName name="BLPH7" localSheetId="82" hidden="1">#REF!</definedName>
    <definedName name="BLPH7" localSheetId="30" hidden="1">#REF!</definedName>
    <definedName name="BLPH7" localSheetId="34" hidden="1">#REF!</definedName>
    <definedName name="BLPH7" localSheetId="46" hidden="1">'[78]Ex rate bloom'!$S$4</definedName>
    <definedName name="BLPH7" localSheetId="54" hidden="1">'[78]Ex rate bloom'!$S$4</definedName>
    <definedName name="BLPH7" localSheetId="61" hidden="1">#REF!</definedName>
    <definedName name="BLPH7" localSheetId="75" hidden="1">#REF!</definedName>
    <definedName name="BLPH7" localSheetId="76" hidden="1">#REF!</definedName>
    <definedName name="BLPH7" localSheetId="77" hidden="1">#REF!</definedName>
    <definedName name="BLPH7" hidden="1">'[78]Ex rate bloom'!$S$4</definedName>
    <definedName name="BLPH8" localSheetId="82" hidden="1">#REF!</definedName>
    <definedName name="BLPH8" localSheetId="30" hidden="1">#REF!</definedName>
    <definedName name="BLPH8" localSheetId="34" hidden="1">#REF!</definedName>
    <definedName name="BLPH8" localSheetId="46" hidden="1">'[78]Ex rate bloom'!$V$4</definedName>
    <definedName name="BLPH8" localSheetId="54" hidden="1">'[78]Ex rate bloom'!$V$4</definedName>
    <definedName name="BLPH8" localSheetId="61" hidden="1">#REF!</definedName>
    <definedName name="BLPH8" localSheetId="75" hidden="1">#REF!</definedName>
    <definedName name="BLPH8" localSheetId="76" hidden="1">#REF!</definedName>
    <definedName name="BLPH8" localSheetId="77" hidden="1">#REF!</definedName>
    <definedName name="BLPH8" hidden="1">'[78]Ex rate bloom'!$V$4</definedName>
    <definedName name="BM" localSheetId="82">#REF!</definedName>
    <definedName name="BM" localSheetId="19">#REF!</definedName>
    <definedName name="BM" localSheetId="20">#REF!</definedName>
    <definedName name="BM" localSheetId="22">#REF!</definedName>
    <definedName name="BM" localSheetId="73">#REF!</definedName>
    <definedName name="BM" localSheetId="43">#REF!</definedName>
    <definedName name="BM" localSheetId="0">#REF!</definedName>
    <definedName name="BM" localSheetId="27">#REF!</definedName>
    <definedName name="BM" localSheetId="30">#REF!</definedName>
    <definedName name="BM" localSheetId="34">#REF!</definedName>
    <definedName name="BM" localSheetId="35">#REF!</definedName>
    <definedName name="BM" localSheetId="36">#REF!</definedName>
    <definedName name="BM" localSheetId="40">#REF!</definedName>
    <definedName name="BM" localSheetId="46">#REF!</definedName>
    <definedName name="BM" localSheetId="54">#REF!</definedName>
    <definedName name="BM" localSheetId="55">#REF!</definedName>
    <definedName name="BM" localSheetId="61">#REF!</definedName>
    <definedName name="BM" localSheetId="62">'Tabla 38'!#REF!</definedName>
    <definedName name="BM" localSheetId="15">#REF!</definedName>
    <definedName name="BM" localSheetId="74">#REF!</definedName>
    <definedName name="BM" localSheetId="17">#REF!</definedName>
    <definedName name="BM" localSheetId="75">#REF!</definedName>
    <definedName name="BM" localSheetId="76">#REF!</definedName>
    <definedName name="BM" localSheetId="77">#REF!</definedName>
    <definedName name="BM" localSheetId="18">#REF!</definedName>
    <definedName name="BM" localSheetId="21">#REF!</definedName>
    <definedName name="BM" localSheetId="24">#REF!</definedName>
    <definedName name="BM">#REF!</definedName>
    <definedName name="BMG" localSheetId="82">#REF!</definedName>
    <definedName name="BMG" localSheetId="30">#REF!</definedName>
    <definedName name="BMG" localSheetId="34">#REF!</definedName>
    <definedName name="BMG" localSheetId="46">[79]Q6!$E$28:$AH$28</definedName>
    <definedName name="BMG" localSheetId="54">[79]Q6!$E$28:$AH$28</definedName>
    <definedName name="BMG" localSheetId="61">#REF!</definedName>
    <definedName name="BMG" localSheetId="75">#REF!</definedName>
    <definedName name="BMG" localSheetId="76">#REF!</definedName>
    <definedName name="BMG" localSheetId="77">#REF!</definedName>
    <definedName name="BMG">[79]Q6!$E$28:$AH$28</definedName>
    <definedName name="BMI" localSheetId="82">#REF!</definedName>
    <definedName name="BMI" localSheetId="19">#REF!</definedName>
    <definedName name="BMI" localSheetId="20">#REF!</definedName>
    <definedName name="BMI" localSheetId="22">#REF!</definedName>
    <definedName name="BMI" localSheetId="23">#REF!</definedName>
    <definedName name="BMI" localSheetId="73">#REF!</definedName>
    <definedName name="BMI" localSheetId="43">#REF!</definedName>
    <definedName name="BMI" localSheetId="0">#REF!</definedName>
    <definedName name="BMI" localSheetId="27">#REF!</definedName>
    <definedName name="BMI" localSheetId="34">#REF!</definedName>
    <definedName name="BMI" localSheetId="35">#REF!</definedName>
    <definedName name="BMI" localSheetId="46">#REF!</definedName>
    <definedName name="BMI" localSheetId="54">#REF!</definedName>
    <definedName name="BMI" localSheetId="61">#REF!</definedName>
    <definedName name="BMI" localSheetId="62">'Tabla 38'!#REF!</definedName>
    <definedName name="BMI" localSheetId="74">#REF!</definedName>
    <definedName name="BMI" localSheetId="17">#REF!</definedName>
    <definedName name="BMI" localSheetId="75">#REF!</definedName>
    <definedName name="BMI" localSheetId="76">#REF!</definedName>
    <definedName name="BMI" localSheetId="77">#REF!</definedName>
    <definedName name="BMI" localSheetId="18">#REF!</definedName>
    <definedName name="BMI" localSheetId="21">#REF!</definedName>
    <definedName name="BMI" localSheetId="24">#REF!</definedName>
    <definedName name="BMI">#REF!</definedName>
    <definedName name="BMII">#N/A</definedName>
    <definedName name="BMII_7" localSheetId="82">#REF!</definedName>
    <definedName name="BMII_7" localSheetId="19">#REF!</definedName>
    <definedName name="BMII_7" localSheetId="20">#REF!</definedName>
    <definedName name="BMII_7" localSheetId="22">#REF!</definedName>
    <definedName name="BMII_7" localSheetId="73">#REF!</definedName>
    <definedName name="BMII_7" localSheetId="43">#REF!</definedName>
    <definedName name="BMII_7" localSheetId="0">#REF!</definedName>
    <definedName name="BMII_7" localSheetId="27">#REF!</definedName>
    <definedName name="BMII_7" localSheetId="30">#REF!</definedName>
    <definedName name="BMII_7" localSheetId="34">#REF!</definedName>
    <definedName name="BMII_7" localSheetId="35">#REF!</definedName>
    <definedName name="BMII_7" localSheetId="36">#REF!</definedName>
    <definedName name="BMII_7" localSheetId="46">#REF!</definedName>
    <definedName name="BMII_7" localSheetId="54">#REF!</definedName>
    <definedName name="BMII_7" localSheetId="55">#REF!</definedName>
    <definedName name="BMII_7" localSheetId="61">#REF!</definedName>
    <definedName name="BMII_7" localSheetId="15">#REF!</definedName>
    <definedName name="BMII_7" localSheetId="74">#REF!</definedName>
    <definedName name="BMII_7" localSheetId="17">#REF!</definedName>
    <definedName name="BMII_7" localSheetId="75">#REF!</definedName>
    <definedName name="BMII_7" localSheetId="76">#REF!</definedName>
    <definedName name="BMII_7" localSheetId="77">#REF!</definedName>
    <definedName name="BMII_7" localSheetId="18">#REF!</definedName>
    <definedName name="BMII_7" localSheetId="21">#REF!</definedName>
    <definedName name="BMII_7" localSheetId="24">#REF!</definedName>
    <definedName name="BMII_7">#REF!</definedName>
    <definedName name="BMII_G" localSheetId="82">#REF!</definedName>
    <definedName name="BMII_G" localSheetId="73">#REF!</definedName>
    <definedName name="BMII_G" localSheetId="43">#REF!</definedName>
    <definedName name="BMII_G" localSheetId="0">#REF!</definedName>
    <definedName name="BMII_G" localSheetId="27">#REF!</definedName>
    <definedName name="BMII_G" localSheetId="34">#REF!</definedName>
    <definedName name="BMII_G" localSheetId="46">#REF!</definedName>
    <definedName name="BMII_G" localSheetId="54">#REF!</definedName>
    <definedName name="BMII_G" localSheetId="74">#REF!</definedName>
    <definedName name="BMII_G" localSheetId="17">#REF!</definedName>
    <definedName name="BMII_G" localSheetId="75">#REF!</definedName>
    <definedName name="BMII_G" localSheetId="76">#REF!</definedName>
    <definedName name="BMII_G" localSheetId="77">#REF!</definedName>
    <definedName name="BMII_G">#REF!</definedName>
    <definedName name="BMII_P" localSheetId="82">#REF!</definedName>
    <definedName name="BMII_P" localSheetId="73">#REF!</definedName>
    <definedName name="BMII_P" localSheetId="43">#REF!</definedName>
    <definedName name="BMII_P" localSheetId="0">#REF!</definedName>
    <definedName name="BMII_P" localSheetId="27">#REF!</definedName>
    <definedName name="BMII_P" localSheetId="34">#REF!</definedName>
    <definedName name="BMII_P" localSheetId="46">#REF!</definedName>
    <definedName name="BMII_P" localSheetId="54">#REF!</definedName>
    <definedName name="BMII_P" localSheetId="74">#REF!</definedName>
    <definedName name="BMII_P" localSheetId="17">#REF!</definedName>
    <definedName name="BMII_P" localSheetId="75">#REF!</definedName>
    <definedName name="BMII_P" localSheetId="76">#REF!</definedName>
    <definedName name="BMII_P" localSheetId="77">#REF!</definedName>
    <definedName name="BMII_P">#REF!</definedName>
    <definedName name="BMIIB">#N/A</definedName>
    <definedName name="BMIIBA" localSheetId="82">#REF!</definedName>
    <definedName name="BMIIBA" localSheetId="19">#REF!</definedName>
    <definedName name="BMIIBA" localSheetId="20">#REF!</definedName>
    <definedName name="BMIIBA" localSheetId="22">#REF!</definedName>
    <definedName name="BMIIBA" localSheetId="23">#REF!</definedName>
    <definedName name="BMIIBA" localSheetId="73">#REF!</definedName>
    <definedName name="BMIIBA" localSheetId="43">#REF!</definedName>
    <definedName name="BMIIBA" localSheetId="0">#REF!</definedName>
    <definedName name="BMIIBA" localSheetId="27">#REF!</definedName>
    <definedName name="BMIIBA" localSheetId="34">#REF!</definedName>
    <definedName name="BMIIBA" localSheetId="46">#REF!</definedName>
    <definedName name="BMIIBA" localSheetId="61">#REF!</definedName>
    <definedName name="BMIIBA" localSheetId="74">#REF!</definedName>
    <definedName name="BMIIBA" localSheetId="17">#REF!</definedName>
    <definedName name="BMIIBA" localSheetId="75">#REF!</definedName>
    <definedName name="BMIIBA" localSheetId="76">#REF!</definedName>
    <definedName name="BMIIBA" localSheetId="77">#REF!</definedName>
    <definedName name="BMIIBA" localSheetId="18">#REF!</definedName>
    <definedName name="BMIIBA" localSheetId="21">#REF!</definedName>
    <definedName name="BMIIBA" localSheetId="24">#REF!</definedName>
    <definedName name="BMIIBA">#REF!</definedName>
    <definedName name="BMIIBI" localSheetId="82">#REF!</definedName>
    <definedName name="BMIIBI" localSheetId="19">#REF!</definedName>
    <definedName name="BMIIBI" localSheetId="20">#REF!</definedName>
    <definedName name="BMIIBI" localSheetId="22">#REF!</definedName>
    <definedName name="BMIIBI" localSheetId="23">#REF!</definedName>
    <definedName name="BMIIBI" localSheetId="73">#REF!</definedName>
    <definedName name="BMIIBI" localSheetId="43">#REF!</definedName>
    <definedName name="BMIIBI" localSheetId="0">#REF!</definedName>
    <definedName name="BMIIBI" localSheetId="27">#REF!</definedName>
    <definedName name="BMIIBI" localSheetId="34">#REF!</definedName>
    <definedName name="BMIIBI" localSheetId="46">#REF!</definedName>
    <definedName name="BMIIBI" localSheetId="61">#REF!</definedName>
    <definedName name="BMIIBI" localSheetId="74">#REF!</definedName>
    <definedName name="BMIIBI" localSheetId="17">#REF!</definedName>
    <definedName name="BMIIBI" localSheetId="75">#REF!</definedName>
    <definedName name="BMIIBI" localSheetId="76">#REF!</definedName>
    <definedName name="BMIIBI" localSheetId="77">#REF!</definedName>
    <definedName name="BMIIBI" localSheetId="18">#REF!</definedName>
    <definedName name="BMIIBI" localSheetId="21">#REF!</definedName>
    <definedName name="BMIIBI" localSheetId="24">#REF!</definedName>
    <definedName name="BMIIBI">#REF!</definedName>
    <definedName name="BMIIG">#N/A</definedName>
    <definedName name="BMIIMU" localSheetId="82">#REF!</definedName>
    <definedName name="BMIIMU" localSheetId="19">#REF!</definedName>
    <definedName name="BMIIMU" localSheetId="20">#REF!</definedName>
    <definedName name="BMIIMU" localSheetId="22">#REF!</definedName>
    <definedName name="BMIIMU" localSheetId="23">#REF!</definedName>
    <definedName name="BMIIMU" localSheetId="73">#REF!</definedName>
    <definedName name="BMIIMU" localSheetId="43">#REF!</definedName>
    <definedName name="BMIIMU" localSheetId="0">#REF!</definedName>
    <definedName name="BMIIMU" localSheetId="27">#REF!</definedName>
    <definedName name="BMIIMU" localSheetId="34">#REF!</definedName>
    <definedName name="BMIIMU" localSheetId="46">#REF!</definedName>
    <definedName name="BMIIMU" localSheetId="61">#REF!</definedName>
    <definedName name="BMIIMU" localSheetId="74">#REF!</definedName>
    <definedName name="BMIIMU" localSheetId="17">#REF!</definedName>
    <definedName name="BMIIMU" localSheetId="75">#REF!</definedName>
    <definedName name="BMIIMU" localSheetId="76">#REF!</definedName>
    <definedName name="BMIIMU" localSheetId="77">#REF!</definedName>
    <definedName name="BMIIMU" localSheetId="18">#REF!</definedName>
    <definedName name="BMIIMU" localSheetId="21">#REF!</definedName>
    <definedName name="BMIIMU" localSheetId="24">#REF!</definedName>
    <definedName name="BMIIMU">#REF!</definedName>
    <definedName name="BMS" localSheetId="82">#REF!</definedName>
    <definedName name="BMS" localSheetId="19">#REF!</definedName>
    <definedName name="BMS" localSheetId="20">#REF!</definedName>
    <definedName name="BMS" localSheetId="22">#REF!</definedName>
    <definedName name="BMS" localSheetId="73">#REF!</definedName>
    <definedName name="BMS" localSheetId="43">#REF!</definedName>
    <definedName name="BMS" localSheetId="0">#REF!</definedName>
    <definedName name="BMS" localSheetId="27">#REF!</definedName>
    <definedName name="BMS" localSheetId="30">#REF!</definedName>
    <definedName name="BMS" localSheetId="34">#REF!</definedName>
    <definedName name="BMS" localSheetId="35">#REF!</definedName>
    <definedName name="BMS" localSheetId="36">#REF!</definedName>
    <definedName name="BMS" localSheetId="46">#REF!</definedName>
    <definedName name="BMS" localSheetId="54">#REF!</definedName>
    <definedName name="BMS" localSheetId="55">#REF!</definedName>
    <definedName name="BMS" localSheetId="61">#REF!</definedName>
    <definedName name="BMS" localSheetId="15">#REF!</definedName>
    <definedName name="BMS" localSheetId="74">#REF!</definedName>
    <definedName name="BMS" localSheetId="17">#REF!</definedName>
    <definedName name="BMS" localSheetId="75">#REF!</definedName>
    <definedName name="BMS" localSheetId="76">#REF!</definedName>
    <definedName name="BMS" localSheetId="77">#REF!</definedName>
    <definedName name="BMS" localSheetId="18">#REF!</definedName>
    <definedName name="BMS" localSheetId="21">#REF!</definedName>
    <definedName name="BMS" localSheetId="24">#REF!</definedName>
    <definedName name="BMS">#REF!</definedName>
    <definedName name="BNEO" localSheetId="82">#REF!</definedName>
    <definedName name="BNEO" localSheetId="73">#REF!</definedName>
    <definedName name="BNEO" localSheetId="43">#REF!</definedName>
    <definedName name="BNEO" localSheetId="0">#REF!</definedName>
    <definedName name="BNEO" localSheetId="27">#REF!</definedName>
    <definedName name="BNEO" localSheetId="34">#REF!</definedName>
    <definedName name="BNEO" localSheetId="46">#REF!</definedName>
    <definedName name="BNEO" localSheetId="54">#REF!</definedName>
    <definedName name="BNEO" localSheetId="74">#REF!</definedName>
    <definedName name="BNEO" localSheetId="17">#REF!</definedName>
    <definedName name="BNEO" localSheetId="75">#REF!</definedName>
    <definedName name="BNEO" localSheetId="76">#REF!</definedName>
    <definedName name="BNEO" localSheetId="77">#REF!</definedName>
    <definedName name="BNEO">#REF!</definedName>
    <definedName name="BNF">"CA"</definedName>
    <definedName name="BO" localSheetId="82">#REF!</definedName>
    <definedName name="BO" localSheetId="19">#REF!</definedName>
    <definedName name="BO" localSheetId="20">#REF!</definedName>
    <definedName name="BO" localSheetId="22">#REF!</definedName>
    <definedName name="BO" localSheetId="23">#REF!</definedName>
    <definedName name="BO" localSheetId="73">#REF!</definedName>
    <definedName name="BO" localSheetId="43">#REF!</definedName>
    <definedName name="BO" localSheetId="0">#REF!</definedName>
    <definedName name="BO" localSheetId="27">#REF!</definedName>
    <definedName name="BO" localSheetId="34">#REF!</definedName>
    <definedName name="BO" localSheetId="46">#REF!</definedName>
    <definedName name="BO" localSheetId="61">#REF!</definedName>
    <definedName name="BO" localSheetId="74">#REF!</definedName>
    <definedName name="BO" localSheetId="17">#REF!</definedName>
    <definedName name="BO" localSheetId="75">#REF!</definedName>
    <definedName name="BO" localSheetId="76">#REF!</definedName>
    <definedName name="BO" localSheetId="77">#REF!</definedName>
    <definedName name="BO" localSheetId="18">#REF!</definedName>
    <definedName name="BO" localSheetId="21">#REF!</definedName>
    <definedName name="BO" localSheetId="24">#REF!</definedName>
    <definedName name="BO">#REF!</definedName>
    <definedName name="BOG" localSheetId="82">#REF!</definedName>
    <definedName name="BOG" localSheetId="19">#REF!</definedName>
    <definedName name="BOG" localSheetId="20">#REF!</definedName>
    <definedName name="BOG" localSheetId="22">#REF!</definedName>
    <definedName name="BOG" localSheetId="23">#REF!</definedName>
    <definedName name="BOG" localSheetId="33">#REF!</definedName>
    <definedName name="BOG" localSheetId="41">#REF!</definedName>
    <definedName name="BOG" localSheetId="73">#REF!</definedName>
    <definedName name="BOG" localSheetId="43">#REF!</definedName>
    <definedName name="BOG" localSheetId="0">#REF!</definedName>
    <definedName name="BOG" localSheetId="27">#REF!</definedName>
    <definedName name="BOG" localSheetId="30">#REF!</definedName>
    <definedName name="BOG" localSheetId="34">#REF!</definedName>
    <definedName name="BOG" localSheetId="35">#REF!</definedName>
    <definedName name="BOG" localSheetId="36">#REF!</definedName>
    <definedName name="BOG" localSheetId="46">#REF!</definedName>
    <definedName name="BOG" localSheetId="54">#REF!</definedName>
    <definedName name="BOG" localSheetId="55">#REF!</definedName>
    <definedName name="BOG" localSheetId="56">#REF!</definedName>
    <definedName name="BOG" localSheetId="57">#REF!</definedName>
    <definedName name="BOG" localSheetId="61">#REF!</definedName>
    <definedName name="BOG" localSheetId="62">'Tabla 38'!#REF!</definedName>
    <definedName name="BOG" localSheetId="74">#REF!</definedName>
    <definedName name="BOG" localSheetId="17">#REF!</definedName>
    <definedName name="BOG" localSheetId="75">#REF!</definedName>
    <definedName name="BOG" localSheetId="76">#REF!</definedName>
    <definedName name="BOG" localSheetId="77">#REF!</definedName>
    <definedName name="BOG" localSheetId="18">#REF!</definedName>
    <definedName name="BOG" localSheetId="21">#REF!</definedName>
    <definedName name="BOG" localSheetId="24">#REF!</definedName>
    <definedName name="BOG">#REF!</definedName>
    <definedName name="BOLETIN" localSheetId="82">#REF!</definedName>
    <definedName name="BOLETIN" localSheetId="19">[62]BCP!#REF!</definedName>
    <definedName name="BOLETIN" localSheetId="20">[62]BCP!#REF!</definedName>
    <definedName name="BOLETIN" localSheetId="22">[62]BCP!#REF!</definedName>
    <definedName name="BOLETIN" localSheetId="23">[62]BCP!#REF!</definedName>
    <definedName name="BOLETIN" localSheetId="73">[62]BCP!#REF!</definedName>
    <definedName name="BOLETIN" localSheetId="43">[62]BCP!#REF!</definedName>
    <definedName name="BOLETIN" localSheetId="30">#REF!</definedName>
    <definedName name="BOLETIN" localSheetId="34">#REF!</definedName>
    <definedName name="BOLETIN" localSheetId="35">[62]BCP!#REF!</definedName>
    <definedName name="BOLETIN" localSheetId="36">#REF!</definedName>
    <definedName name="BOLETIN" localSheetId="46">[62]BCP!#REF!</definedName>
    <definedName name="BOLETIN" localSheetId="54">#REF!</definedName>
    <definedName name="BOLETIN" localSheetId="55">#REF!</definedName>
    <definedName name="BOLETIN" localSheetId="61">#REF!</definedName>
    <definedName name="BOLETIN" localSheetId="62">[62]BCP!#REF!</definedName>
    <definedName name="BOLETIN" localSheetId="74">[62]BCP!#REF!</definedName>
    <definedName name="BOLETIN" localSheetId="75">[62]BCP!#REF!</definedName>
    <definedName name="BOLETIN" localSheetId="76">[62]BCP!#REF!</definedName>
    <definedName name="BOLETIN" localSheetId="77">[62]BCP!#REF!</definedName>
    <definedName name="BOLETIN" localSheetId="18">[62]BCP!#REF!</definedName>
    <definedName name="BOLETIN" localSheetId="21">[62]BCP!#REF!</definedName>
    <definedName name="BOLETIN" localSheetId="24">[62]BCP!#REF!</definedName>
    <definedName name="BOLETIN">[62]BCP!#REF!</definedName>
    <definedName name="Bolivia" localSheetId="82">#REF!</definedName>
    <definedName name="Bolivia" localSheetId="19">#REF!</definedName>
    <definedName name="Bolivia" localSheetId="20">#REF!</definedName>
    <definedName name="Bolivia" localSheetId="22">#REF!</definedName>
    <definedName name="Bolivia" localSheetId="23">#REF!</definedName>
    <definedName name="Bolivia" localSheetId="73">#REF!</definedName>
    <definedName name="Bolivia" localSheetId="43">#REF!</definedName>
    <definedName name="Bolivia" localSheetId="0">#REF!</definedName>
    <definedName name="Bolivia" localSheetId="27">#REF!</definedName>
    <definedName name="Bolivia" localSheetId="34">#REF!</definedName>
    <definedName name="Bolivia" localSheetId="35">#REF!</definedName>
    <definedName name="Bolivia" localSheetId="46">#REF!</definedName>
    <definedName name="Bolivia" localSheetId="54">#REF!</definedName>
    <definedName name="Bolivia" localSheetId="61">#REF!</definedName>
    <definedName name="Bolivia" localSheetId="62">'Tabla 38'!#REF!</definedName>
    <definedName name="Bolivia" localSheetId="74">#REF!</definedName>
    <definedName name="Bolivia" localSheetId="17">#REF!</definedName>
    <definedName name="Bolivia" localSheetId="75">#REF!</definedName>
    <definedName name="Bolivia" localSheetId="76">#REF!</definedName>
    <definedName name="Bolivia" localSheetId="77">#REF!</definedName>
    <definedName name="Bolivia" localSheetId="18">#REF!</definedName>
    <definedName name="Bolivia" localSheetId="21">#REF!</definedName>
    <definedName name="Bolivia" localSheetId="24">#REF!</definedName>
    <definedName name="Bolivia">#REF!</definedName>
    <definedName name="BOP">#N/A</definedName>
    <definedName name="BOPF" localSheetId="82">#REF!</definedName>
    <definedName name="BOPF" localSheetId="19">#REF!</definedName>
    <definedName name="BOPF" localSheetId="20">#REF!</definedName>
    <definedName name="BOPF" localSheetId="22">#REF!</definedName>
    <definedName name="BOPF" localSheetId="23">#REF!</definedName>
    <definedName name="BOPF" localSheetId="73">#REF!</definedName>
    <definedName name="BOPF" localSheetId="43">#REF!</definedName>
    <definedName name="BOPF" localSheetId="0">#REF!</definedName>
    <definedName name="BOPF" localSheetId="27">#REF!</definedName>
    <definedName name="BOPF" localSheetId="34">#REF!</definedName>
    <definedName name="BOPF" localSheetId="35">#REF!</definedName>
    <definedName name="BOPF" localSheetId="46">#REF!</definedName>
    <definedName name="BOPF" localSheetId="54">#REF!</definedName>
    <definedName name="BOPF" localSheetId="61">#REF!</definedName>
    <definedName name="BOPF" localSheetId="62">'Tabla 38'!#REF!</definedName>
    <definedName name="BOPF" localSheetId="74">#REF!</definedName>
    <definedName name="BOPF" localSheetId="17">#REF!</definedName>
    <definedName name="BOPF" localSheetId="75">#REF!</definedName>
    <definedName name="BOPF" localSheetId="76">#REF!</definedName>
    <definedName name="BOPF" localSheetId="77">#REF!</definedName>
    <definedName name="BOPF" localSheetId="18">#REF!</definedName>
    <definedName name="BOPF" localSheetId="21">#REF!</definedName>
    <definedName name="BOPF" localSheetId="24">#REF!</definedName>
    <definedName name="BOPF">#REF!</definedName>
    <definedName name="BOPUSD" localSheetId="82">#REF!</definedName>
    <definedName name="BOPUSD" localSheetId="19">#REF!</definedName>
    <definedName name="BOPUSD" localSheetId="20">#REF!</definedName>
    <definedName name="BOPUSD" localSheetId="22">#REF!</definedName>
    <definedName name="BOPUSD" localSheetId="73">#REF!</definedName>
    <definedName name="BOPUSD" localSheetId="43">#REF!</definedName>
    <definedName name="BOPUSD" localSheetId="0">#REF!</definedName>
    <definedName name="BOPUSD" localSheetId="27">#REF!</definedName>
    <definedName name="BOPUSD" localSheetId="30">#REF!</definedName>
    <definedName name="BOPUSD" localSheetId="34">#REF!</definedName>
    <definedName name="BOPUSD" localSheetId="35">#REF!</definedName>
    <definedName name="BOPUSD" localSheetId="36">#REF!</definedName>
    <definedName name="BOPUSD" localSheetId="40">#REF!</definedName>
    <definedName name="BOPUSD" localSheetId="46">#REF!</definedName>
    <definedName name="BOPUSD" localSheetId="54">#REF!</definedName>
    <definedName name="BOPUSD" localSheetId="55">#REF!</definedName>
    <definedName name="BOPUSD" localSheetId="61">#REF!</definedName>
    <definedName name="BOPUSD" localSheetId="62">'Tabla 38'!#REF!</definedName>
    <definedName name="BOPUSD" localSheetId="15">#REF!</definedName>
    <definedName name="BOPUSD" localSheetId="74">#REF!</definedName>
    <definedName name="BOPUSD" localSheetId="17">#REF!</definedName>
    <definedName name="BOPUSD" localSheetId="75">#REF!</definedName>
    <definedName name="BOPUSD" localSheetId="76">#REF!</definedName>
    <definedName name="BOPUSD" localSheetId="77">#REF!</definedName>
    <definedName name="BOPUSD" localSheetId="18">#REF!</definedName>
    <definedName name="BOPUSD" localSheetId="21">#REF!</definedName>
    <definedName name="BOPUSD" localSheetId="24">#REF!</definedName>
    <definedName name="BOPUSD">#REF!</definedName>
    <definedName name="BORRA_CUADROS" localSheetId="82">#REF!</definedName>
    <definedName name="BORRA_CUADROS" localSheetId="11">#REF!</definedName>
    <definedName name="BORRA_CUADROS" localSheetId="29">[80]!BORRA_CUADROS</definedName>
    <definedName name="BORRA_CUADROS" localSheetId="41">[80]!BORRA_CUADROS</definedName>
    <definedName name="BORRA_CUADROS" localSheetId="9">[80]!BORRA_CUADROS</definedName>
    <definedName name="BORRA_CUADROS" localSheetId="73">[80]!BORRA_CUADROS</definedName>
    <definedName name="BORRA_CUADROS" localSheetId="26">[80]!BORRA_CUADROS</definedName>
    <definedName name="BORRA_CUADROS" localSheetId="27">[80]!BORRA_CUADROS</definedName>
    <definedName name="BORRA_CUADROS" localSheetId="30">#REF!</definedName>
    <definedName name="BORRA_CUADROS" localSheetId="34">#REF!</definedName>
    <definedName name="BORRA_CUADROS" localSheetId="46">[80]!BORRA_CUADROS</definedName>
    <definedName name="BORRA_CUADROS" localSheetId="54">[80]!BORRA_CUADROS</definedName>
    <definedName name="BORRA_CUADROS" localSheetId="72">[80]!BORRA_CUADROS</definedName>
    <definedName name="BORRA_CUADROS" localSheetId="74">[80]!BORRA_CUADROS</definedName>
    <definedName name="BORRA_CUADROS" localSheetId="75">#REF!</definedName>
    <definedName name="BORRA_CUADROS" localSheetId="76">#REF!</definedName>
    <definedName name="BORRA_CUADROS" localSheetId="77">[80]!BORRA_CUADROS</definedName>
    <definedName name="BORRA_CUADROS">[80]!BORRA_CUADROS</definedName>
    <definedName name="BPBNF" localSheetId="82">#REF!</definedName>
    <definedName name="BPBNF" localSheetId="19">#REF!</definedName>
    <definedName name="BPBNF" localSheetId="20">#REF!</definedName>
    <definedName name="BPBNF" localSheetId="22">#REF!</definedName>
    <definedName name="BPBNF" localSheetId="23">#REF!</definedName>
    <definedName name="BPBNF" localSheetId="73">#REF!</definedName>
    <definedName name="BPBNF" localSheetId="43">#REF!</definedName>
    <definedName name="BPBNF" localSheetId="0">#REF!</definedName>
    <definedName name="BPBNF" localSheetId="27">#REF!</definedName>
    <definedName name="BPBNF" localSheetId="34">#REF!</definedName>
    <definedName name="BPBNF" localSheetId="35">#REF!</definedName>
    <definedName name="BPBNF" localSheetId="46">#REF!</definedName>
    <definedName name="BPBNF" localSheetId="54">#REF!</definedName>
    <definedName name="BPBNF" localSheetId="61">#REF!</definedName>
    <definedName name="BPBNF" localSheetId="62">'Tabla 38'!#REF!</definedName>
    <definedName name="BPBNF" localSheetId="74">#REF!</definedName>
    <definedName name="BPBNF" localSheetId="17">#REF!</definedName>
    <definedName name="BPBNF" localSheetId="75">#REF!</definedName>
    <definedName name="BPBNF" localSheetId="76">#REF!</definedName>
    <definedName name="BPBNF" localSheetId="77">#REF!</definedName>
    <definedName name="BPBNF" localSheetId="18">#REF!</definedName>
    <definedName name="BPBNF" localSheetId="21">#REF!</definedName>
    <definedName name="BPBNF" localSheetId="24">#REF!</definedName>
    <definedName name="BPBNF">#REF!</definedName>
    <definedName name="BRASS" localSheetId="82">#REF!</definedName>
    <definedName name="BRASS" localSheetId="19">#REF!</definedName>
    <definedName name="BRASS" localSheetId="20">#REF!</definedName>
    <definedName name="BRASS" localSheetId="22">#REF!</definedName>
    <definedName name="BRASS" localSheetId="23">#REF!</definedName>
    <definedName name="BRASS" localSheetId="73">#REF!</definedName>
    <definedName name="BRASS" localSheetId="43">#REF!</definedName>
    <definedName name="BRASS" localSheetId="0">#REF!</definedName>
    <definedName name="BRASS" localSheetId="27">#REF!</definedName>
    <definedName name="BRASS" localSheetId="30">#REF!</definedName>
    <definedName name="BRASS" localSheetId="34">#REF!</definedName>
    <definedName name="BRASS" localSheetId="35">#REF!</definedName>
    <definedName name="BRASS" localSheetId="36">#REF!</definedName>
    <definedName name="BRASS" localSheetId="46">#REF!</definedName>
    <definedName name="BRASS" localSheetId="55">#REF!</definedName>
    <definedName name="BRASS" localSheetId="61">#REF!</definedName>
    <definedName name="BRASS" localSheetId="62">'Tabla 38'!#REF!</definedName>
    <definedName name="BRASS" localSheetId="74">#REF!</definedName>
    <definedName name="BRASS" localSheetId="17">#REF!</definedName>
    <definedName name="BRASS" localSheetId="75">#REF!</definedName>
    <definedName name="BRASS" localSheetId="76">#REF!</definedName>
    <definedName name="BRASS" localSheetId="77">#REF!</definedName>
    <definedName name="BRASS" localSheetId="18">#REF!</definedName>
    <definedName name="BRASS" localSheetId="21">#REF!</definedName>
    <definedName name="BRASS" localSheetId="24">#REF!</definedName>
    <definedName name="BRASS">#REF!</definedName>
    <definedName name="BRASS_1" localSheetId="82">#REF!</definedName>
    <definedName name="BRASS_1" localSheetId="22">#REF!</definedName>
    <definedName name="BRASS_1" localSheetId="73">#REF!</definedName>
    <definedName name="BRASS_1" localSheetId="43">#REF!</definedName>
    <definedName name="BRASS_1" localSheetId="0">#REF!</definedName>
    <definedName name="BRASS_1" localSheetId="27">#REF!</definedName>
    <definedName name="BRASS_1" localSheetId="30">#REF!</definedName>
    <definedName name="BRASS_1" localSheetId="34">#REF!</definedName>
    <definedName name="BRASS_1" localSheetId="35">#REF!</definedName>
    <definedName name="BRASS_1" localSheetId="36">#REF!</definedName>
    <definedName name="BRASS_1" localSheetId="46">#REF!</definedName>
    <definedName name="BRASS_1" localSheetId="55">#REF!</definedName>
    <definedName name="BRASS_1" localSheetId="61">#REF!</definedName>
    <definedName name="BRASS_1" localSheetId="62">'Tabla 38'!#REF!</definedName>
    <definedName name="BRASS_1" localSheetId="74">#REF!</definedName>
    <definedName name="BRASS_1" localSheetId="17">#REF!</definedName>
    <definedName name="BRASS_1" localSheetId="75">#REF!</definedName>
    <definedName name="BRASS_1" localSheetId="76">#REF!</definedName>
    <definedName name="BRASS_1" localSheetId="77">#REF!</definedName>
    <definedName name="BRASS_1">#REF!</definedName>
    <definedName name="BRASS_6" localSheetId="82">#REF!</definedName>
    <definedName name="BRASS_6" localSheetId="22">#REF!</definedName>
    <definedName name="BRASS_6" localSheetId="73">#REF!</definedName>
    <definedName name="BRASS_6" localSheetId="43">#REF!</definedName>
    <definedName name="BRASS_6" localSheetId="0">#REF!</definedName>
    <definedName name="BRASS_6" localSheetId="27">#REF!</definedName>
    <definedName name="BRASS_6" localSheetId="30">#REF!</definedName>
    <definedName name="BRASS_6" localSheetId="34">#REF!</definedName>
    <definedName name="BRASS_6" localSheetId="36">#REF!</definedName>
    <definedName name="BRASS_6" localSheetId="46">#REF!</definedName>
    <definedName name="BRASS_6" localSheetId="55">#REF!</definedName>
    <definedName name="BRASS_6" localSheetId="61">#REF!</definedName>
    <definedName name="BRASS_6" localSheetId="62">'Tabla 38'!#REF!</definedName>
    <definedName name="BRASS_6" localSheetId="74">#REF!</definedName>
    <definedName name="BRASS_6" localSheetId="17">#REF!</definedName>
    <definedName name="BRASS_6" localSheetId="75">#REF!</definedName>
    <definedName name="BRASS_6" localSheetId="76">#REF!</definedName>
    <definedName name="BRASS_6" localSheetId="77">#REF!</definedName>
    <definedName name="BRASS_6">#REF!</definedName>
    <definedName name="Brazil" localSheetId="82">#REF!</definedName>
    <definedName name="Brazil" localSheetId="73">#REF!</definedName>
    <definedName name="Brazil" localSheetId="43">#REF!</definedName>
    <definedName name="Brazil" localSheetId="0">#REF!</definedName>
    <definedName name="Brazil" localSheetId="27">#REF!</definedName>
    <definedName name="Brazil" localSheetId="34">#REF!</definedName>
    <definedName name="Brazil" localSheetId="46">#REF!</definedName>
    <definedName name="Brazil" localSheetId="74">#REF!</definedName>
    <definedName name="Brazil" localSheetId="17">#REF!</definedName>
    <definedName name="Brazil" localSheetId="75">#REF!</definedName>
    <definedName name="Brazil" localSheetId="76">#REF!</definedName>
    <definedName name="Brazil" localSheetId="77">#REF!</definedName>
    <definedName name="Brazil">#REF!</definedName>
    <definedName name="BRECHA" localSheetId="82">#REF!</definedName>
    <definedName name="BRECHA" localSheetId="30">#REF!</definedName>
    <definedName name="BRECHA" localSheetId="34">#REF!</definedName>
    <definedName name="BRECHA" localSheetId="46">[65]BRECHA!$E$3</definedName>
    <definedName name="BRECHA" localSheetId="54">[65]BRECHA!$E$3</definedName>
    <definedName name="BRECHA" localSheetId="75">#REF!</definedName>
    <definedName name="BRECHA" localSheetId="76">#REF!</definedName>
    <definedName name="BRECHA" localSheetId="77">#REF!</definedName>
    <definedName name="BRECHA">[65]BRECHA!$E$3</definedName>
    <definedName name="BS" localSheetId="82">#REF!</definedName>
    <definedName name="BS" localSheetId="19">#REF!</definedName>
    <definedName name="BS" localSheetId="20">#REF!</definedName>
    <definedName name="BS" localSheetId="22">#REF!</definedName>
    <definedName name="BS" localSheetId="23">#REF!</definedName>
    <definedName name="BS" localSheetId="33">#REF!</definedName>
    <definedName name="BS" localSheetId="41">#REF!</definedName>
    <definedName name="BS" localSheetId="73">#REF!</definedName>
    <definedName name="BS" localSheetId="43">#REF!</definedName>
    <definedName name="BS" localSheetId="0">#REF!</definedName>
    <definedName name="BS" localSheetId="27">#REF!</definedName>
    <definedName name="BS" localSheetId="30">#REF!</definedName>
    <definedName name="BS" localSheetId="34">#REF!</definedName>
    <definedName name="BS" localSheetId="36">#REF!</definedName>
    <definedName name="BS" localSheetId="46">#REF!</definedName>
    <definedName name="BS" localSheetId="54">#REF!</definedName>
    <definedName name="BS" localSheetId="55">#REF!</definedName>
    <definedName name="BS" localSheetId="56">#REF!</definedName>
    <definedName name="BS" localSheetId="57">#REF!</definedName>
    <definedName name="BS" localSheetId="61">#REF!</definedName>
    <definedName name="BS" localSheetId="62">'Tabla 38'!#REF!</definedName>
    <definedName name="BS" localSheetId="74">#REF!</definedName>
    <definedName name="BS" localSheetId="17">#REF!</definedName>
    <definedName name="BS" localSheetId="75">#REF!</definedName>
    <definedName name="BS" localSheetId="76">#REF!</definedName>
    <definedName name="BS" localSheetId="77">#REF!</definedName>
    <definedName name="BS" localSheetId="18">#REF!</definedName>
    <definedName name="BS" localSheetId="21">#REF!</definedName>
    <definedName name="BS" localSheetId="24">#REF!</definedName>
    <definedName name="BS">#REF!</definedName>
    <definedName name="BS1A" localSheetId="82">#REF!</definedName>
    <definedName name="BS1A" localSheetId="22">#REF!</definedName>
    <definedName name="BS1A" localSheetId="33">#REF!</definedName>
    <definedName name="BS1A" localSheetId="41">#REF!</definedName>
    <definedName name="BS1A" localSheetId="73">#REF!</definedName>
    <definedName name="BS1A" localSheetId="43">#REF!</definedName>
    <definedName name="BS1A" localSheetId="0">#REF!</definedName>
    <definedName name="BS1A" localSheetId="27">#REF!</definedName>
    <definedName name="BS1A" localSheetId="30">#REF!</definedName>
    <definedName name="BS1A" localSheetId="34">#REF!</definedName>
    <definedName name="BS1A" localSheetId="36">#REF!</definedName>
    <definedName name="BS1A" localSheetId="46">#REF!</definedName>
    <definedName name="BS1A" localSheetId="54">#REF!</definedName>
    <definedName name="BS1A" localSheetId="55">#REF!</definedName>
    <definedName name="BS1A" localSheetId="56">#REF!</definedName>
    <definedName name="BS1A" localSheetId="57">#REF!</definedName>
    <definedName name="BS1A" localSheetId="61">#REF!</definedName>
    <definedName name="BS1A" localSheetId="62">'Tabla 38'!#REF!</definedName>
    <definedName name="BS1A" localSheetId="74">#REF!</definedName>
    <definedName name="BS1A" localSheetId="17">#REF!</definedName>
    <definedName name="BS1A" localSheetId="75">#REF!</definedName>
    <definedName name="BS1A" localSheetId="76">#REF!</definedName>
    <definedName name="BS1A" localSheetId="77">#REF!</definedName>
    <definedName name="BS1A">#REF!</definedName>
    <definedName name="Bstd" localSheetId="82">#REF!</definedName>
    <definedName name="Bstd" localSheetId="73">#REF!</definedName>
    <definedName name="Bstd" localSheetId="43">#REF!</definedName>
    <definedName name="Bstd" localSheetId="0">#REF!</definedName>
    <definedName name="Bstd" localSheetId="27">#REF!</definedName>
    <definedName name="Bstd" localSheetId="34">#REF!</definedName>
    <definedName name="Bstd" localSheetId="46">#REF!</definedName>
    <definedName name="Bstd" localSheetId="54">#REF!</definedName>
    <definedName name="Bstd" localSheetId="74">#REF!</definedName>
    <definedName name="Bstd" localSheetId="17">#REF!</definedName>
    <definedName name="Bstd" localSheetId="75">#REF!</definedName>
    <definedName name="Bstd" localSheetId="76">#REF!</definedName>
    <definedName name="Bstd" localSheetId="77">#REF!</definedName>
    <definedName name="Bstd">#REF!</definedName>
    <definedName name="BTO" localSheetId="82">#REF!</definedName>
    <definedName name="BTO" localSheetId="73">#REF!</definedName>
    <definedName name="BTO" localSheetId="43">#REF!</definedName>
    <definedName name="BTO" localSheetId="0">#REF!</definedName>
    <definedName name="BTO" localSheetId="27">#REF!</definedName>
    <definedName name="BTO" localSheetId="34">#REF!</definedName>
    <definedName name="BTO" localSheetId="46">#REF!</definedName>
    <definedName name="BTO" localSheetId="54">#REF!</definedName>
    <definedName name="BTO" localSheetId="74">#REF!</definedName>
    <definedName name="BTO" localSheetId="17">#REF!</definedName>
    <definedName name="BTO" localSheetId="75">#REF!</definedName>
    <definedName name="BTO" localSheetId="76">#REF!</definedName>
    <definedName name="BTO" localSheetId="77">#REF!</definedName>
    <definedName name="BTO">#REF!</definedName>
    <definedName name="BTR" localSheetId="82">#REF!</definedName>
    <definedName name="BTR" localSheetId="22">#REF!</definedName>
    <definedName name="BTR" localSheetId="73">#REF!</definedName>
    <definedName name="BTR" localSheetId="43">#REF!</definedName>
    <definedName name="BTR" localSheetId="0">#REF!</definedName>
    <definedName name="BTR" localSheetId="27">#REF!</definedName>
    <definedName name="BTR" localSheetId="30">#REF!</definedName>
    <definedName name="BTR" localSheetId="34">#REF!</definedName>
    <definedName name="BTR" localSheetId="36">#REF!</definedName>
    <definedName name="BTR" localSheetId="46">#REF!</definedName>
    <definedName name="BTR" localSheetId="54">#REF!</definedName>
    <definedName name="BTR" localSheetId="55">#REF!</definedName>
    <definedName name="BTR" localSheetId="61">#REF!</definedName>
    <definedName name="BTR" localSheetId="62">'Tabla 38'!#REF!</definedName>
    <definedName name="BTR" localSheetId="74">#REF!</definedName>
    <definedName name="BTR" localSheetId="17">#REF!</definedName>
    <definedName name="BTR" localSheetId="75">#REF!</definedName>
    <definedName name="BTR" localSheetId="76">#REF!</definedName>
    <definedName name="BTR" localSheetId="77">#REF!</definedName>
    <definedName name="BTR">#REF!</definedName>
    <definedName name="BTRG" localSheetId="82">#REF!</definedName>
    <definedName name="BTRG" localSheetId="22">#REF!</definedName>
    <definedName name="BTRG" localSheetId="73">#REF!</definedName>
    <definedName name="BTRG" localSheetId="43">#REF!</definedName>
    <definedName name="BTRG" localSheetId="0">#REF!</definedName>
    <definedName name="BTRG" localSheetId="27">#REF!</definedName>
    <definedName name="BTRG" localSheetId="34">#REF!</definedName>
    <definedName name="BTRG" localSheetId="36">#REF!</definedName>
    <definedName name="BTRG" localSheetId="46">#REF!</definedName>
    <definedName name="BTRG" localSheetId="62">'Tabla 38'!#REF!</definedName>
    <definedName name="BTRG" localSheetId="74">#REF!</definedName>
    <definedName name="BTRG" localSheetId="17">#REF!</definedName>
    <definedName name="BTRG" localSheetId="75">#REF!</definedName>
    <definedName name="BTRG" localSheetId="76">#REF!</definedName>
    <definedName name="BTRG" localSheetId="77">#REF!</definedName>
    <definedName name="BTRG">#REF!</definedName>
    <definedName name="BTRP" localSheetId="82">#REF!</definedName>
    <definedName name="BTRP" localSheetId="73">#REF!</definedName>
    <definedName name="BTRP" localSheetId="43">#REF!</definedName>
    <definedName name="BTRP" localSheetId="0">#REF!</definedName>
    <definedName name="BTRP" localSheetId="27">#REF!</definedName>
    <definedName name="BTRP" localSheetId="34">#REF!</definedName>
    <definedName name="BTRP" localSheetId="46">#REF!</definedName>
    <definedName name="BTRP" localSheetId="74">#REF!</definedName>
    <definedName name="BTRP" localSheetId="17">#REF!</definedName>
    <definedName name="BTRP" localSheetId="75">#REF!</definedName>
    <definedName name="BTRP" localSheetId="76">#REF!</definedName>
    <definedName name="BTRP" localSheetId="77">#REF!</definedName>
    <definedName name="BTRP">#REF!</definedName>
    <definedName name="Budget" localSheetId="82">#REF!</definedName>
    <definedName name="Budget" localSheetId="22">#REF!</definedName>
    <definedName name="Budget" localSheetId="33">#REF!</definedName>
    <definedName name="Budget" localSheetId="41">#REF!</definedName>
    <definedName name="Budget" localSheetId="73">#REF!</definedName>
    <definedName name="Budget" localSheetId="43">#REF!</definedName>
    <definedName name="Budget" localSheetId="0">#REF!</definedName>
    <definedName name="Budget" localSheetId="27">#REF!</definedName>
    <definedName name="Budget" localSheetId="30">#REF!</definedName>
    <definedName name="Budget" localSheetId="34">#REF!</definedName>
    <definedName name="Budget" localSheetId="36">#REF!</definedName>
    <definedName name="Budget" localSheetId="46">#REF!</definedName>
    <definedName name="Budget" localSheetId="54">#REF!</definedName>
    <definedName name="Budget" localSheetId="55">#REF!</definedName>
    <definedName name="Budget" localSheetId="56">#REF!</definedName>
    <definedName name="Budget" localSheetId="57">#REF!</definedName>
    <definedName name="Budget" localSheetId="61">#REF!</definedName>
    <definedName name="Budget" localSheetId="62">'Tabla 38'!#REF!</definedName>
    <definedName name="Budget" localSheetId="74">#REF!</definedName>
    <definedName name="Budget" localSheetId="17">#REF!</definedName>
    <definedName name="Budget" localSheetId="75">#REF!</definedName>
    <definedName name="Budget" localSheetId="76">#REF!</definedName>
    <definedName name="Budget" localSheetId="77">#REF!</definedName>
    <definedName name="Budget">#REF!</definedName>
    <definedName name="Budget_expenditure" localSheetId="82">#REF!</definedName>
    <definedName name="Budget_expenditure" localSheetId="73">#REF!</definedName>
    <definedName name="Budget_expenditure" localSheetId="43">#REF!</definedName>
    <definedName name="Budget_expenditure" localSheetId="0">#REF!</definedName>
    <definedName name="Budget_expenditure" localSheetId="27">#REF!</definedName>
    <definedName name="Budget_expenditure" localSheetId="34">#REF!</definedName>
    <definedName name="Budget_expenditure" localSheetId="46">#REF!</definedName>
    <definedName name="Budget_expenditure" localSheetId="74">#REF!</definedName>
    <definedName name="Budget_expenditure" localSheetId="17">#REF!</definedName>
    <definedName name="Budget_expenditure" localSheetId="75">#REF!</definedName>
    <definedName name="Budget_expenditure" localSheetId="76">#REF!</definedName>
    <definedName name="Budget_expenditure" localSheetId="77">#REF!</definedName>
    <definedName name="Budget_expenditure">#REF!</definedName>
    <definedName name="Budget_revenue" localSheetId="82">#REF!</definedName>
    <definedName name="Budget_revenue" localSheetId="73">#REF!</definedName>
    <definedName name="Budget_revenue" localSheetId="43">#REF!</definedName>
    <definedName name="Budget_revenue" localSheetId="0">#REF!</definedName>
    <definedName name="Budget_revenue" localSheetId="27">#REF!</definedName>
    <definedName name="Budget_revenue" localSheetId="34">#REF!</definedName>
    <definedName name="Budget_revenue" localSheetId="46">#REF!</definedName>
    <definedName name="Budget_revenue" localSheetId="74">#REF!</definedName>
    <definedName name="Budget_revenue" localSheetId="17">#REF!</definedName>
    <definedName name="Budget_revenue" localSheetId="75">#REF!</definedName>
    <definedName name="Budget_revenue" localSheetId="76">#REF!</definedName>
    <definedName name="Budget_revenue" localSheetId="77">#REF!</definedName>
    <definedName name="Budget_revenue">#REF!</definedName>
    <definedName name="BURACO" localSheetId="82">#REF!</definedName>
    <definedName name="BURACO" localSheetId="73">#REF!</definedName>
    <definedName name="BURACO" localSheetId="43">#REF!</definedName>
    <definedName name="BURACO" localSheetId="0">#REF!</definedName>
    <definedName name="BURACO" localSheetId="27">#REF!</definedName>
    <definedName name="BURACO" localSheetId="34">#REF!</definedName>
    <definedName name="BURACO" localSheetId="46">#REF!</definedName>
    <definedName name="BURACO" localSheetId="74">#REF!</definedName>
    <definedName name="BURACO" localSheetId="17">#REF!</definedName>
    <definedName name="BURACO" localSheetId="75">#REF!</definedName>
    <definedName name="BURACO" localSheetId="76">#REF!</definedName>
    <definedName name="BURACO" localSheetId="77">#REF!</definedName>
    <definedName name="BURACO">#REF!</definedName>
    <definedName name="Button_13">"CLAGA2000_Consolidado_2001_List"</definedName>
    <definedName name="BX" localSheetId="82">#REF!</definedName>
    <definedName name="BX" localSheetId="19">#REF!</definedName>
    <definedName name="BX" localSheetId="20">#REF!</definedName>
    <definedName name="BX" localSheetId="22">#REF!</definedName>
    <definedName name="BX" localSheetId="73">#REF!</definedName>
    <definedName name="BX" localSheetId="43">#REF!</definedName>
    <definedName name="BX" localSheetId="0">#REF!</definedName>
    <definedName name="BX" localSheetId="27">#REF!</definedName>
    <definedName name="BX" localSheetId="30">#REF!</definedName>
    <definedName name="BX" localSheetId="34">#REF!</definedName>
    <definedName name="BX" localSheetId="35">#REF!</definedName>
    <definedName name="BX" localSheetId="36">#REF!</definedName>
    <definedName name="BX" localSheetId="46">#REF!</definedName>
    <definedName name="BX" localSheetId="54">#REF!</definedName>
    <definedName name="BX" localSheetId="55">#REF!</definedName>
    <definedName name="BX" localSheetId="61">#REF!</definedName>
    <definedName name="BX" localSheetId="15">#REF!</definedName>
    <definedName name="BX" localSheetId="74">#REF!</definedName>
    <definedName name="BX" localSheetId="17">#REF!</definedName>
    <definedName name="BX" localSheetId="75">#REF!</definedName>
    <definedName name="BX" localSheetId="76">#REF!</definedName>
    <definedName name="BX" localSheetId="77">#REF!</definedName>
    <definedName name="BX" localSheetId="18">#REF!</definedName>
    <definedName name="BX" localSheetId="21">#REF!</definedName>
    <definedName name="BX" localSheetId="24">#REF!</definedName>
    <definedName name="BX">#REF!</definedName>
    <definedName name="BXG" localSheetId="82">#REF!</definedName>
    <definedName name="BXG" localSheetId="30">#REF!</definedName>
    <definedName name="BXG" localSheetId="34">#REF!</definedName>
    <definedName name="BXG" localSheetId="46">[79]Q6!$E$26:$AH$26</definedName>
    <definedName name="BXG" localSheetId="54">[79]Q6!$E$26:$AH$26</definedName>
    <definedName name="BXG" localSheetId="61">#REF!</definedName>
    <definedName name="BXG" localSheetId="75">#REF!</definedName>
    <definedName name="BXG" localSheetId="76">#REF!</definedName>
    <definedName name="BXG" localSheetId="77">#REF!</definedName>
    <definedName name="BXG">[79]Q6!$E$26:$AH$26</definedName>
    <definedName name="BXI" localSheetId="82">#REF!</definedName>
    <definedName name="BXI" localSheetId="19">#REF!</definedName>
    <definedName name="BXI" localSheetId="20">#REF!</definedName>
    <definedName name="BXI" localSheetId="22">#REF!</definedName>
    <definedName name="BXI" localSheetId="23">#REF!</definedName>
    <definedName name="BXI" localSheetId="73">#REF!</definedName>
    <definedName name="BXI" localSheetId="43">#REF!</definedName>
    <definedName name="BXI" localSheetId="0">#REF!</definedName>
    <definedName name="BXI" localSheetId="27">#REF!</definedName>
    <definedName name="BXI" localSheetId="34">#REF!</definedName>
    <definedName name="BXI" localSheetId="35">#REF!</definedName>
    <definedName name="BXI" localSheetId="46">#REF!</definedName>
    <definedName name="BXI" localSheetId="54">#REF!</definedName>
    <definedName name="BXI" localSheetId="61">#REF!</definedName>
    <definedName name="BXI" localSheetId="62">'Tabla 38'!#REF!</definedName>
    <definedName name="BXI" localSheetId="74">#REF!</definedName>
    <definedName name="BXI" localSheetId="17">#REF!</definedName>
    <definedName name="BXI" localSheetId="75">#REF!</definedName>
    <definedName name="BXI" localSheetId="76">#REF!</definedName>
    <definedName name="BXI" localSheetId="77">#REF!</definedName>
    <definedName name="BXI" localSheetId="18">#REF!</definedName>
    <definedName name="BXI" localSheetId="21">#REF!</definedName>
    <definedName name="BXI" localSheetId="24">#REF!</definedName>
    <definedName name="BXI">#REF!</definedName>
    <definedName name="BXS" localSheetId="82">#REF!</definedName>
    <definedName name="BXS" localSheetId="19">#REF!</definedName>
    <definedName name="BXS" localSheetId="20">#REF!</definedName>
    <definedName name="BXS" localSheetId="22">#REF!</definedName>
    <definedName name="BXS" localSheetId="73">#REF!</definedName>
    <definedName name="BXS" localSheetId="43">#REF!</definedName>
    <definedName name="BXS" localSheetId="0">#REF!</definedName>
    <definedName name="BXS" localSheetId="27">#REF!</definedName>
    <definedName name="BXS" localSheetId="30">#REF!</definedName>
    <definedName name="BXS" localSheetId="34">#REF!</definedName>
    <definedName name="BXS" localSheetId="35">#REF!</definedName>
    <definedName name="BXS" localSheetId="36">#REF!</definedName>
    <definedName name="BXS" localSheetId="40">#REF!</definedName>
    <definedName name="BXS" localSheetId="46">#REF!</definedName>
    <definedName name="BXS" localSheetId="55">#REF!</definedName>
    <definedName name="BXS" localSheetId="61">#REF!</definedName>
    <definedName name="BXS" localSheetId="62">'Tabla 38'!#REF!</definedName>
    <definedName name="BXS" localSheetId="15">#REF!</definedName>
    <definedName name="BXS" localSheetId="74">#REF!</definedName>
    <definedName name="BXS" localSheetId="17">#REF!</definedName>
    <definedName name="BXS" localSheetId="75">#REF!</definedName>
    <definedName name="BXS" localSheetId="76">#REF!</definedName>
    <definedName name="BXS" localSheetId="77">#REF!</definedName>
    <definedName name="BXS" localSheetId="18">#REF!</definedName>
    <definedName name="BXS" localSheetId="21">#REF!</definedName>
    <definedName name="BXS" localSheetId="24">#REF!</definedName>
    <definedName name="BXS">#REF!</definedName>
    <definedName name="C.2" localSheetId="82">#REF!</definedName>
    <definedName name="C.2" localSheetId="22">#REF!</definedName>
    <definedName name="C.2" localSheetId="73">#REF!</definedName>
    <definedName name="C.2" localSheetId="43">#REF!</definedName>
    <definedName name="C.2" localSheetId="0">#REF!</definedName>
    <definedName name="C.2" localSheetId="27">#REF!</definedName>
    <definedName name="C.2" localSheetId="30">#REF!</definedName>
    <definedName name="C.2" localSheetId="34">#REF!</definedName>
    <definedName name="C.2" localSheetId="35">#REF!</definedName>
    <definedName name="C.2" localSheetId="36">#REF!</definedName>
    <definedName name="C.2" localSheetId="46">#REF!</definedName>
    <definedName name="C.2" localSheetId="55">#REF!</definedName>
    <definedName name="C.2" localSheetId="61">#REF!</definedName>
    <definedName name="C.2" localSheetId="62">'Tabla 38'!#REF!</definedName>
    <definedName name="C.2" localSheetId="74">#REF!</definedName>
    <definedName name="C.2" localSheetId="17">#REF!</definedName>
    <definedName name="C.2" localSheetId="75">#REF!</definedName>
    <definedName name="C.2" localSheetId="76">#REF!</definedName>
    <definedName name="C.2" localSheetId="77">#REF!</definedName>
    <definedName name="C.2">#REF!</definedName>
    <definedName name="C_" localSheetId="82">#REF!</definedName>
    <definedName name="C_" localSheetId="22">#REF!</definedName>
    <definedName name="C_" localSheetId="33">#REF!</definedName>
    <definedName name="C_" localSheetId="41">#REF!</definedName>
    <definedName name="C_" localSheetId="73">#REF!</definedName>
    <definedName name="C_" localSheetId="43">#REF!</definedName>
    <definedName name="C_" localSheetId="0">#REF!</definedName>
    <definedName name="C_" localSheetId="27">#REF!</definedName>
    <definedName name="C_" localSheetId="30">#REF!</definedName>
    <definedName name="C_" localSheetId="34">#REF!</definedName>
    <definedName name="C_" localSheetId="35">#REF!</definedName>
    <definedName name="C_" localSheetId="36">#REF!</definedName>
    <definedName name="C_" localSheetId="46">#REF!</definedName>
    <definedName name="C_" localSheetId="54">#REF!</definedName>
    <definedName name="C_" localSheetId="55">#REF!</definedName>
    <definedName name="C_" localSheetId="56">#REF!</definedName>
    <definedName name="C_" localSheetId="57">#REF!</definedName>
    <definedName name="C_" localSheetId="61">#REF!</definedName>
    <definedName name="C_" localSheetId="62">'Tabla 38'!#REF!</definedName>
    <definedName name="C_" localSheetId="74">#REF!</definedName>
    <definedName name="C_" localSheetId="17">#REF!</definedName>
    <definedName name="C_" localSheetId="75">#REF!</definedName>
    <definedName name="C_" localSheetId="76">#REF!</definedName>
    <definedName name="C_" localSheetId="77">#REF!</definedName>
    <definedName name="C_">#REF!</definedName>
    <definedName name="C_1" localSheetId="82">OFFSET(#REF!,0,0,COUNT(#REF!),1)</definedName>
    <definedName name="C_1" localSheetId="22">OFFSET(#REF!,0,0,COUNT(#REF!),1)</definedName>
    <definedName name="C_1" localSheetId="73">OFFSET(#REF!,0,0,COUNT(#REF!),1)</definedName>
    <definedName name="C_1" localSheetId="43">OFFSET(#REF!,0,0,COUNT(#REF!),1)</definedName>
    <definedName name="C_1" localSheetId="0">OFFSET(#REF!,0,0,COUNT(#REF!),1)</definedName>
    <definedName name="C_1" localSheetId="27">OFFSET(#REF!,0,0,COUNT(#REF!),1)</definedName>
    <definedName name="C_1" localSheetId="30">OFFSET(#REF!,0,0,COUNT(#REF!),1)</definedName>
    <definedName name="C_1" localSheetId="34">OFFSET(#REF!,0,0,COUNT(#REF!),1)</definedName>
    <definedName name="C_1" localSheetId="35">OFFSET(#REF!,0,0,COUNT(#REF!),1)</definedName>
    <definedName name="C_1" localSheetId="36">OFFSET(#REF!,0,0,COUNT(#REF!),1)</definedName>
    <definedName name="C_1" localSheetId="46">OFFSET(#REF!,0,0,COUNT(#REF!),1)</definedName>
    <definedName name="C_1" localSheetId="54">OFFSET(#REF!,0,0,COUNT(#REF!),1)</definedName>
    <definedName name="C_1" localSheetId="55">OFFSET(#REF!,0,0,COUNT(#REF!),1)</definedName>
    <definedName name="C_1" localSheetId="56">OFFSET(#REF!,0,0,COUNT(#REF!),1)</definedName>
    <definedName name="C_1" localSheetId="57">OFFSET(#REF!,0,0,COUNT(#REF!),1)</definedName>
    <definedName name="C_1" localSheetId="61">OFFSET(#REF!,0,0,COUNT(#REF!),1)</definedName>
    <definedName name="C_1" localSheetId="62">OFFSET('Tabla 38'!#REF!,0,0,COUNT('Tabla 38'!#REF!),1)</definedName>
    <definedName name="C_1" localSheetId="74">OFFSET(#REF!,0,0,COUNT(#REF!),1)</definedName>
    <definedName name="C_1" localSheetId="17">OFFSET(#REF!,0,0,COUNT(#REF!),1)</definedName>
    <definedName name="C_1" localSheetId="75">OFFSET(#REF!,0,0,COUNT(#REF!),1)</definedName>
    <definedName name="C_1" localSheetId="76">OFFSET(#REF!,0,0,COUNT(#REF!),1)</definedName>
    <definedName name="C_1" localSheetId="77">OFFSET(#REF!,0,0,COUNT(#REF!),1)</definedName>
    <definedName name="C_1">OFFSET(#REF!,0,0,COUNT(#REF!),1)</definedName>
    <definedName name="C_2" localSheetId="82">OFFSET(#REF!,0,0,COUNT(#REF!),1)</definedName>
    <definedName name="C_2" localSheetId="22">OFFSET(#REF!,0,0,COUNT(#REF!),1)</definedName>
    <definedName name="C_2" localSheetId="73">OFFSET(#REF!,0,0,COUNT(#REF!),1)</definedName>
    <definedName name="C_2" localSheetId="43">OFFSET(#REF!,0,0,COUNT(#REF!),1)</definedName>
    <definedName name="C_2" localSheetId="0">OFFSET(#REF!,0,0,COUNT(#REF!),1)</definedName>
    <definedName name="C_2" localSheetId="27">OFFSET(#REF!,0,0,COUNT(#REF!),1)</definedName>
    <definedName name="C_2" localSheetId="34">OFFSET(#REF!,0,0,COUNT(#REF!),1)</definedName>
    <definedName name="C_2" localSheetId="36">OFFSET(#REF!,0,0,COUNT(#REF!),1)</definedName>
    <definedName name="C_2" localSheetId="46">OFFSET(#REF!,0,0,COUNT(#REF!),1)</definedName>
    <definedName name="C_2" localSheetId="54">OFFSET(#REF!,0,0,COUNT(#REF!),1)</definedName>
    <definedName name="C_2" localSheetId="55">OFFSET(#REF!,0,0,COUNT(#REF!),1)</definedName>
    <definedName name="C_2" localSheetId="56">OFFSET(#REF!,0,0,COUNT(#REF!),1)</definedName>
    <definedName name="C_2" localSheetId="57">OFFSET(#REF!,0,0,COUNT(#REF!),1)</definedName>
    <definedName name="C_2" localSheetId="62">OFFSET('Tabla 38'!#REF!,0,0,COUNT('Tabla 38'!#REF!),1)</definedName>
    <definedName name="C_2" localSheetId="74">OFFSET(#REF!,0,0,COUNT(#REF!),1)</definedName>
    <definedName name="C_2" localSheetId="17">OFFSET(#REF!,0,0,COUNT(#REF!),1)</definedName>
    <definedName name="C_2" localSheetId="75">OFFSET(#REF!,0,0,COUNT(#REF!),1)</definedName>
    <definedName name="C_2" localSheetId="76">OFFSET(#REF!,0,0,COUNT(#REF!),1)</definedName>
    <definedName name="C_2" localSheetId="77">OFFSET(#REF!,0,0,COUNT(#REF!),1)</definedName>
    <definedName name="C_2">OFFSET(#REF!,0,0,COUNT(#REF!),1)</definedName>
    <definedName name="CA" localSheetId="82">#REF!</definedName>
    <definedName name="CA" localSheetId="19">#REF!</definedName>
    <definedName name="CA" localSheetId="20">#REF!</definedName>
    <definedName name="CA" localSheetId="22">#REF!</definedName>
    <definedName name="CA" localSheetId="23">#REF!</definedName>
    <definedName name="CA" localSheetId="73">#REF!</definedName>
    <definedName name="CA" localSheetId="43">#REF!</definedName>
    <definedName name="CA" localSheetId="0">#REF!</definedName>
    <definedName name="CA" localSheetId="27">#REF!</definedName>
    <definedName name="CA" localSheetId="34">#REF!</definedName>
    <definedName name="CA" localSheetId="46">#REF!</definedName>
    <definedName name="CA" localSheetId="61">#REF!</definedName>
    <definedName name="CA" localSheetId="74">#REF!</definedName>
    <definedName name="CA" localSheetId="17">#REF!</definedName>
    <definedName name="CA" localSheetId="75">#REF!</definedName>
    <definedName name="CA" localSheetId="76">#REF!</definedName>
    <definedName name="CA" localSheetId="77">#REF!</definedName>
    <definedName name="CA" localSheetId="18">#REF!</definedName>
    <definedName name="CA" localSheetId="21">#REF!</definedName>
    <definedName name="CA" localSheetId="24">#REF!</definedName>
    <definedName name="CA">#REF!</definedName>
    <definedName name="CAD" localSheetId="82">#REF!</definedName>
    <definedName name="CAD" localSheetId="19">#REF!</definedName>
    <definedName name="CAD" localSheetId="20">#REF!</definedName>
    <definedName name="CAD" localSheetId="22">#REF!</definedName>
    <definedName name="CAD" localSheetId="33">#REF!</definedName>
    <definedName name="CAD" localSheetId="41">#REF!</definedName>
    <definedName name="CAD" localSheetId="73">#REF!</definedName>
    <definedName name="CAD" localSheetId="43">#REF!</definedName>
    <definedName name="CAD" localSheetId="0">#REF!</definedName>
    <definedName name="CAD" localSheetId="27">#REF!</definedName>
    <definedName name="CAD" localSheetId="30">#REF!</definedName>
    <definedName name="CAD" localSheetId="34">#REF!</definedName>
    <definedName name="CAD" localSheetId="35">#REF!</definedName>
    <definedName name="CAD" localSheetId="36">#REF!</definedName>
    <definedName name="CAD" localSheetId="40">#REF!</definedName>
    <definedName name="CAD" localSheetId="46">#REF!</definedName>
    <definedName name="CAD" localSheetId="54">#REF!</definedName>
    <definedName name="CAD" localSheetId="55">#REF!</definedName>
    <definedName name="CAD" localSheetId="56">#REF!</definedName>
    <definedName name="CAD" localSheetId="57">#REF!</definedName>
    <definedName name="CAD" localSheetId="61">#REF!</definedName>
    <definedName name="CAD" localSheetId="62">'Tabla 38'!#REF!</definedName>
    <definedName name="CAD" localSheetId="15">#REF!</definedName>
    <definedName name="CAD" localSheetId="74">#REF!</definedName>
    <definedName name="CAD" localSheetId="17">#REF!</definedName>
    <definedName name="CAD" localSheetId="75">#REF!</definedName>
    <definedName name="CAD" localSheetId="76">#REF!</definedName>
    <definedName name="CAD" localSheetId="77">#REF!</definedName>
    <definedName name="CAD" localSheetId="18">#REF!</definedName>
    <definedName name="CAD" localSheetId="21">#REF!</definedName>
    <definedName name="CAD" localSheetId="24">#REF!</definedName>
    <definedName name="CAD">#REF!</definedName>
    <definedName name="CAe" localSheetId="82">#REF!</definedName>
    <definedName name="CAe" localSheetId="73">#REF!</definedName>
    <definedName name="CAe" localSheetId="43">#REF!</definedName>
    <definedName name="CAe" localSheetId="0">#REF!</definedName>
    <definedName name="CAe" localSheetId="27">#REF!</definedName>
    <definedName name="CAe" localSheetId="34">#REF!</definedName>
    <definedName name="CAe" localSheetId="46">#REF!</definedName>
    <definedName name="CAe" localSheetId="54">#REF!</definedName>
    <definedName name="CAe" localSheetId="74">#REF!</definedName>
    <definedName name="CAe" localSheetId="17">#REF!</definedName>
    <definedName name="CAe" localSheetId="75">#REF!</definedName>
    <definedName name="CAe" localSheetId="76">#REF!</definedName>
    <definedName name="CAe" localSheetId="77">#REF!</definedName>
    <definedName name="CAe">#REF!</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2" hidden="1">#REF!</definedName>
    <definedName name="calculo" localSheetId="19" hidden="1">#REF!</definedName>
    <definedName name="calculo" localSheetId="20" hidden="1">#REF!</definedName>
    <definedName name="calculo" localSheetId="22" hidden="1">#REF!</definedName>
    <definedName name="calculo" localSheetId="23" hidden="1">#REF!</definedName>
    <definedName name="calculo" localSheetId="73" hidden="1">#REF!</definedName>
    <definedName name="calculo" localSheetId="43" hidden="1">#REF!</definedName>
    <definedName name="calculo" localSheetId="0" hidden="1">#REF!</definedName>
    <definedName name="calculo" localSheetId="27" hidden="1">#REF!</definedName>
    <definedName name="calculo" localSheetId="34" hidden="1">#REF!</definedName>
    <definedName name="calculo" localSheetId="46" hidden="1">#REF!</definedName>
    <definedName name="calculo" localSheetId="61" hidden="1">#REF!</definedName>
    <definedName name="calculo" localSheetId="74" hidden="1">#REF!</definedName>
    <definedName name="calculo" localSheetId="17" hidden="1">#REF!</definedName>
    <definedName name="calculo" localSheetId="75" hidden="1">#REF!</definedName>
    <definedName name="calculo" localSheetId="76" hidden="1">#REF!</definedName>
    <definedName name="calculo" localSheetId="77" hidden="1">#REF!</definedName>
    <definedName name="calculo" localSheetId="18" hidden="1">#REF!</definedName>
    <definedName name="calculo" localSheetId="21" hidden="1">#REF!</definedName>
    <definedName name="calculo" localSheetId="24" hidden="1">#REF!</definedName>
    <definedName name="calculo" hidden="1">#REF!</definedName>
    <definedName name="CalificaciónFinal" localSheetId="82">#REF!</definedName>
    <definedName name="CalificaciónFinal" localSheetId="30">#REF!</definedName>
    <definedName name="CalificaciónFinal" localSheetId="34">#REF!</definedName>
    <definedName name="CalificaciónFinal" localSheetId="46">'[53]base de datos MODULO I'!$B$4:$E$49</definedName>
    <definedName name="CalificaciónFinal" localSheetId="54">'[53]base de datos MODULO I'!$B$4:$E$49</definedName>
    <definedName name="CalificaciónFinal" localSheetId="75">#REF!</definedName>
    <definedName name="CalificaciónFinal" localSheetId="76">#REF!</definedName>
    <definedName name="CalificaciónFinal" localSheetId="77">#REF!</definedName>
    <definedName name="CalificaciónFinal">'[53]base de datos MODULO I'!$B$4:$E$49</definedName>
    <definedName name="CalificIndica" localSheetId="82">#REF!</definedName>
    <definedName name="CalificIndica" localSheetId="30">#REF!</definedName>
    <definedName name="CalificIndica" localSheetId="34">#REF!</definedName>
    <definedName name="CalificIndica" localSheetId="46">'[53]base de datos MODULO I'!$F$5:$AM$50</definedName>
    <definedName name="CalificIndica" localSheetId="54">'[53]base de datos MODULO I'!$F$5:$AM$50</definedName>
    <definedName name="CalificIndica" localSheetId="75">#REF!</definedName>
    <definedName name="CalificIndica" localSheetId="76">#REF!</definedName>
    <definedName name="CalificIndica" localSheetId="77">#REF!</definedName>
    <definedName name="CalificIndica">'[53]base de datos MODULO I'!$F$5:$AM$50</definedName>
    <definedName name="CAMARON" localSheetId="82">#REF!</definedName>
    <definedName name="CAMARON" localSheetId="19">#REF!</definedName>
    <definedName name="CAMARON" localSheetId="20">#REF!</definedName>
    <definedName name="CAMARON" localSheetId="22">#REF!</definedName>
    <definedName name="CAMARON" localSheetId="73">#REF!</definedName>
    <definedName name="CAMARON" localSheetId="43">#REF!</definedName>
    <definedName name="CAMARON" localSheetId="0">#REF!</definedName>
    <definedName name="CAMARON" localSheetId="27">#REF!</definedName>
    <definedName name="CAMARON" localSheetId="30">#REF!</definedName>
    <definedName name="CAMARON" localSheetId="34">#REF!</definedName>
    <definedName name="CAMARON" localSheetId="35">#REF!</definedName>
    <definedName name="CAMARON" localSheetId="36">#REF!</definedName>
    <definedName name="CAMARON" localSheetId="46">#REF!</definedName>
    <definedName name="CAMARON" localSheetId="54">#REF!</definedName>
    <definedName name="CAMARON" localSheetId="55">#REF!</definedName>
    <definedName name="CAMARON" localSheetId="61">#REF!</definedName>
    <definedName name="CAMARON" localSheetId="15">#REF!</definedName>
    <definedName name="CAMARON" localSheetId="74">#REF!</definedName>
    <definedName name="CAMARON" localSheetId="17">#REF!</definedName>
    <definedName name="CAMARON" localSheetId="75">#REF!</definedName>
    <definedName name="CAMARON" localSheetId="76">#REF!</definedName>
    <definedName name="CAMARON" localSheetId="77">#REF!</definedName>
    <definedName name="CAMARON" localSheetId="18">#REF!</definedName>
    <definedName name="CAMARON" localSheetId="21">#REF!</definedName>
    <definedName name="CAMARON" localSheetId="24">#REF!</definedName>
    <definedName name="CAMARON">#REF!</definedName>
    <definedName name="Canada_wt" localSheetId="82">#REF!</definedName>
    <definedName name="Canada_wt" localSheetId="30">#REF!</definedName>
    <definedName name="Canada_wt" localSheetId="34">#REF!</definedName>
    <definedName name="Canada_wt" localSheetId="46">'[70]OECD wgt'!$B$10</definedName>
    <definedName name="Canada_wt" localSheetId="54">'[70]OECD wgt'!$B$10</definedName>
    <definedName name="Canada_wt" localSheetId="75">#REF!</definedName>
    <definedName name="Canada_wt" localSheetId="76">#REF!</definedName>
    <definedName name="Canada_wt" localSheetId="77">#REF!</definedName>
    <definedName name="Canada_wt">'[70]OECD wgt'!$B$10</definedName>
    <definedName name="CAPA" localSheetId="82">#REF!</definedName>
    <definedName name="CAPA" localSheetId="19">#REF!</definedName>
    <definedName name="CAPA" localSheetId="20">#REF!</definedName>
    <definedName name="CAPA" localSheetId="22">#REF!</definedName>
    <definedName name="CAPA" localSheetId="23">#REF!</definedName>
    <definedName name="CAPA" localSheetId="73">#REF!</definedName>
    <definedName name="CAPA" localSheetId="43">#REF!</definedName>
    <definedName name="CAPA" localSheetId="0">#REF!</definedName>
    <definedName name="CAPA" localSheetId="27">#REF!</definedName>
    <definedName name="CAPA" localSheetId="34">#REF!</definedName>
    <definedName name="CAPA" localSheetId="35">#REF!</definedName>
    <definedName name="CAPA" localSheetId="46">#REF!</definedName>
    <definedName name="CAPA" localSheetId="54">#REF!</definedName>
    <definedName name="CAPA" localSheetId="61">#REF!</definedName>
    <definedName name="CAPA" localSheetId="62">'Tabla 38'!#REF!</definedName>
    <definedName name="CAPA" localSheetId="74">#REF!</definedName>
    <definedName name="CAPA" localSheetId="17">#REF!</definedName>
    <definedName name="CAPA" localSheetId="75">#REF!</definedName>
    <definedName name="CAPA" localSheetId="76">#REF!</definedName>
    <definedName name="CAPA" localSheetId="77">#REF!</definedName>
    <definedName name="CAPA" localSheetId="18">#REF!</definedName>
    <definedName name="CAPA" localSheetId="21">#REF!</definedName>
    <definedName name="CAPA" localSheetId="24">#REF!</definedName>
    <definedName name="CAPA">#REF!</definedName>
    <definedName name="CAperc" localSheetId="82">#REF!</definedName>
    <definedName name="CAperc" localSheetId="19">#REF!</definedName>
    <definedName name="CAperc" localSheetId="20">#REF!</definedName>
    <definedName name="CAperc" localSheetId="22">#REF!</definedName>
    <definedName name="CAperc" localSheetId="23">#REF!</definedName>
    <definedName name="CAperc" localSheetId="73">#REF!</definedName>
    <definedName name="CAperc" localSheetId="43">#REF!</definedName>
    <definedName name="CAperc" localSheetId="0">#REF!</definedName>
    <definedName name="CAperc" localSheetId="27">#REF!</definedName>
    <definedName name="CAperc" localSheetId="34">#REF!</definedName>
    <definedName name="CAperc" localSheetId="46">#REF!</definedName>
    <definedName name="CAperc" localSheetId="54">#REF!</definedName>
    <definedName name="CAperc" localSheetId="61">#REF!</definedName>
    <definedName name="CAperc" localSheetId="62">'Tabla 38'!#REF!</definedName>
    <definedName name="CAperc" localSheetId="74">#REF!</definedName>
    <definedName name="CAperc" localSheetId="17">#REF!</definedName>
    <definedName name="CAperc" localSheetId="75">#REF!</definedName>
    <definedName name="CAperc" localSheetId="76">#REF!</definedName>
    <definedName name="CAperc" localSheetId="77">#REF!</definedName>
    <definedName name="CAperc" localSheetId="18">#REF!</definedName>
    <definedName name="CAperc" localSheetId="21">#REF!</definedName>
    <definedName name="CAperc" localSheetId="24">#REF!</definedName>
    <definedName name="CAperc">#REF!</definedName>
    <definedName name="Capit.Neto" localSheetId="82">#REF!</definedName>
    <definedName name="Capit.Neto" localSheetId="30">#REF!</definedName>
    <definedName name="Capit.Neto" localSheetId="34">#REF!</definedName>
    <definedName name="Capit.Neto" localSheetId="46">'[53]Ranking Bancario'!$J$4:$N$54</definedName>
    <definedName name="Capit.Neto" localSheetId="54">'[53]Ranking Bancario'!$J$4:$N$54</definedName>
    <definedName name="Capit.Neto" localSheetId="75">#REF!</definedName>
    <definedName name="Capit.Neto" localSheetId="76">#REF!</definedName>
    <definedName name="Capit.Neto" localSheetId="77">#REF!</definedName>
    <definedName name="Capit.Neto">'[53]Ranking Bancario'!$J$4:$N$54</definedName>
    <definedName name="Capitalizacion" localSheetId="82">#REF!</definedName>
    <definedName name="Capitalizacion" localSheetId="30">#REF!</definedName>
    <definedName name="Capitalizacion" localSheetId="34">#REF!</definedName>
    <definedName name="Capitalizacion" localSheetId="46">'[53]Calidad del Activo'!$A$5:$K$24</definedName>
    <definedName name="Capitalizacion" localSheetId="54">'[53]Calidad del Activo'!$A$5:$K$24</definedName>
    <definedName name="Capitalizacion" localSheetId="75">#REF!</definedName>
    <definedName name="Capitalizacion" localSheetId="76">#REF!</definedName>
    <definedName name="Capitalizacion" localSheetId="77">#REF!</definedName>
    <definedName name="Capitalizacion">'[53]Calidad del Activo'!$A$5:$K$24</definedName>
    <definedName name="CAr" localSheetId="82">#REF!</definedName>
    <definedName name="CAr" localSheetId="19">#REF!</definedName>
    <definedName name="CAr" localSheetId="20">#REF!</definedName>
    <definedName name="CAr" localSheetId="22">#REF!</definedName>
    <definedName name="CAr" localSheetId="23">#REF!</definedName>
    <definedName name="CAr" localSheetId="73">#REF!</definedName>
    <definedName name="CAr" localSheetId="43">#REF!</definedName>
    <definedName name="CAr" localSheetId="0">#REF!</definedName>
    <definedName name="CAr" localSheetId="27">#REF!</definedName>
    <definedName name="CAr" localSheetId="34">#REF!</definedName>
    <definedName name="CAr" localSheetId="35">#REF!</definedName>
    <definedName name="CAr" localSheetId="46">#REF!</definedName>
    <definedName name="CAr" localSheetId="54">#REF!</definedName>
    <definedName name="CAr" localSheetId="61">#REF!</definedName>
    <definedName name="CAr" localSheetId="62">'Tabla 38'!#REF!</definedName>
    <definedName name="CAr" localSheetId="74">#REF!</definedName>
    <definedName name="CAr" localSheetId="17">#REF!</definedName>
    <definedName name="CAr" localSheetId="75">#REF!</definedName>
    <definedName name="CAr" localSheetId="76">#REF!</definedName>
    <definedName name="CAr" localSheetId="77">#REF!</definedName>
    <definedName name="CAr" localSheetId="18">#REF!</definedName>
    <definedName name="CAr" localSheetId="21">#REF!</definedName>
    <definedName name="CAr" localSheetId="24">#REF!</definedName>
    <definedName name="CAr">#REF!</definedName>
    <definedName name="CAS" localSheetId="82">#REF!</definedName>
    <definedName name="CAS" localSheetId="30">#REF!</definedName>
    <definedName name="CAS" localSheetId="34">#REF!</definedName>
    <definedName name="CAS" localSheetId="46">[65]CASCADA!$C$4</definedName>
    <definedName name="CAS" localSheetId="54">[65]CASCADA!$C$4</definedName>
    <definedName name="CAS" localSheetId="75">#REF!</definedName>
    <definedName name="CAS" localSheetId="76">#REF!</definedName>
    <definedName name="CAS" localSheetId="77">#REF!</definedName>
    <definedName name="CAS">[65]CASCADA!$C$4</definedName>
    <definedName name="Cascada" localSheetId="82">#REF!</definedName>
    <definedName name="Cascada" localSheetId="30">#REF!</definedName>
    <definedName name="Cascada" localSheetId="34">#REF!</definedName>
    <definedName name="Cascada" localSheetId="46">[81]Hoja3!$B$1:$L$98</definedName>
    <definedName name="Cascada" localSheetId="54">[81]Hoja3!$B$1:$L$98</definedName>
    <definedName name="Cascada" localSheetId="75">#REF!</definedName>
    <definedName name="Cascada" localSheetId="76">#REF!</definedName>
    <definedName name="Cascada" localSheetId="77">#REF!</definedName>
    <definedName name="Cascada">[81]Hoja3!$B$1:$L$98</definedName>
    <definedName name="Cavg" localSheetId="82">OFFSET(#REF!,0,0,COUNT(#REF!),1)</definedName>
    <definedName name="Cavg" localSheetId="22">OFFSET(#REF!,0,0,COUNT(#REF!),1)</definedName>
    <definedName name="Cavg" localSheetId="73">OFFSET(#REF!,0,0,COUNT(#REF!),1)</definedName>
    <definedName name="Cavg" localSheetId="43">OFFSET(#REF!,0,0,COUNT(#REF!),1)</definedName>
    <definedName name="Cavg" localSheetId="0">OFFSET(#REF!,0,0,COUNT(#REF!),1)</definedName>
    <definedName name="Cavg" localSheetId="27">OFFSET(#REF!,0,0,COUNT(#REF!),1)</definedName>
    <definedName name="Cavg" localSheetId="30">OFFSET(#REF!,0,0,COUNT(#REF!),1)</definedName>
    <definedName name="Cavg" localSheetId="34">OFFSET(#REF!,0,0,COUNT(#REF!),1)</definedName>
    <definedName name="Cavg" localSheetId="35">OFFSET(#REF!,0,0,COUNT(#REF!),1)</definedName>
    <definedName name="Cavg" localSheetId="36">OFFSET(#REF!,0,0,COUNT(#REF!),1)</definedName>
    <definedName name="Cavg" localSheetId="46">OFFSET(#REF!,0,0,COUNT(#REF!),1)</definedName>
    <definedName name="Cavg" localSheetId="54">OFFSET(#REF!,0,0,COUNT(#REF!),1)</definedName>
    <definedName name="Cavg" localSheetId="55">OFFSET(#REF!,0,0,COUNT(#REF!),1)</definedName>
    <definedName name="Cavg" localSheetId="56">OFFSET(#REF!,0,0,COUNT(#REF!),1)</definedName>
    <definedName name="Cavg" localSheetId="57">OFFSET(#REF!,0,0,COUNT(#REF!),1)</definedName>
    <definedName name="Cavg" localSheetId="61">OFFSET(#REF!,0,0,COUNT(#REF!),1)</definedName>
    <definedName name="Cavg" localSheetId="62">OFFSET('Tabla 38'!#REF!,0,0,COUNT('Tabla 38'!#REF!),1)</definedName>
    <definedName name="Cavg" localSheetId="74">OFFSET(#REF!,0,0,COUNT(#REF!),1)</definedName>
    <definedName name="Cavg" localSheetId="17">OFFSET(#REF!,0,0,COUNT(#REF!),1)</definedName>
    <definedName name="Cavg" localSheetId="75">OFFSET(#REF!,0,0,COUNT(#REF!),1)</definedName>
    <definedName name="Cavg" localSheetId="76">OFFSET(#REF!,0,0,COUNT(#REF!),1)</definedName>
    <definedName name="Cavg" localSheetId="77">OFFSET(#REF!,0,0,COUNT(#REF!),1)</definedName>
    <definedName name="Cavg">OFFSET(#REF!,0,0,COUNT(#REF!),1)</definedName>
    <definedName name="cc" localSheetId="80" hidden="1">{"Riqfin97",#N/A,FALSE,"Tran";"Riqfinpro",#N/A,FALSE,"Tran"}</definedName>
    <definedName name="cc" localSheetId="82" hidden="1">{"Riqfin97",#N/A,FALSE,"Tran";"Riqfinpro",#N/A,FALSE,"Tran"}</definedName>
    <definedName name="cc" localSheetId="19" hidden="1">{"Riqfin97",#N/A,FALSE,"Tran";"Riqfinpro",#N/A,FALSE,"Tran"}</definedName>
    <definedName name="cc" localSheetId="20" hidden="1">{"Riqfin97",#N/A,FALSE,"Tran";"Riqfinpro",#N/A,FALSE,"Tran"}</definedName>
    <definedName name="cc" localSheetId="22" hidden="1">{"Riqfin97",#N/A,FALSE,"Tran";"Riqfinpro",#N/A,FALSE,"Tran"}</definedName>
    <definedName name="cc" localSheetId="23" hidden="1">{"Riqfin97",#N/A,FALSE,"Tran";"Riqfinpro",#N/A,FALSE,"Tran"}</definedName>
    <definedName name="cc" localSheetId="33" hidden="1">{"Riqfin97",#N/A,FALSE,"Tran";"Riqfinpro",#N/A,FALSE,"Tran"}</definedName>
    <definedName name="cc" localSheetId="41" hidden="1">{"Riqfin97",#N/A,FALSE,"Tran";"Riqfinpro",#N/A,FALSE,"Tran"}</definedName>
    <definedName name="cc" localSheetId="73" hidden="1">{"Riqfin97",#N/A,FALSE,"Tran";"Riqfinpro",#N/A,FALSE,"Tran"}</definedName>
    <definedName name="cc" localSheetId="43" hidden="1">{"Riqfin97",#N/A,FALSE,"Tran";"Riqfinpro",#N/A,FALSE,"Tran"}</definedName>
    <definedName name="cc" localSheetId="0" hidden="1">{"Riqfin97",#N/A,FALSE,"Tran";"Riqfinpro",#N/A,FALSE,"Tran"}</definedName>
    <definedName name="cc" localSheetId="27" hidden="1">{"Riqfin97",#N/A,FALSE,"Tran";"Riqfinpro",#N/A,FALSE,"Tran"}</definedName>
    <definedName name="cc" localSheetId="30"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2" hidden="1">{"Riqfin97",#N/A,FALSE,"Tran";"Riqfinpro",#N/A,FALSE,"Tran"}</definedName>
    <definedName name="cc" localSheetId="40" hidden="1">{"Riqfin97",#N/A,FALSE,"Tran";"Riqfinpro",#N/A,FALSE,"Tran"}</definedName>
    <definedName name="cc" localSheetId="42" hidden="1">{"Riqfin97",#N/A,FALSE,"Tran";"Riqfinpro",#N/A,FALSE,"Tran"}</definedName>
    <definedName name="cc" localSheetId="46"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15" hidden="1">{"Riqfin97",#N/A,FALSE,"Tran";"Riqfinpro",#N/A,FALSE,"Tran"}</definedName>
    <definedName name="cc" localSheetId="74" hidden="1">{"Riqfin97",#N/A,FALSE,"Tran";"Riqfinpro",#N/A,FALSE,"Tran"}</definedName>
    <definedName name="cc" localSheetId="17"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18" hidden="1">{"Riqfin97",#N/A,FALSE,"Tran";"Riqfinpro",#N/A,FALSE,"Tran"}</definedName>
    <definedName name="cc" localSheetId="21" hidden="1">{"Riqfin97",#N/A,FALSE,"Tran";"Riqfinpro",#N/A,FALSE,"Tran"}</definedName>
    <definedName name="cc" localSheetId="24" hidden="1">{"Riqfin97",#N/A,FALSE,"Tran";"Riqfinpro",#N/A,FALSE,"Tran"}</definedName>
    <definedName name="cc" hidden="1">{"Riqfin97",#N/A,FALSE,"Tran";"Riqfinpro",#N/A,FALSE,"Tran"}</definedName>
    <definedName name="ccc">#N/A</definedName>
    <definedName name="cccc">#N/A</definedName>
    <definedName name="ccccc" localSheetId="80" hidden="1">{"Minpmon",#N/A,FALSE,"Monthinput"}</definedName>
    <definedName name="ccccc" localSheetId="82" hidden="1">{"Minpmon",#N/A,FALSE,"Monthinput"}</definedName>
    <definedName name="ccccc" localSheetId="19" hidden="1">{"Minpmon",#N/A,FALSE,"Monthinput"}</definedName>
    <definedName name="ccccc" localSheetId="20" hidden="1">{"Minpmon",#N/A,FALSE,"Monthinput"}</definedName>
    <definedName name="ccccc" localSheetId="22" hidden="1">{"Minpmon",#N/A,FALSE,"Monthinput"}</definedName>
    <definedName name="ccccc" localSheetId="23" hidden="1">{"Minpmon",#N/A,FALSE,"Monthinput"}</definedName>
    <definedName name="ccccc" localSheetId="33" hidden="1">{"Minpmon",#N/A,FALSE,"Monthinput"}</definedName>
    <definedName name="ccccc" localSheetId="41" hidden="1">{"Minpmon",#N/A,FALSE,"Monthinput"}</definedName>
    <definedName name="ccccc" localSheetId="73" hidden="1">{"Minpmon",#N/A,FALSE,"Monthinput"}</definedName>
    <definedName name="ccccc" localSheetId="43" hidden="1">{"Minpmon",#N/A,FALSE,"Monthinput"}</definedName>
    <definedName name="ccccc" localSheetId="0" hidden="1">{"Minpmon",#N/A,FALSE,"Monthinput"}</definedName>
    <definedName name="ccccc" localSheetId="27" hidden="1">{"Minpmon",#N/A,FALSE,"Monthinput"}</definedName>
    <definedName name="ccccc" localSheetId="30"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2" hidden="1">{"Minpmon",#N/A,FALSE,"Monthinput"}</definedName>
    <definedName name="ccccc" localSheetId="40" hidden="1">{"Minpmon",#N/A,FALSE,"Monthinput"}</definedName>
    <definedName name="ccccc" localSheetId="42" hidden="1">{"Minpmon",#N/A,FALSE,"Monthinput"}</definedName>
    <definedName name="ccccc" localSheetId="46" hidden="1">{"Minpmon",#N/A,FALSE,"Monthinput"}</definedName>
    <definedName name="ccccc" localSheetId="54" hidden="1">{"Minpmon",#N/A,FALSE,"Monthinput"}</definedName>
    <definedName name="ccccc" localSheetId="55" hidden="1">{"Minpmon",#N/A,FALSE,"Monthinput"}</definedName>
    <definedName name="ccccc" localSheetId="56" hidden="1">{"Minpmon",#N/A,FALSE,"Monthinput"}</definedName>
    <definedName name="ccccc" localSheetId="57" hidden="1">{"Minpmon",#N/A,FALSE,"Monthinput"}</definedName>
    <definedName name="ccccc" localSheetId="58" hidden="1">{"Minpmon",#N/A,FALSE,"Monthinput"}</definedName>
    <definedName name="ccccc" localSheetId="59" hidden="1">{"Minpmon",#N/A,FALSE,"Monthinput"}</definedName>
    <definedName name="ccccc" localSheetId="60" hidden="1">{"Minpmon",#N/A,FALSE,"Monthinput"}</definedName>
    <definedName name="ccccc" localSheetId="61" hidden="1">{"Minpmon",#N/A,FALSE,"Monthinput"}</definedName>
    <definedName name="ccccc" localSheetId="62" hidden="1">{"Minpmon",#N/A,FALSE,"Monthinput"}</definedName>
    <definedName name="ccccc" localSheetId="15" hidden="1">{"Minpmon",#N/A,FALSE,"Monthinput"}</definedName>
    <definedName name="ccccc" localSheetId="74" hidden="1">{"Minpmon",#N/A,FALSE,"Monthinput"}</definedName>
    <definedName name="ccccc" localSheetId="17" hidden="1">{"Minpmon",#N/A,FALSE,"Monthinput"}</definedName>
    <definedName name="ccccc" localSheetId="75" hidden="1">{"Minpmon",#N/A,FALSE,"Monthinput"}</definedName>
    <definedName name="ccccc" localSheetId="76" hidden="1">{"Minpmon",#N/A,FALSE,"Monthinput"}</definedName>
    <definedName name="ccccc" localSheetId="77" hidden="1">{"Minpmon",#N/A,FALSE,"Monthinput"}</definedName>
    <definedName name="ccccc" localSheetId="78" hidden="1">{"Minpmon",#N/A,FALSE,"Monthinput"}</definedName>
    <definedName name="ccccc" localSheetId="18" hidden="1">{"Minpmon",#N/A,FALSE,"Monthinput"}</definedName>
    <definedName name="ccccc" localSheetId="21" hidden="1">{"Minpmon",#N/A,FALSE,"Monthinput"}</definedName>
    <definedName name="ccccc" localSheetId="24" hidden="1">{"Minpmon",#N/A,FALSE,"Monthinput"}</definedName>
    <definedName name="ccccc" hidden="1">{"Minpmon",#N/A,FALSE,"Monthinput"}</definedName>
    <definedName name="cccccccccccccc" localSheetId="80" hidden="1">{"Tab1",#N/A,FALSE,"P";"Tab2",#N/A,FALSE,"P"}</definedName>
    <definedName name="cccccccccccccc" localSheetId="82" hidden="1">{"Tab1",#N/A,FALSE,"P";"Tab2",#N/A,FALSE,"P"}</definedName>
    <definedName name="cccccccccccccc" localSheetId="19" hidden="1">{"Tab1",#N/A,FALSE,"P";"Tab2",#N/A,FALSE,"P"}</definedName>
    <definedName name="cccccccccccccc" localSheetId="20" hidden="1">{"Tab1",#N/A,FALSE,"P";"Tab2",#N/A,FALSE,"P"}</definedName>
    <definedName name="cccccccccccccc" localSheetId="22" hidden="1">{"Tab1",#N/A,FALSE,"P";"Tab2",#N/A,FALSE,"P"}</definedName>
    <definedName name="cccccccccccccc" localSheetId="23" hidden="1">{"Tab1",#N/A,FALSE,"P";"Tab2",#N/A,FALSE,"P"}</definedName>
    <definedName name="cccccccccccccc" localSheetId="33" hidden="1">{"Tab1",#N/A,FALSE,"P";"Tab2",#N/A,FALSE,"P"}</definedName>
    <definedName name="cccccccccccccc" localSheetId="41" hidden="1">{"Tab1",#N/A,FALSE,"P";"Tab2",#N/A,FALSE,"P"}</definedName>
    <definedName name="cccccccccccccc" localSheetId="73" hidden="1">{"Tab1",#N/A,FALSE,"P";"Tab2",#N/A,FALSE,"P"}</definedName>
    <definedName name="cccccccccccccc" localSheetId="43" hidden="1">{"Tab1",#N/A,FALSE,"P";"Tab2",#N/A,FALSE,"P"}</definedName>
    <definedName name="cccccccccccccc" localSheetId="0" hidden="1">{"Tab1",#N/A,FALSE,"P";"Tab2",#N/A,FALSE,"P"}</definedName>
    <definedName name="cccccccccccccc" localSheetId="27" hidden="1">{"Tab1",#N/A,FALSE,"P";"Tab2",#N/A,FALSE,"P"}</definedName>
    <definedName name="cccccccccccccc" localSheetId="30" hidden="1">{"Tab1",#N/A,FALSE,"P";"Tab2",#N/A,FALSE,"P"}</definedName>
    <definedName name="cccccccccccccc" localSheetId="34" hidden="1">{"Tab1",#N/A,FALSE,"P";"Tab2",#N/A,FALSE,"P"}</definedName>
    <definedName name="cccccccccccccc" localSheetId="35" hidden="1">{"Tab1",#N/A,FALSE,"P";"Tab2",#N/A,FALSE,"P"}</definedName>
    <definedName name="cccccccccccccc" localSheetId="36" hidden="1">{"Tab1",#N/A,FALSE,"P";"Tab2",#N/A,FALSE,"P"}</definedName>
    <definedName name="cccccccccccccc" localSheetId="37" hidden="1">{"Tab1",#N/A,FALSE,"P";"Tab2",#N/A,FALSE,"P"}</definedName>
    <definedName name="cccccccccccccc" localSheetId="38" hidden="1">{"Tab1",#N/A,FALSE,"P";"Tab2",#N/A,FALSE,"P"}</definedName>
    <definedName name="cccccccccccccc" localSheetId="39" hidden="1">{"Tab1",#N/A,FALSE,"P";"Tab2",#N/A,FALSE,"P"}</definedName>
    <definedName name="cccccccccccccc" localSheetId="2" hidden="1">{"Tab1",#N/A,FALSE,"P";"Tab2",#N/A,FALSE,"P"}</definedName>
    <definedName name="cccccccccccccc" localSheetId="40" hidden="1">{"Tab1",#N/A,FALSE,"P";"Tab2",#N/A,FALSE,"P"}</definedName>
    <definedName name="cccccccccccccc" localSheetId="42" hidden="1">{"Tab1",#N/A,FALSE,"P";"Tab2",#N/A,FALSE,"P"}</definedName>
    <definedName name="cccccccccccccc" localSheetId="46" hidden="1">{"Tab1",#N/A,FALSE,"P";"Tab2",#N/A,FALSE,"P"}</definedName>
    <definedName name="cccccccccccccc" localSheetId="54" hidden="1">{"Tab1",#N/A,FALSE,"P";"Tab2",#N/A,FALSE,"P"}</definedName>
    <definedName name="cccccccccccccc" localSheetId="55" hidden="1">{"Tab1",#N/A,FALSE,"P";"Tab2",#N/A,FALSE,"P"}</definedName>
    <definedName name="cccccccccccccc" localSheetId="56" hidden="1">{"Tab1",#N/A,FALSE,"P";"Tab2",#N/A,FALSE,"P"}</definedName>
    <definedName name="cccccccccccccc" localSheetId="57" hidden="1">{"Tab1",#N/A,FALSE,"P";"Tab2",#N/A,FALSE,"P"}</definedName>
    <definedName name="cccccccccccccc" localSheetId="58" hidden="1">{"Tab1",#N/A,FALSE,"P";"Tab2",#N/A,FALSE,"P"}</definedName>
    <definedName name="cccccccccccccc" localSheetId="59" hidden="1">{"Tab1",#N/A,FALSE,"P";"Tab2",#N/A,FALSE,"P"}</definedName>
    <definedName name="cccccccccccccc" localSheetId="60" hidden="1">{"Tab1",#N/A,FALSE,"P";"Tab2",#N/A,FALSE,"P"}</definedName>
    <definedName name="cccccccccccccc" localSheetId="61" hidden="1">{"Tab1",#N/A,FALSE,"P";"Tab2",#N/A,FALSE,"P"}</definedName>
    <definedName name="cccccccccccccc" localSheetId="62" hidden="1">{"Tab1",#N/A,FALSE,"P";"Tab2",#N/A,FALSE,"P"}</definedName>
    <definedName name="cccccccccccccc" localSheetId="15" hidden="1">{"Tab1",#N/A,FALSE,"P";"Tab2",#N/A,FALSE,"P"}</definedName>
    <definedName name="cccccccccccccc" localSheetId="74" hidden="1">{"Tab1",#N/A,FALSE,"P";"Tab2",#N/A,FALSE,"P"}</definedName>
    <definedName name="cccccccccccccc" localSheetId="17" hidden="1">{"Tab1",#N/A,FALSE,"P";"Tab2",#N/A,FALSE,"P"}</definedName>
    <definedName name="cccccccccccccc" localSheetId="75" hidden="1">{"Tab1",#N/A,FALSE,"P";"Tab2",#N/A,FALSE,"P"}</definedName>
    <definedName name="cccccccccccccc" localSheetId="76" hidden="1">{"Tab1",#N/A,FALSE,"P";"Tab2",#N/A,FALSE,"P"}</definedName>
    <definedName name="cccccccccccccc" localSheetId="77" hidden="1">{"Tab1",#N/A,FALSE,"P";"Tab2",#N/A,FALSE,"P"}</definedName>
    <definedName name="cccccccccccccc" localSheetId="78" hidden="1">{"Tab1",#N/A,FALSE,"P";"Tab2",#N/A,FALSE,"P"}</definedName>
    <definedName name="cccccccccccccc" localSheetId="18" hidden="1">{"Tab1",#N/A,FALSE,"P";"Tab2",#N/A,FALSE,"P"}</definedName>
    <definedName name="cccccccccccccc" localSheetId="21" hidden="1">{"Tab1",#N/A,FALSE,"P";"Tab2",#N/A,FALSE,"P"}</definedName>
    <definedName name="cccccccccccccc" localSheetId="24" hidden="1">{"Tab1",#N/A,FALSE,"P";"Tab2",#N/A,FALSE,"P"}</definedName>
    <definedName name="cccccccccccccc" hidden="1">{"Tab1",#N/A,FALSE,"P";"Tab2",#N/A,FALSE,"P"}</definedName>
    <definedName name="cccm" localSheetId="80" hidden="1">{"Riqfin97",#N/A,FALSE,"Tran";"Riqfinpro",#N/A,FALSE,"Tran"}</definedName>
    <definedName name="cccm" localSheetId="82"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33" hidden="1">{"Riqfin97",#N/A,FALSE,"Tran";"Riqfinpro",#N/A,FALSE,"Tran"}</definedName>
    <definedName name="cccm" localSheetId="41" hidden="1">{"Riqfin97",#N/A,FALSE,"Tran";"Riqfinpro",#N/A,FALSE,"Tran"}</definedName>
    <definedName name="cccm" localSheetId="73" hidden="1">{"Riqfin97",#N/A,FALSE,"Tran";"Riqfinpro",#N/A,FALSE,"Tran"}</definedName>
    <definedName name="cccm" localSheetId="43" hidden="1">{"Riqfin97",#N/A,FALSE,"Tran";"Riqfinpro",#N/A,FALSE,"Tran"}</definedName>
    <definedName name="cccm" localSheetId="0" hidden="1">{"Riqfin97",#N/A,FALSE,"Tran";"Riqfinpro",#N/A,FALSE,"Tran"}</definedName>
    <definedName name="cccm" localSheetId="27" hidden="1">{"Riqfin97",#N/A,FALSE,"Tran";"Riqfinpro",#N/A,FALSE,"Tran"}</definedName>
    <definedName name="cccm" localSheetId="30"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2" hidden="1">{"Riqfin97",#N/A,FALSE,"Tran";"Riqfinpro",#N/A,FALSE,"Tran"}</definedName>
    <definedName name="cccm" localSheetId="40" hidden="1">{"Riqfin97",#N/A,FALSE,"Tran";"Riqfinpro",#N/A,FALSE,"Tran"}</definedName>
    <definedName name="cccm" localSheetId="42" hidden="1">{"Riqfin97",#N/A,FALSE,"Tran";"Riqfinpro",#N/A,FALSE,"Tran"}</definedName>
    <definedName name="cccm" localSheetId="46" hidden="1">{"Riqfin97",#N/A,FALSE,"Tran";"Riqfinpro",#N/A,FALSE,"Tran"}</definedName>
    <definedName name="cccm" localSheetId="5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57" hidden="1">{"Riqfin97",#N/A,FALSE,"Tran";"Riqfinpro",#N/A,FALSE,"Tran"}</definedName>
    <definedName name="cccm" localSheetId="58"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61" hidden="1">{"Riqfin97",#N/A,FALSE,"Tran";"Riqfinpro",#N/A,FALSE,"Tran"}</definedName>
    <definedName name="cccm" localSheetId="62" hidden="1">{"Riqfin97",#N/A,FALSE,"Tran";"Riqfinpro",#N/A,FALSE,"Tran"}</definedName>
    <definedName name="cccm" localSheetId="15" hidden="1">{"Riqfin97",#N/A,FALSE,"Tran";"Riqfinpro",#N/A,FALSE,"Tran"}</definedName>
    <definedName name="cccm" localSheetId="74" hidden="1">{"Riqfin97",#N/A,FALSE,"Tran";"Riqfinpro",#N/A,FALSE,"Tran"}</definedName>
    <definedName name="cccm" localSheetId="17" hidden="1">{"Riqfin97",#N/A,FALSE,"Tran";"Riqfinpro",#N/A,FALSE,"Tran"}</definedName>
    <definedName name="cccm" localSheetId="75"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78"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24" hidden="1">{"Riqfin97",#N/A,FALSE,"Tran";"Riqfinpro",#N/A,FALSE,"Tran"}</definedName>
    <definedName name="cccm" hidden="1">{"Riqfin97",#N/A,FALSE,"Tran";"Riqfinpro",#N/A,FALSE,"Tran"}</definedName>
    <definedName name="ccme" localSheetId="82">#REF!</definedName>
    <definedName name="ccme" localSheetId="19">#REF!</definedName>
    <definedName name="ccme" localSheetId="20">#REF!</definedName>
    <definedName name="ccme" localSheetId="22">#REF!</definedName>
    <definedName name="ccme" localSheetId="23">#REF!</definedName>
    <definedName name="ccme" localSheetId="73">#REF!</definedName>
    <definedName name="ccme" localSheetId="43">#REF!</definedName>
    <definedName name="ccme" localSheetId="0">#REF!</definedName>
    <definedName name="ccme" localSheetId="27">#REF!</definedName>
    <definedName name="ccme" localSheetId="34">#REF!</definedName>
    <definedName name="ccme" localSheetId="46">#REF!</definedName>
    <definedName name="ccme" localSheetId="61">#REF!</definedName>
    <definedName name="ccme" localSheetId="74">#REF!</definedName>
    <definedName name="ccme" localSheetId="17">#REF!</definedName>
    <definedName name="ccme" localSheetId="75">#REF!</definedName>
    <definedName name="ccme" localSheetId="76">#REF!</definedName>
    <definedName name="ccme" localSheetId="77">#REF!</definedName>
    <definedName name="ccme" localSheetId="18">#REF!</definedName>
    <definedName name="ccme" localSheetId="21">#REF!</definedName>
    <definedName name="ccme" localSheetId="24">#REF!</definedName>
    <definedName name="ccme">#REF!</definedName>
    <definedName name="ccme2000" localSheetId="82">#REF!</definedName>
    <definedName name="ccme2000" localSheetId="19">#REF!</definedName>
    <definedName name="ccme2000" localSheetId="20">#REF!</definedName>
    <definedName name="ccme2000" localSheetId="22">#REF!</definedName>
    <definedName name="ccme2000" localSheetId="23">#REF!</definedName>
    <definedName name="ccme2000" localSheetId="73">#REF!</definedName>
    <definedName name="ccme2000" localSheetId="43">#REF!</definedName>
    <definedName name="ccme2000" localSheetId="0">#REF!</definedName>
    <definedName name="ccme2000" localSheetId="27">#REF!</definedName>
    <definedName name="ccme2000" localSheetId="34">#REF!</definedName>
    <definedName name="ccme2000" localSheetId="46">#REF!</definedName>
    <definedName name="ccme2000" localSheetId="61">#REF!</definedName>
    <definedName name="ccme2000" localSheetId="74">#REF!</definedName>
    <definedName name="ccme2000" localSheetId="17">#REF!</definedName>
    <definedName name="ccme2000" localSheetId="75">#REF!</definedName>
    <definedName name="ccme2000" localSheetId="76">#REF!</definedName>
    <definedName name="ccme2000" localSheetId="77">#REF!</definedName>
    <definedName name="ccme2000" localSheetId="18">#REF!</definedName>
    <definedName name="ccme2000" localSheetId="21">#REF!</definedName>
    <definedName name="ccme2000" localSheetId="24">#REF!</definedName>
    <definedName name="ccme2000">#REF!</definedName>
    <definedName name="ccme2001" localSheetId="82">#REF!</definedName>
    <definedName name="ccme2001" localSheetId="19">#REF!</definedName>
    <definedName name="ccme2001" localSheetId="20">#REF!</definedName>
    <definedName name="ccme2001" localSheetId="22">#REF!</definedName>
    <definedName name="ccme2001" localSheetId="23">#REF!</definedName>
    <definedName name="ccme2001" localSheetId="73">#REF!</definedName>
    <definedName name="ccme2001" localSheetId="43">#REF!</definedName>
    <definedName name="ccme2001" localSheetId="0">#REF!</definedName>
    <definedName name="ccme2001" localSheetId="27">#REF!</definedName>
    <definedName name="ccme2001" localSheetId="34">#REF!</definedName>
    <definedName name="ccme2001" localSheetId="46">#REF!</definedName>
    <definedName name="ccme2001" localSheetId="61">#REF!</definedName>
    <definedName name="ccme2001" localSheetId="74">#REF!</definedName>
    <definedName name="ccme2001" localSheetId="17">#REF!</definedName>
    <definedName name="ccme2001" localSheetId="75">#REF!</definedName>
    <definedName name="ccme2001" localSheetId="76">#REF!</definedName>
    <definedName name="ccme2001" localSheetId="77">#REF!</definedName>
    <definedName name="ccme2001" localSheetId="18">#REF!</definedName>
    <definedName name="ccme2001" localSheetId="21">#REF!</definedName>
    <definedName name="ccme2001" localSheetId="24">#REF!</definedName>
    <definedName name="ccme2001">#REF!</definedName>
    <definedName name="ccme2002" localSheetId="82">#REF!</definedName>
    <definedName name="ccme2002" localSheetId="73">#REF!</definedName>
    <definedName name="ccme2002" localSheetId="43">#REF!</definedName>
    <definedName name="ccme2002" localSheetId="0">#REF!</definedName>
    <definedName name="ccme2002" localSheetId="27">#REF!</definedName>
    <definedName name="ccme2002" localSheetId="34">#REF!</definedName>
    <definedName name="ccme2002" localSheetId="46">#REF!</definedName>
    <definedName name="ccme2002" localSheetId="74">#REF!</definedName>
    <definedName name="ccme2002" localSheetId="17">#REF!</definedName>
    <definedName name="ccme2002" localSheetId="75">#REF!</definedName>
    <definedName name="ccme2002" localSheetId="76">#REF!</definedName>
    <definedName name="ccme2002" localSheetId="77">#REF!</definedName>
    <definedName name="ccme2002">#REF!</definedName>
    <definedName name="ccme2003" localSheetId="82">#REF!</definedName>
    <definedName name="ccme2003" localSheetId="73">#REF!</definedName>
    <definedName name="ccme2003" localSheetId="43">#REF!</definedName>
    <definedName name="ccme2003" localSheetId="0">#REF!</definedName>
    <definedName name="ccme2003" localSheetId="27">#REF!</definedName>
    <definedName name="ccme2003" localSheetId="34">#REF!</definedName>
    <definedName name="ccme2003" localSheetId="46">#REF!</definedName>
    <definedName name="ccme2003" localSheetId="74">#REF!</definedName>
    <definedName name="ccme2003" localSheetId="17">#REF!</definedName>
    <definedName name="ccme2003" localSheetId="75">#REF!</definedName>
    <definedName name="ccme2003" localSheetId="76">#REF!</definedName>
    <definedName name="ccme2003" localSheetId="77">#REF!</definedName>
    <definedName name="ccme2003">#REF!</definedName>
    <definedName name="ccme98" localSheetId="82">#REF!</definedName>
    <definedName name="ccme98" localSheetId="43">[24]Programa!#REF!</definedName>
    <definedName name="ccme98" localSheetId="30">#REF!</definedName>
    <definedName name="ccme98" localSheetId="34">#REF!</definedName>
    <definedName name="ccme98" localSheetId="35">[24]Programa!#REF!</definedName>
    <definedName name="ccme98" localSheetId="46">[24]Programa!#REF!</definedName>
    <definedName name="ccme98" localSheetId="54">[24]Programa!#REF!</definedName>
    <definedName name="ccme98" localSheetId="61">[24]Programa!#REF!</definedName>
    <definedName name="ccme98" localSheetId="62">[24]Programa!#REF!</definedName>
    <definedName name="ccme98" localSheetId="74">[24]Programa!#REF!</definedName>
    <definedName name="ccme98" localSheetId="75">[24]Programa!#REF!</definedName>
    <definedName name="ccme98" localSheetId="76">[24]Programa!#REF!</definedName>
    <definedName name="ccme98" localSheetId="77">[24]Programa!#REF!</definedName>
    <definedName name="ccme98">[24]Programa!#REF!</definedName>
    <definedName name="ccme98j" localSheetId="82">#REF!</definedName>
    <definedName name="ccme98j" localSheetId="30">#REF!</definedName>
    <definedName name="ccme98j" localSheetId="34">#REF!</definedName>
    <definedName name="ccme98j" localSheetId="35">[24]Programa!#REF!</definedName>
    <definedName name="ccme98j" localSheetId="46">[24]Programa!#REF!</definedName>
    <definedName name="ccme98j" localSheetId="54">[24]Programa!#REF!</definedName>
    <definedName name="ccme98j" localSheetId="61">[24]Programa!#REF!</definedName>
    <definedName name="ccme98j" localSheetId="62">[24]Programa!#REF!</definedName>
    <definedName name="ccme98j" localSheetId="74">[24]Programa!#REF!</definedName>
    <definedName name="ccme98j" localSheetId="75">[24]Programa!#REF!</definedName>
    <definedName name="ccme98j" localSheetId="76">[24]Programa!#REF!</definedName>
    <definedName name="ccme98j" localSheetId="77">[24]Programa!#REF!</definedName>
    <definedName name="ccme98j">[24]Programa!#REF!</definedName>
    <definedName name="ccme98s" localSheetId="82">#REF!</definedName>
    <definedName name="ccme98s" localSheetId="19">#REF!</definedName>
    <definedName name="ccme98s" localSheetId="20">#REF!</definedName>
    <definedName name="ccme98s" localSheetId="22">#REF!</definedName>
    <definedName name="ccme98s" localSheetId="23">#REF!</definedName>
    <definedName name="ccme98s" localSheetId="73">#REF!</definedName>
    <definedName name="ccme98s" localSheetId="43">#REF!</definedName>
    <definedName name="ccme98s" localSheetId="0">#REF!</definedName>
    <definedName name="ccme98s" localSheetId="27">#REF!</definedName>
    <definedName name="ccme98s" localSheetId="34">#REF!</definedName>
    <definedName name="ccme98s" localSheetId="35">#REF!</definedName>
    <definedName name="ccme98s" localSheetId="46">#REF!</definedName>
    <definedName name="ccme98s" localSheetId="54">#REF!</definedName>
    <definedName name="ccme98s" localSheetId="61">#REF!</definedName>
    <definedName name="ccme98s" localSheetId="62">'Tabla 38'!#REF!</definedName>
    <definedName name="ccme98s" localSheetId="74">#REF!</definedName>
    <definedName name="ccme98s" localSheetId="17">#REF!</definedName>
    <definedName name="ccme98s" localSheetId="75">#REF!</definedName>
    <definedName name="ccme98s" localSheetId="76">#REF!</definedName>
    <definedName name="ccme98s" localSheetId="77">#REF!</definedName>
    <definedName name="ccme98s" localSheetId="18">#REF!</definedName>
    <definedName name="ccme98s" localSheetId="21">#REF!</definedName>
    <definedName name="ccme98s" localSheetId="24">#REF!</definedName>
    <definedName name="ccme98s">#REF!</definedName>
    <definedName name="ccme99" localSheetId="82">#REF!</definedName>
    <definedName name="ccme99" localSheetId="19">#REF!</definedName>
    <definedName name="ccme99" localSheetId="20">#REF!</definedName>
    <definedName name="ccme99" localSheetId="22">#REF!</definedName>
    <definedName name="ccme99" localSheetId="23">#REF!</definedName>
    <definedName name="ccme99" localSheetId="73">#REF!</definedName>
    <definedName name="ccme99" localSheetId="43">#REF!</definedName>
    <definedName name="ccme99" localSheetId="0">#REF!</definedName>
    <definedName name="ccme99" localSheetId="27">#REF!</definedName>
    <definedName name="ccme99" localSheetId="34">#REF!</definedName>
    <definedName name="ccme99" localSheetId="46">#REF!</definedName>
    <definedName name="ccme99" localSheetId="54">#REF!</definedName>
    <definedName name="ccme99" localSheetId="61">#REF!</definedName>
    <definedName name="ccme99" localSheetId="62">'Tabla 38'!#REF!</definedName>
    <definedName name="ccme99" localSheetId="74">#REF!</definedName>
    <definedName name="ccme99" localSheetId="17">#REF!</definedName>
    <definedName name="ccme99" localSheetId="75">#REF!</definedName>
    <definedName name="ccme99" localSheetId="76">#REF!</definedName>
    <definedName name="ccme99" localSheetId="77">#REF!</definedName>
    <definedName name="ccme99" localSheetId="18">#REF!</definedName>
    <definedName name="ccme99" localSheetId="21">#REF!</definedName>
    <definedName name="ccme99" localSheetId="24">#REF!</definedName>
    <definedName name="ccme99">#REF!</definedName>
    <definedName name="ccode">273</definedName>
    <definedName name="CD" localSheetId="82">#REF!</definedName>
    <definedName name="CD" localSheetId="19">#REF!</definedName>
    <definedName name="CD" localSheetId="20">#REF!</definedName>
    <definedName name="CD" localSheetId="22">#REF!</definedName>
    <definedName name="CD" localSheetId="33">#REF!</definedName>
    <definedName name="CD" localSheetId="41">#REF!</definedName>
    <definedName name="CD" localSheetId="73">#REF!</definedName>
    <definedName name="CD" localSheetId="43">#REF!</definedName>
    <definedName name="CD" localSheetId="0">#REF!</definedName>
    <definedName name="CD" localSheetId="27">#REF!</definedName>
    <definedName name="CD" localSheetId="30">#REF!</definedName>
    <definedName name="CD" localSheetId="34">#REF!</definedName>
    <definedName name="CD" localSheetId="35">#REF!</definedName>
    <definedName name="CD" localSheetId="36">#REF!</definedName>
    <definedName name="CD" localSheetId="40">#REF!</definedName>
    <definedName name="CD" localSheetId="46">#REF!</definedName>
    <definedName name="CD" localSheetId="54">#REF!</definedName>
    <definedName name="CD" localSheetId="55">#REF!</definedName>
    <definedName name="CD" localSheetId="56">#REF!</definedName>
    <definedName name="CD" localSheetId="57">#REF!</definedName>
    <definedName name="CD" localSheetId="61">#REF!</definedName>
    <definedName name="CD" localSheetId="62">'Tabla 38'!#REF!</definedName>
    <definedName name="CD" localSheetId="15">#REF!</definedName>
    <definedName name="CD" localSheetId="74">#REF!</definedName>
    <definedName name="CD" localSheetId="17">#REF!</definedName>
    <definedName name="CD" localSheetId="75">#REF!</definedName>
    <definedName name="CD" localSheetId="76">#REF!</definedName>
    <definedName name="CD" localSheetId="77">#REF!</definedName>
    <definedName name="CD" localSheetId="18">#REF!</definedName>
    <definedName name="CD" localSheetId="21">#REF!</definedName>
    <definedName name="CD" localSheetId="24">#REF!</definedName>
    <definedName name="CD">#REF!</definedName>
    <definedName name="CD1A" localSheetId="82">#REF!</definedName>
    <definedName name="CD1A" localSheetId="22">#REF!</definedName>
    <definedName name="CD1A" localSheetId="33">#REF!</definedName>
    <definedName name="CD1A" localSheetId="41">#REF!</definedName>
    <definedName name="CD1A" localSheetId="73">#REF!</definedName>
    <definedName name="CD1A" localSheetId="43">#REF!</definedName>
    <definedName name="CD1A" localSheetId="0">#REF!</definedName>
    <definedName name="CD1A" localSheetId="27">#REF!</definedName>
    <definedName name="CD1A" localSheetId="30">#REF!</definedName>
    <definedName name="CD1A" localSheetId="34">#REF!</definedName>
    <definedName name="CD1A" localSheetId="35">#REF!</definedName>
    <definedName name="CD1A" localSheetId="36">#REF!</definedName>
    <definedName name="CD1A" localSheetId="46">#REF!</definedName>
    <definedName name="CD1A" localSheetId="54">#REF!</definedName>
    <definedName name="CD1A" localSheetId="55">#REF!</definedName>
    <definedName name="CD1A" localSheetId="56">#REF!</definedName>
    <definedName name="CD1A" localSheetId="57">#REF!</definedName>
    <definedName name="CD1A" localSheetId="61">#REF!</definedName>
    <definedName name="CD1A" localSheetId="62">'Tabla 38'!#REF!</definedName>
    <definedName name="CD1A" localSheetId="74">#REF!</definedName>
    <definedName name="CD1A" localSheetId="17">#REF!</definedName>
    <definedName name="CD1A" localSheetId="75">#REF!</definedName>
    <definedName name="CD1A" localSheetId="76">#REF!</definedName>
    <definedName name="CD1A" localSheetId="77">#REF!</definedName>
    <definedName name="CD1A">#REF!</definedName>
    <definedName name="cde" localSheetId="80" hidden="1">{"Riqfin97",#N/A,FALSE,"Tran";"Riqfinpro",#N/A,FALSE,"Tran"}</definedName>
    <definedName name="cde" localSheetId="82" hidden="1">{"Riqfin97",#N/A,FALSE,"Tran";"Riqfinpro",#N/A,FALSE,"Tran"}</definedName>
    <definedName name="cde" localSheetId="19" hidden="1">{"Riqfin97",#N/A,FALSE,"Tran";"Riqfinpro",#N/A,FALSE,"Tran"}</definedName>
    <definedName name="cde" localSheetId="20" hidden="1">{"Riqfin97",#N/A,FALSE,"Tran";"Riqfinpro",#N/A,FALSE,"Tran"}</definedName>
    <definedName name="cde" localSheetId="22" hidden="1">{"Riqfin97",#N/A,FALSE,"Tran";"Riqfinpro",#N/A,FALSE,"Tran"}</definedName>
    <definedName name="cde" localSheetId="23" hidden="1">{"Riqfin97",#N/A,FALSE,"Tran";"Riqfinpro",#N/A,FALSE,"Tran"}</definedName>
    <definedName name="cde" localSheetId="33" hidden="1">{"Riqfin97",#N/A,FALSE,"Tran";"Riqfinpro",#N/A,FALSE,"Tran"}</definedName>
    <definedName name="cde" localSheetId="73" hidden="1">{"Riqfin97",#N/A,FALSE,"Tran";"Riqfinpro",#N/A,FALSE,"Tran"}</definedName>
    <definedName name="cde" localSheetId="43" hidden="1">{"Riqfin97",#N/A,FALSE,"Tran";"Riqfinpro",#N/A,FALSE,"Tran"}</definedName>
    <definedName name="cde" localSheetId="0" hidden="1">{"Riqfin97",#N/A,FALSE,"Tran";"Riqfinpro",#N/A,FALSE,"Tran"}</definedName>
    <definedName name="cde" localSheetId="27" hidden="1">{"Riqfin97",#N/A,FALSE,"Tran";"Riqfinpro",#N/A,FALSE,"Tran"}</definedName>
    <definedName name="cde" localSheetId="30" hidden="1">{"Riqfin97",#N/A,FALSE,"Tran";"Riqfinpro",#N/A,FALSE,"Tran"}</definedName>
    <definedName name="cde" localSheetId="34" hidden="1">{"Riqfin97",#N/A,FALSE,"Tran";"Riqfinpro",#N/A,FALSE,"Tran"}</definedName>
    <definedName name="cde" localSheetId="35"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39" hidden="1">{"Riqfin97",#N/A,FALSE,"Tran";"Riqfinpro",#N/A,FALSE,"Tran"}</definedName>
    <definedName name="cde" localSheetId="2" hidden="1">{"Riqfin97",#N/A,FALSE,"Tran";"Riqfinpro",#N/A,FALSE,"Tran"}</definedName>
    <definedName name="cde" localSheetId="40" hidden="1">{"Riqfin97",#N/A,FALSE,"Tran";"Riqfinpro",#N/A,FALSE,"Tran"}</definedName>
    <definedName name="cde" localSheetId="42" hidden="1">{"Riqfin97",#N/A,FALSE,"Tran";"Riqfinpro",#N/A,FALSE,"Tran"}</definedName>
    <definedName name="cde" localSheetId="46" hidden="1">{"Riqfin97",#N/A,FALSE,"Tran";"Riqfinpro",#N/A,FALSE,"Tran"}</definedName>
    <definedName name="cde" localSheetId="54" hidden="1">{"Riqfin97",#N/A,FALSE,"Tran";"Riqfinpro",#N/A,FALSE,"Tran"}</definedName>
    <definedName name="cde" localSheetId="55" hidden="1">{"Riqfin97",#N/A,FALSE,"Tran";"Riqfinpro",#N/A,FALSE,"Tran"}</definedName>
    <definedName name="cde" localSheetId="61" hidden="1">{"Riqfin97",#N/A,FALSE,"Tran";"Riqfinpro",#N/A,FALSE,"Tran"}</definedName>
    <definedName name="cde" localSheetId="62" hidden="1">{"Riqfin97",#N/A,FALSE,"Tran";"Riqfinpro",#N/A,FALSE,"Tran"}</definedName>
    <definedName name="cde" localSheetId="74" hidden="1">{"Riqfin97",#N/A,FALSE,"Tran";"Riqfinpro",#N/A,FALSE,"Tran"}</definedName>
    <definedName name="cde" localSheetId="17" hidden="1">{"Riqfin97",#N/A,FALSE,"Tran";"Riqfinpro",#N/A,FALSE,"Tran"}</definedName>
    <definedName name="cde" localSheetId="75" hidden="1">{"Riqfin97",#N/A,FALSE,"Tran";"Riqfinpro",#N/A,FALSE,"Tran"}</definedName>
    <definedName name="cde" localSheetId="76" hidden="1">{"Riqfin97",#N/A,FALSE,"Tran";"Riqfinpro",#N/A,FALSE,"Tran"}</definedName>
    <definedName name="cde" localSheetId="77" hidden="1">{"Riqfin97",#N/A,FALSE,"Tran";"Riqfinpro",#N/A,FALSE,"Tran"}</definedName>
    <definedName name="cde" localSheetId="78" hidden="1">{"Riqfin97",#N/A,FALSE,"Tran";"Riqfinpro",#N/A,FALSE,"Tran"}</definedName>
    <definedName name="cde" localSheetId="18" hidden="1">{"Riqfin97",#N/A,FALSE,"Tran";"Riqfinpro",#N/A,FALSE,"Tran"}</definedName>
    <definedName name="cde" localSheetId="21" hidden="1">{"Riqfin97",#N/A,FALSE,"Tran";"Riqfinpro",#N/A,FALSE,"Tran"}</definedName>
    <definedName name="cde" localSheetId="24" hidden="1">{"Riqfin97",#N/A,FALSE,"Tran";"Riqfinpro",#N/A,FALSE,"Tran"}</definedName>
    <definedName name="cde" hidden="1">{"Riqfin97",#N/A,FALSE,"Tran";"Riqfinpro",#N/A,FALSE,"Tran"}</definedName>
    <definedName name="CEMENTO" localSheetId="82">#REF!</definedName>
    <definedName name="CEMENTO" localSheetId="19">#REF!</definedName>
    <definedName name="CEMENTO" localSheetId="20">#REF!</definedName>
    <definedName name="CEMENTO" localSheetId="22">#REF!</definedName>
    <definedName name="CEMENTO" localSheetId="23">#REF!</definedName>
    <definedName name="CEMENTO" localSheetId="73">#REF!</definedName>
    <definedName name="CEMENTO" localSheetId="43">#REF!</definedName>
    <definedName name="CEMENTO" localSheetId="0">#REF!</definedName>
    <definedName name="CEMENTO" localSheetId="27">#REF!</definedName>
    <definedName name="CEMENTO" localSheetId="34">#REF!</definedName>
    <definedName name="CEMENTO" localSheetId="35">#REF!</definedName>
    <definedName name="CEMENTO" localSheetId="36">#REF!</definedName>
    <definedName name="CEMENTO" localSheetId="46">#REF!</definedName>
    <definedName name="CEMENTO" localSheetId="54">#REF!</definedName>
    <definedName name="CEMENTO" localSheetId="61">#REF!</definedName>
    <definedName name="CEMENTO" localSheetId="62">'Tabla 38'!#REF!</definedName>
    <definedName name="CEMENTO" localSheetId="74">#REF!</definedName>
    <definedName name="CEMENTO" localSheetId="17">#REF!</definedName>
    <definedName name="CEMENTO" localSheetId="75">#REF!</definedName>
    <definedName name="CEMENTO" localSheetId="76">#REF!</definedName>
    <definedName name="CEMENTO" localSheetId="77">#REF!</definedName>
    <definedName name="CEMENTO" localSheetId="18">#REF!</definedName>
    <definedName name="CEMENTO" localSheetId="21">#REF!</definedName>
    <definedName name="CEMENTO" localSheetId="24">#REF!</definedName>
    <definedName name="CEMENTO">#REF!</definedName>
    <definedName name="CENGOVT" localSheetId="82">#REF!</definedName>
    <definedName name="CENGOVT" localSheetId="19">#REF!</definedName>
    <definedName name="CENGOVT" localSheetId="20">#REF!</definedName>
    <definedName name="CENGOVT" localSheetId="22">#REF!</definedName>
    <definedName name="CENGOVT" localSheetId="23">#REF!</definedName>
    <definedName name="CENGOVT" localSheetId="73">#REF!</definedName>
    <definedName name="CENGOVT" localSheetId="43">#REF!</definedName>
    <definedName name="CENGOVT" localSheetId="0">#REF!</definedName>
    <definedName name="CENGOVT" localSheetId="27">#REF!</definedName>
    <definedName name="CENGOVT" localSheetId="34">#REF!</definedName>
    <definedName name="CENGOVT" localSheetId="46">#REF!</definedName>
    <definedName name="CENGOVT" localSheetId="54">#REF!</definedName>
    <definedName name="CENGOVT" localSheetId="74">#REF!</definedName>
    <definedName name="CENGOVT" localSheetId="17">#REF!</definedName>
    <definedName name="CENGOVT" localSheetId="75">#REF!</definedName>
    <definedName name="CENGOVT" localSheetId="76">#REF!</definedName>
    <definedName name="CENGOVT" localSheetId="77">#REF!</definedName>
    <definedName name="CENGOVT" localSheetId="18">#REF!</definedName>
    <definedName name="CENGOVT" localSheetId="21">#REF!</definedName>
    <definedName name="CENGOVT" localSheetId="24">#REF!</definedName>
    <definedName name="CENGOVT">#REF!</definedName>
    <definedName name="CEPA96" localSheetId="82">#REF!</definedName>
    <definedName name="CEPA96" localSheetId="73">#REF!</definedName>
    <definedName name="CEPA96" localSheetId="43">#REF!</definedName>
    <definedName name="CEPA96" localSheetId="0">#REF!</definedName>
    <definedName name="CEPA96" localSheetId="27">#REF!</definedName>
    <definedName name="CEPA96" localSheetId="34">#REF!</definedName>
    <definedName name="CEPA96" localSheetId="46">#REF!</definedName>
    <definedName name="CEPA96" localSheetId="54">#REF!</definedName>
    <definedName name="CEPA96" localSheetId="74">#REF!</definedName>
    <definedName name="CEPA96" localSheetId="17">#REF!</definedName>
    <definedName name="CEPA96" localSheetId="75">#REF!</definedName>
    <definedName name="CEPA96" localSheetId="76">#REF!</definedName>
    <definedName name="CEPA96" localSheetId="77">#REF!</definedName>
    <definedName name="CEPA96">#REF!</definedName>
    <definedName name="CFA" localSheetId="82">#REF!</definedName>
    <definedName name="CFA" localSheetId="30">#REF!</definedName>
    <definedName name="CFA" localSheetId="34">#REF!</definedName>
    <definedName name="CFA" localSheetId="46">[55]CIRRs!$C$81</definedName>
    <definedName name="CFA" localSheetId="54">#REF!</definedName>
    <definedName name="CFA" localSheetId="75">#REF!</definedName>
    <definedName name="CFA" localSheetId="76">#REF!</definedName>
    <definedName name="CFA" localSheetId="77">#REF!</definedName>
    <definedName name="CFA">[55]CIRRs!$C$81</definedName>
    <definedName name="cfdfdf" localSheetId="82" hidden="1">#REF!</definedName>
    <definedName name="cfdfdf" localSheetId="19" hidden="1">#REF!</definedName>
    <definedName name="cfdfdf" localSheetId="20" hidden="1">#REF!</definedName>
    <definedName name="cfdfdf" localSheetId="22" hidden="1">#REF!</definedName>
    <definedName name="cfdfdf" localSheetId="23" hidden="1">#REF!</definedName>
    <definedName name="cfdfdf" localSheetId="33" hidden="1">#REF!</definedName>
    <definedName name="cfdfdf" localSheetId="41" hidden="1">#REF!</definedName>
    <definedName name="cfdfdf" localSheetId="73" hidden="1">#REF!</definedName>
    <definedName name="cfdfdf" localSheetId="43" hidden="1">#REF!</definedName>
    <definedName name="cfdfdf" localSheetId="0" hidden="1">#REF!</definedName>
    <definedName name="cfdfdf" localSheetId="27" hidden="1">#REF!</definedName>
    <definedName name="cfdfdf" localSheetId="30" hidden="1">#REF!</definedName>
    <definedName name="cfdfdf" localSheetId="34" hidden="1">#REF!</definedName>
    <definedName name="cfdfdf" localSheetId="36" hidden="1">#REF!</definedName>
    <definedName name="cfdfdf" localSheetId="46" hidden="1">#REF!</definedName>
    <definedName name="cfdfdf" localSheetId="54" hidden="1">#REF!</definedName>
    <definedName name="cfdfdf" localSheetId="55" hidden="1">#REF!</definedName>
    <definedName name="cfdfdf" localSheetId="56" hidden="1">#REF!</definedName>
    <definedName name="cfdfdf" localSheetId="57" hidden="1">#REF!</definedName>
    <definedName name="cfdfdf" localSheetId="61" hidden="1">#REF!</definedName>
    <definedName name="cfdfdf" localSheetId="62" hidden="1">'Tabla 38'!#REF!</definedName>
    <definedName name="cfdfdf" localSheetId="74" hidden="1">#REF!</definedName>
    <definedName name="cfdfdf" localSheetId="17" hidden="1">#REF!</definedName>
    <definedName name="cfdfdf" localSheetId="75" hidden="1">#REF!</definedName>
    <definedName name="cfdfdf" localSheetId="76" hidden="1">#REF!</definedName>
    <definedName name="cfdfdf" localSheetId="77" hidden="1">#REF!</definedName>
    <definedName name="cfdfdf" localSheetId="18" hidden="1">#REF!</definedName>
    <definedName name="cfdfdf" localSheetId="21" hidden="1">#REF!</definedName>
    <definedName name="cfdfdf" localSheetId="24" hidden="1">#REF!</definedName>
    <definedName name="cfdfdf" hidden="1">#REF!</definedName>
    <definedName name="CG" localSheetId="82">#REF!</definedName>
    <definedName name="CG" localSheetId="19">#REF!</definedName>
    <definedName name="CG" localSheetId="20">#REF!</definedName>
    <definedName name="CG" localSheetId="22">#REF!</definedName>
    <definedName name="CG" localSheetId="23">#REF!</definedName>
    <definedName name="CG" localSheetId="73">#REF!</definedName>
    <definedName name="CG" localSheetId="43">#REF!</definedName>
    <definedName name="CG" localSheetId="0">#REF!</definedName>
    <definedName name="CG" localSheetId="27">#REF!</definedName>
    <definedName name="CG" localSheetId="34">#REF!</definedName>
    <definedName name="CG" localSheetId="46">#REF!</definedName>
    <definedName name="CG" localSheetId="74">#REF!</definedName>
    <definedName name="CG" localSheetId="17">#REF!</definedName>
    <definedName name="CG" localSheetId="75">#REF!</definedName>
    <definedName name="CG" localSheetId="76">#REF!</definedName>
    <definedName name="CG" localSheetId="77">#REF!</definedName>
    <definedName name="CG" localSheetId="18">#REF!</definedName>
    <definedName name="CG" localSheetId="21">#REF!</definedName>
    <definedName name="CG" localSheetId="24">#REF!</definedName>
    <definedName name="CG">#REF!</definedName>
    <definedName name="CGBUDG" localSheetId="82">#REF!</definedName>
    <definedName name="CGBUDG" localSheetId="73">#REF!</definedName>
    <definedName name="CGBUDG" localSheetId="43">#REF!</definedName>
    <definedName name="CGBUDG" localSheetId="0">#REF!</definedName>
    <definedName name="CGBUDG" localSheetId="27">#REF!</definedName>
    <definedName name="CGBUDG" localSheetId="34">#REF!</definedName>
    <definedName name="CGBUDG" localSheetId="46">#REF!</definedName>
    <definedName name="CGBUDG" localSheetId="74">#REF!</definedName>
    <definedName name="CGBUDG" localSheetId="17">#REF!</definedName>
    <definedName name="CGBUDG" localSheetId="75">#REF!</definedName>
    <definedName name="CGBUDG" localSheetId="76">#REF!</definedName>
    <definedName name="CGBUDG" localSheetId="77">#REF!</definedName>
    <definedName name="CGBUDG">#REF!</definedName>
    <definedName name="CGBUDG_" localSheetId="82">#REF!</definedName>
    <definedName name="CGBUDG_" localSheetId="73">#REF!</definedName>
    <definedName name="CGBUDG_" localSheetId="43">#REF!</definedName>
    <definedName name="CGBUDG_" localSheetId="0">#REF!</definedName>
    <definedName name="CGBUDG_" localSheetId="27">#REF!</definedName>
    <definedName name="CGBUDG_" localSheetId="34">#REF!</definedName>
    <definedName name="CGBUDG_" localSheetId="46">#REF!</definedName>
    <definedName name="CGBUDG_" localSheetId="74">#REF!</definedName>
    <definedName name="CGBUDG_" localSheetId="17">#REF!</definedName>
    <definedName name="CGBUDG_" localSheetId="75">#REF!</definedName>
    <definedName name="CGBUDG_" localSheetId="76">#REF!</definedName>
    <definedName name="CGBUDG_" localSheetId="77">#REF!</definedName>
    <definedName name="CGBUDG_">#REF!</definedName>
    <definedName name="CGEXBUDG" localSheetId="82">#REF!</definedName>
    <definedName name="CGEXBUDG" localSheetId="73">#REF!</definedName>
    <definedName name="CGEXBUDG" localSheetId="43">#REF!</definedName>
    <definedName name="CGEXBUDG" localSheetId="0">#REF!</definedName>
    <definedName name="CGEXBUDG" localSheetId="27">#REF!</definedName>
    <definedName name="CGEXBUDG" localSheetId="34">#REF!</definedName>
    <definedName name="CGEXBUDG" localSheetId="46">#REF!</definedName>
    <definedName name="CGEXBUDG" localSheetId="74">#REF!</definedName>
    <definedName name="CGEXBUDG" localSheetId="17">#REF!</definedName>
    <definedName name="CGEXBUDG" localSheetId="75">#REF!</definedName>
    <definedName name="CGEXBUDG" localSheetId="76">#REF!</definedName>
    <definedName name="CGEXBUDG" localSheetId="77">#REF!</definedName>
    <definedName name="CGEXBUDG">#REF!</definedName>
    <definedName name="CGFIS" localSheetId="82">#REF!</definedName>
    <definedName name="CGFIS" localSheetId="73">#REF!</definedName>
    <definedName name="CGFIS" localSheetId="43">#REF!</definedName>
    <definedName name="CGFIS" localSheetId="0">#REF!</definedName>
    <definedName name="CGFIS" localSheetId="27">#REF!</definedName>
    <definedName name="CGFIS" localSheetId="34">#REF!</definedName>
    <definedName name="CGFIS" localSheetId="46">#REF!</definedName>
    <definedName name="CGFIS" localSheetId="74">#REF!</definedName>
    <definedName name="CGFIS" localSheetId="17">#REF!</definedName>
    <definedName name="CGFIS" localSheetId="75">#REF!</definedName>
    <definedName name="CGFIS" localSheetId="76">#REF!</definedName>
    <definedName name="CGFIS" localSheetId="77">#REF!</definedName>
    <definedName name="CGFIS">#REF!</definedName>
    <definedName name="CGNRP" localSheetId="82">#REF!</definedName>
    <definedName name="CGNRP" localSheetId="73">#REF!</definedName>
    <definedName name="CGNRP" localSheetId="43">#REF!</definedName>
    <definedName name="CGNRP" localSheetId="0">#REF!</definedName>
    <definedName name="CGNRP" localSheetId="27">#REF!</definedName>
    <definedName name="CGNRP" localSheetId="34">#REF!</definedName>
    <definedName name="CGNRP" localSheetId="46">#REF!</definedName>
    <definedName name="CGNRP" localSheetId="74">#REF!</definedName>
    <definedName name="CGNRP" localSheetId="17">#REF!</definedName>
    <definedName name="CGNRP" localSheetId="75">#REF!</definedName>
    <definedName name="CGNRP" localSheetId="76">#REF!</definedName>
    <definedName name="CGNRP" localSheetId="77">#REF!</definedName>
    <definedName name="CGNRP">#REF!</definedName>
    <definedName name="CGperc" localSheetId="82">#REF!</definedName>
    <definedName name="CGperc" localSheetId="73">#REF!</definedName>
    <definedName name="CGperc" localSheetId="43">#REF!</definedName>
    <definedName name="CGperc" localSheetId="0">#REF!</definedName>
    <definedName name="CGperc" localSheetId="27">#REF!</definedName>
    <definedName name="CGperc" localSheetId="34">#REF!</definedName>
    <definedName name="CGperc" localSheetId="46">#REF!</definedName>
    <definedName name="CGperc" localSheetId="74">#REF!</definedName>
    <definedName name="CGperc" localSheetId="17">#REF!</definedName>
    <definedName name="CGperc" localSheetId="75">#REF!</definedName>
    <definedName name="CGperc" localSheetId="76">#REF!</definedName>
    <definedName name="CGperc" localSheetId="77">#REF!</definedName>
    <definedName name="CGperc">#REF!</definedName>
    <definedName name="chart" localSheetId="82">#REF!</definedName>
    <definedName name="chart" localSheetId="22">#REF!</definedName>
    <definedName name="chart" localSheetId="33">#REF!</definedName>
    <definedName name="chart" localSheetId="41">#REF!</definedName>
    <definedName name="chart" localSheetId="73">#REF!</definedName>
    <definedName name="chart" localSheetId="43">#REF!</definedName>
    <definedName name="chart" localSheetId="0">#REF!</definedName>
    <definedName name="chart" localSheetId="27">#REF!</definedName>
    <definedName name="chart" localSheetId="30">#REF!</definedName>
    <definedName name="chart" localSheetId="34">#REF!</definedName>
    <definedName name="chart" localSheetId="36">#REF!</definedName>
    <definedName name="chart" localSheetId="46">#REF!</definedName>
    <definedName name="chart" localSheetId="54">#REF!</definedName>
    <definedName name="chart" localSheetId="55">#REF!</definedName>
    <definedName name="chart" localSheetId="56">#REF!</definedName>
    <definedName name="chart" localSheetId="57">#REF!</definedName>
    <definedName name="chart" localSheetId="61">#REF!</definedName>
    <definedName name="chart" localSheetId="62">'Tabla 38'!#REF!</definedName>
    <definedName name="chart" localSheetId="74">#REF!</definedName>
    <definedName name="chart" localSheetId="17">#REF!</definedName>
    <definedName name="chart" localSheetId="75">#REF!</definedName>
    <definedName name="chart" localSheetId="76">#REF!</definedName>
    <definedName name="chart" localSheetId="77">#REF!</definedName>
    <definedName name="chart">#REF!</definedName>
    <definedName name="CHF" localSheetId="82">#REF!</definedName>
    <definedName name="CHF" localSheetId="22">#REF!</definedName>
    <definedName name="CHF" localSheetId="33">#REF!</definedName>
    <definedName name="CHF" localSheetId="41">#REF!</definedName>
    <definedName name="CHF" localSheetId="73">#REF!</definedName>
    <definedName name="CHF" localSheetId="43">#REF!</definedName>
    <definedName name="CHF" localSheetId="0">#REF!</definedName>
    <definedName name="CHF" localSheetId="27">#REF!</definedName>
    <definedName name="CHF" localSheetId="30">#REF!</definedName>
    <definedName name="CHF" localSheetId="34">#REF!</definedName>
    <definedName name="CHF" localSheetId="36">#REF!</definedName>
    <definedName name="CHF" localSheetId="46">#REF!</definedName>
    <definedName name="CHF" localSheetId="54">#REF!</definedName>
    <definedName name="CHF" localSheetId="55">#REF!</definedName>
    <definedName name="CHF" localSheetId="56">#REF!</definedName>
    <definedName name="CHF" localSheetId="57">#REF!</definedName>
    <definedName name="CHF" localSheetId="61">#REF!</definedName>
    <definedName name="CHF" localSheetId="62">'Tabla 38'!#REF!</definedName>
    <definedName name="CHF" localSheetId="74">#REF!</definedName>
    <definedName name="CHF" localSheetId="17">#REF!</definedName>
    <definedName name="CHF" localSheetId="75">#REF!</definedName>
    <definedName name="CHF" localSheetId="76">#REF!</definedName>
    <definedName name="CHF" localSheetId="77">#REF!</definedName>
    <definedName name="CHF">#REF!</definedName>
    <definedName name="CHILE" localSheetId="82">#REF!</definedName>
    <definedName name="CHILE" localSheetId="73">#REF!</definedName>
    <definedName name="CHILE" localSheetId="43">#REF!</definedName>
    <definedName name="CHILE" localSheetId="0">#REF!</definedName>
    <definedName name="CHILE" localSheetId="27">#REF!</definedName>
    <definedName name="CHILE" localSheetId="34">#REF!</definedName>
    <definedName name="CHILE" localSheetId="46">#REF!</definedName>
    <definedName name="CHILE" localSheetId="74">#REF!</definedName>
    <definedName name="CHILE" localSheetId="17">#REF!</definedName>
    <definedName name="CHILE" localSheetId="75">#REF!</definedName>
    <definedName name="CHILE" localSheetId="76">#REF!</definedName>
    <definedName name="CHILE" localSheetId="77">#REF!</definedName>
    <definedName name="CHILE">#REF!</definedName>
    <definedName name="CHK" localSheetId="82">#REF!</definedName>
    <definedName name="CHK" localSheetId="73">#REF!</definedName>
    <definedName name="CHK" localSheetId="43">#REF!</definedName>
    <definedName name="CHK" localSheetId="0">#REF!</definedName>
    <definedName name="CHK" localSheetId="27">#REF!</definedName>
    <definedName name="CHK" localSheetId="34">#REF!</definedName>
    <definedName name="CHK" localSheetId="46">#REF!</definedName>
    <definedName name="CHK" localSheetId="74">#REF!</definedName>
    <definedName name="CHK" localSheetId="17">#REF!</definedName>
    <definedName name="CHK" localSheetId="75">#REF!</definedName>
    <definedName name="CHK" localSheetId="76">#REF!</definedName>
    <definedName name="CHK" localSheetId="77">#REF!</definedName>
    <definedName name="CHK">#REF!</definedName>
    <definedName name="CHK1.1" localSheetId="82">#REF!</definedName>
    <definedName name="CHK1.1" localSheetId="43">[60]Q1!#REF!</definedName>
    <definedName name="CHK1.1" localSheetId="30">#REF!</definedName>
    <definedName name="CHK1.1" localSheetId="34">#REF!</definedName>
    <definedName name="CHK1.1" localSheetId="35">[60]Q1!#REF!</definedName>
    <definedName name="CHK1.1" localSheetId="46">[60]Q1!#REF!</definedName>
    <definedName name="CHK1.1" localSheetId="54">[60]Q1!#REF!</definedName>
    <definedName name="CHK1.1" localSheetId="61">[60]Q1!#REF!</definedName>
    <definedName name="CHK1.1" localSheetId="62">[60]Q1!#REF!</definedName>
    <definedName name="CHK1.1" localSheetId="74">[60]Q1!#REF!</definedName>
    <definedName name="CHK1.1" localSheetId="75">[60]Q1!#REF!</definedName>
    <definedName name="CHK1.1" localSheetId="76">[60]Q1!#REF!</definedName>
    <definedName name="CHK1.1" localSheetId="77">[60]Q1!#REF!</definedName>
    <definedName name="CHK1.1">[60]Q1!#REF!</definedName>
    <definedName name="CHK2.1" localSheetId="82">#REF!</definedName>
    <definedName name="CHK2.1" localSheetId="30">#REF!</definedName>
    <definedName name="CHK2.1" localSheetId="34">#REF!</definedName>
    <definedName name="CHK2.1" localSheetId="35">[60]Q2!#REF!</definedName>
    <definedName name="CHK2.1" localSheetId="46">[60]Q2!#REF!</definedName>
    <definedName name="CHK2.1" localSheetId="54">[60]Q2!#REF!</definedName>
    <definedName name="CHK2.1" localSheetId="61">[60]Q2!#REF!</definedName>
    <definedName name="CHK2.1" localSheetId="62">[60]Q2!#REF!</definedName>
    <definedName name="CHK2.1" localSheetId="74">[60]Q2!#REF!</definedName>
    <definedName name="CHK2.1" localSheetId="75">[60]Q2!#REF!</definedName>
    <definedName name="CHK2.1" localSheetId="76">[60]Q2!#REF!</definedName>
    <definedName name="CHK2.1" localSheetId="77">[60]Q2!#REF!</definedName>
    <definedName name="CHK2.1">[60]Q2!#REF!</definedName>
    <definedName name="CHK2.2" localSheetId="82">#REF!</definedName>
    <definedName name="CHK2.2" localSheetId="30">#REF!</definedName>
    <definedName name="CHK2.2" localSheetId="34">#REF!</definedName>
    <definedName name="CHK2.2" localSheetId="35">[60]Q2!#REF!</definedName>
    <definedName name="CHK2.2" localSheetId="46">[60]Q2!#REF!</definedName>
    <definedName name="CHK2.2" localSheetId="54">[60]Q2!#REF!</definedName>
    <definedName name="CHK2.2" localSheetId="61">[60]Q2!#REF!</definedName>
    <definedName name="CHK2.2" localSheetId="62">[60]Q2!#REF!</definedName>
    <definedName name="CHK2.2" localSheetId="74">[60]Q2!#REF!</definedName>
    <definedName name="CHK2.2" localSheetId="75">[60]Q2!#REF!</definedName>
    <definedName name="CHK2.2" localSheetId="76">[60]Q2!#REF!</definedName>
    <definedName name="CHK2.2" localSheetId="77">[60]Q2!#REF!</definedName>
    <definedName name="CHK2.2">[60]Q2!#REF!</definedName>
    <definedName name="CHK2.3" localSheetId="82">#REF!</definedName>
    <definedName name="CHK2.3" localSheetId="30">#REF!</definedName>
    <definedName name="CHK2.3" localSheetId="34">#REF!</definedName>
    <definedName name="CHK2.3" localSheetId="35">[60]Q2!#REF!</definedName>
    <definedName name="CHK2.3" localSheetId="46">[60]Q2!#REF!</definedName>
    <definedName name="CHK2.3" localSheetId="54">[60]Q2!#REF!</definedName>
    <definedName name="CHK2.3" localSheetId="61">[60]Q2!#REF!</definedName>
    <definedName name="CHK2.3" localSheetId="62">[60]Q2!#REF!</definedName>
    <definedName name="CHK2.3" localSheetId="74">[60]Q2!#REF!</definedName>
    <definedName name="CHK2.3" localSheetId="75">[60]Q2!#REF!</definedName>
    <definedName name="CHK2.3" localSheetId="76">[60]Q2!#REF!</definedName>
    <definedName name="CHK2.3" localSheetId="77">[60]Q2!#REF!</definedName>
    <definedName name="CHK2.3">[60]Q2!#REF!</definedName>
    <definedName name="CHK5.1" localSheetId="82">#REF!</definedName>
    <definedName name="CHK5.1" localSheetId="19">#REF!</definedName>
    <definedName name="CHK5.1" localSheetId="20">#REF!</definedName>
    <definedName name="CHK5.1" localSheetId="22">#REF!</definedName>
    <definedName name="CHK5.1" localSheetId="23">#REF!</definedName>
    <definedName name="CHK5.1" localSheetId="73">#REF!</definedName>
    <definedName name="CHK5.1" localSheetId="43">#REF!</definedName>
    <definedName name="CHK5.1" localSheetId="0">#REF!</definedName>
    <definedName name="CHK5.1" localSheetId="27">#REF!</definedName>
    <definedName name="CHK5.1" localSheetId="30">#REF!</definedName>
    <definedName name="CHK5.1" localSheetId="34">#REF!</definedName>
    <definedName name="CHK5.1" localSheetId="36">#REF!</definedName>
    <definedName name="CHK5.1" localSheetId="46">#REF!</definedName>
    <definedName name="CHK5.1" localSheetId="54">#REF!</definedName>
    <definedName name="CHK5.1" localSheetId="55">#REF!</definedName>
    <definedName name="CHK5.1" localSheetId="61">#REF!</definedName>
    <definedName name="CHK5.1" localSheetId="62">'Tabla 38'!#REF!</definedName>
    <definedName name="CHK5.1" localSheetId="74">#REF!</definedName>
    <definedName name="CHK5.1" localSheetId="17">#REF!</definedName>
    <definedName name="CHK5.1" localSheetId="75">#REF!</definedName>
    <definedName name="CHK5.1" localSheetId="76">#REF!</definedName>
    <definedName name="CHK5.1" localSheetId="77">#REF!</definedName>
    <definedName name="CHK5.1" localSheetId="18">#REF!</definedName>
    <definedName name="CHK5.1" localSheetId="21">#REF!</definedName>
    <definedName name="CHK5.1" localSheetId="24">#REF!</definedName>
    <definedName name="CHK5.1">#REF!</definedName>
    <definedName name="cin" localSheetId="82">#REF!</definedName>
    <definedName name="cin" localSheetId="19">[24]Programa!#REF!</definedName>
    <definedName name="cin" localSheetId="20">[24]Programa!#REF!</definedName>
    <definedName name="cin" localSheetId="22">[24]Programa!#REF!</definedName>
    <definedName name="cin" localSheetId="23">[24]Programa!#REF!</definedName>
    <definedName name="cin" localSheetId="73">[24]Programa!#REF!</definedName>
    <definedName name="cin" localSheetId="43">[24]Programa!#REF!</definedName>
    <definedName name="cin" localSheetId="30">#REF!</definedName>
    <definedName name="cin" localSheetId="34">#REF!</definedName>
    <definedName name="cin" localSheetId="35">[24]Programa!#REF!</definedName>
    <definedName name="cin" localSheetId="46">[24]Programa!#REF!</definedName>
    <definedName name="cin" localSheetId="54">[24]Programa!#REF!</definedName>
    <definedName name="cin" localSheetId="61">[24]Programa!#REF!</definedName>
    <definedName name="cin" localSheetId="62">[24]Programa!#REF!</definedName>
    <definedName name="cin" localSheetId="74">[24]Programa!#REF!</definedName>
    <definedName name="cin" localSheetId="75">[24]Programa!#REF!</definedName>
    <definedName name="cin" localSheetId="76">[24]Programa!#REF!</definedName>
    <definedName name="cin" localSheetId="77">[24]Programa!#REF!</definedName>
    <definedName name="cin" localSheetId="18">[24]Programa!#REF!</definedName>
    <definedName name="cin" localSheetId="21">[24]Programa!#REF!</definedName>
    <definedName name="cin" localSheetId="24">[24]Programa!#REF!</definedName>
    <definedName name="cin">[24]Programa!#REF!</definedName>
    <definedName name="cirr" localSheetId="82">#REF!</definedName>
    <definedName name="cirr" localSheetId="19">#REF!</definedName>
    <definedName name="cirr" localSheetId="20">#REF!</definedName>
    <definedName name="cirr" localSheetId="22">#REF!</definedName>
    <definedName name="cirr" localSheetId="23">#REF!</definedName>
    <definedName name="cirr" localSheetId="73">#REF!</definedName>
    <definedName name="cirr" localSheetId="43">#REF!</definedName>
    <definedName name="cirr" localSheetId="0">#REF!</definedName>
    <definedName name="cirr" localSheetId="27">#REF!</definedName>
    <definedName name="cirr" localSheetId="34">#REF!</definedName>
    <definedName name="cirr" localSheetId="36">#REF!</definedName>
    <definedName name="cirr" localSheetId="46">#REF!</definedName>
    <definedName name="cirr" localSheetId="54">#REF!</definedName>
    <definedName name="cirr" localSheetId="61">#REF!</definedName>
    <definedName name="cirr" localSheetId="62">'Tabla 38'!#REF!</definedName>
    <definedName name="cirr" localSheetId="74">#REF!</definedName>
    <definedName name="cirr" localSheetId="17">#REF!</definedName>
    <definedName name="cirr" localSheetId="75">#REF!</definedName>
    <definedName name="cirr" localSheetId="76">#REF!</definedName>
    <definedName name="cirr" localSheetId="77">#REF!</definedName>
    <definedName name="cirr" localSheetId="18">#REF!</definedName>
    <definedName name="cirr" localSheetId="21">#REF!</definedName>
    <definedName name="cirr" localSheetId="24">#REF!</definedName>
    <definedName name="cirr">#REF!</definedName>
    <definedName name="ClaveDeColor" localSheetId="82">#REF!</definedName>
    <definedName name="ClaveDeColor" localSheetId="22">#REF!</definedName>
    <definedName name="ClaveDeColor" localSheetId="73">#REF!</definedName>
    <definedName name="ClaveDeColor" localSheetId="43">#REF!</definedName>
    <definedName name="ClaveDeColor" localSheetId="0">#REF!</definedName>
    <definedName name="ClaveDeColor" localSheetId="27">#REF!</definedName>
    <definedName name="ClaveDeColor" localSheetId="34">#REF!</definedName>
    <definedName name="ClaveDeColor" localSheetId="36">#REF!</definedName>
    <definedName name="ClaveDeColor" localSheetId="46">#REF!</definedName>
    <definedName name="ClaveDeColor" localSheetId="62">'Tabla 38'!#REF!</definedName>
    <definedName name="ClaveDeColor" localSheetId="74">#REF!</definedName>
    <definedName name="ClaveDeColor" localSheetId="17">#REF!</definedName>
    <definedName name="ClaveDeColor" localSheetId="75">#REF!</definedName>
    <definedName name="ClaveDeColor" localSheetId="76">#REF!</definedName>
    <definedName name="ClaveDeColor" localSheetId="77">#REF!</definedName>
    <definedName name="ClaveDeColor">#REF!</definedName>
    <definedName name="CLUB_PARIS_2004" localSheetId="82">#REF!</definedName>
    <definedName name="CLUB_PARIS_2004" localSheetId="73">#REF!</definedName>
    <definedName name="CLUB_PARIS_2004" localSheetId="43">#REF!</definedName>
    <definedName name="CLUB_PARIS_2004" localSheetId="0">#REF!</definedName>
    <definedName name="CLUB_PARIS_2004" localSheetId="27">#REF!</definedName>
    <definedName name="CLUB_PARIS_2004" localSheetId="34">#REF!</definedName>
    <definedName name="CLUB_PARIS_2004" localSheetId="46">#REF!</definedName>
    <definedName name="CLUB_PARIS_2004" localSheetId="74">#REF!</definedName>
    <definedName name="CLUB_PARIS_2004" localSheetId="17">#REF!</definedName>
    <definedName name="CLUB_PARIS_2004" localSheetId="75">#REF!</definedName>
    <definedName name="CLUB_PARIS_2004" localSheetId="76">#REF!</definedName>
    <definedName name="CLUB_PARIS_2004" localSheetId="77">#REF!</definedName>
    <definedName name="CLUB_PARIS_2004">#REF!</definedName>
    <definedName name="CLUB91" localSheetId="82">#REF!</definedName>
    <definedName name="CLUB91" localSheetId="22">#REF!</definedName>
    <definedName name="CLUB91" localSheetId="33">#REF!</definedName>
    <definedName name="CLUB91" localSheetId="41">#REF!</definedName>
    <definedName name="CLUB91" localSheetId="73">#REF!</definedName>
    <definedName name="CLUB91" localSheetId="43">#REF!</definedName>
    <definedName name="CLUB91" localSheetId="0">#REF!</definedName>
    <definedName name="CLUB91" localSheetId="27">#REF!</definedName>
    <definedName name="CLUB91" localSheetId="30">#REF!</definedName>
    <definedName name="CLUB91" localSheetId="34">#REF!</definedName>
    <definedName name="CLUB91" localSheetId="36">#REF!</definedName>
    <definedName name="CLUB91" localSheetId="46">#REF!</definedName>
    <definedName name="CLUB91" localSheetId="54">#REF!</definedName>
    <definedName name="CLUB91" localSheetId="55">#REF!</definedName>
    <definedName name="CLUB91" localSheetId="56">#REF!</definedName>
    <definedName name="CLUB91" localSheetId="57">#REF!</definedName>
    <definedName name="CLUB91" localSheetId="61">#REF!</definedName>
    <definedName name="CLUB91" localSheetId="62">'Tabla 38'!#REF!</definedName>
    <definedName name="CLUB91" localSheetId="74">#REF!</definedName>
    <definedName name="CLUB91" localSheetId="17">#REF!</definedName>
    <definedName name="CLUB91" localSheetId="75">#REF!</definedName>
    <definedName name="CLUB91" localSheetId="76">#REF!</definedName>
    <definedName name="CLUB91" localSheetId="77">#REF!</definedName>
    <definedName name="CLUB91">#REF!</definedName>
    <definedName name="cmbccr" localSheetId="82">#REF!</definedName>
    <definedName name="cmbccr" localSheetId="73">#REF!</definedName>
    <definedName name="cmbccr" localSheetId="43">#REF!</definedName>
    <definedName name="cmbccr" localSheetId="0">#REF!</definedName>
    <definedName name="cmbccr" localSheetId="27">#REF!</definedName>
    <definedName name="cmbccr" localSheetId="34">#REF!</definedName>
    <definedName name="cmbccr" localSheetId="46">#REF!</definedName>
    <definedName name="cmbccr" localSheetId="74">#REF!</definedName>
    <definedName name="cmbccr" localSheetId="17">#REF!</definedName>
    <definedName name="cmbccr" localSheetId="75">#REF!</definedName>
    <definedName name="cmbccr" localSheetId="76">#REF!</definedName>
    <definedName name="cmbccr" localSheetId="77">#REF!</definedName>
    <definedName name="cmbccr">#REF!</definedName>
    <definedName name="cmbcom" localSheetId="82">#REF!</definedName>
    <definedName name="cmbcom" localSheetId="73">#REF!</definedName>
    <definedName name="cmbcom" localSheetId="43">#REF!</definedName>
    <definedName name="cmbcom" localSheetId="0">#REF!</definedName>
    <definedName name="cmbcom" localSheetId="27">#REF!</definedName>
    <definedName name="cmbcom" localSheetId="34">#REF!</definedName>
    <definedName name="cmbcom" localSheetId="46">#REF!</definedName>
    <definedName name="cmbcom" localSheetId="74">#REF!</definedName>
    <definedName name="cmbcom" localSheetId="17">#REF!</definedName>
    <definedName name="cmbcom" localSheetId="75">#REF!</definedName>
    <definedName name="cmbcom" localSheetId="76">#REF!</definedName>
    <definedName name="cmbcom" localSheetId="77">#REF!</definedName>
    <definedName name="cmbcom">#REF!</definedName>
    <definedName name="CMD" localSheetId="82">#REF!</definedName>
    <definedName name="CMD" localSheetId="30">#REF!</definedName>
    <definedName name="CMD" localSheetId="34">#REF!</definedName>
    <definedName name="CMD" localSheetId="35">[62]BCP!#REF!</definedName>
    <definedName name="CMD" localSheetId="46">[62]BCP!#REF!</definedName>
    <definedName name="CMD" localSheetId="54">#REF!</definedName>
    <definedName name="CMD" localSheetId="61">#REF!</definedName>
    <definedName name="CMD" localSheetId="62">[62]BCP!#REF!</definedName>
    <definedName name="CMD" localSheetId="74">[62]BCP!#REF!</definedName>
    <definedName name="CMD" localSheetId="75">#REF!</definedName>
    <definedName name="CMD" localSheetId="76">#REF!</definedName>
    <definedName name="CMD" localSheetId="77">#REF!</definedName>
    <definedName name="CMD">[62]BCP!#REF!</definedName>
    <definedName name="cmethapp" localSheetId="82">#REF!,#REF!,#REF!</definedName>
    <definedName name="cmethapp" localSheetId="19">#REF!,#REF!,#REF!</definedName>
    <definedName name="cmethapp" localSheetId="20">#REF!,#REF!,#REF!</definedName>
    <definedName name="cmethapp" localSheetId="22">#REF!,#REF!,#REF!</definedName>
    <definedName name="cmethapp" localSheetId="33">#REF!,#REF!,#REF!</definedName>
    <definedName name="cmethapp" localSheetId="41">#REF!,#REF!,#REF!</definedName>
    <definedName name="cmethapp" localSheetId="73">#REF!,#REF!,#REF!</definedName>
    <definedName name="cmethapp" localSheetId="43">#REF!,#REF!,#REF!</definedName>
    <definedName name="cmethapp" localSheetId="0">#REF!,#REF!,#REF!</definedName>
    <definedName name="cmethapp" localSheetId="27">#REF!,#REF!,#REF!</definedName>
    <definedName name="cmethapp" localSheetId="30">#REF!,#REF!,#REF!</definedName>
    <definedName name="cmethapp" localSheetId="34">#REF!,#REF!,#REF!</definedName>
    <definedName name="cmethapp" localSheetId="35">#REF!,#REF!,#REF!</definedName>
    <definedName name="cmethapp" localSheetId="36">#REF!,#REF!,#REF!</definedName>
    <definedName name="cmethapp" localSheetId="40">#REF!,#REF!,#REF!</definedName>
    <definedName name="cmethapp" localSheetId="46">#REF!,#REF!,#REF!</definedName>
    <definedName name="cmethapp" localSheetId="54">#REF!,#REF!,#REF!</definedName>
    <definedName name="cmethapp" localSheetId="55">#REF!,#REF!,#REF!</definedName>
    <definedName name="cmethapp" localSheetId="56">#REF!,#REF!,#REF!</definedName>
    <definedName name="cmethapp" localSheetId="57">#REF!,#REF!,#REF!</definedName>
    <definedName name="cmethapp" localSheetId="61">#REF!,#REF!,#REF!</definedName>
    <definedName name="cmethapp" localSheetId="62">'Tabla 38'!#REF!,'Tabla 38'!#REF!,'Tabla 38'!#REF!</definedName>
    <definedName name="cmethapp" localSheetId="15">#REF!,#REF!,#REF!</definedName>
    <definedName name="cmethapp" localSheetId="74">#REF!,#REF!,#REF!</definedName>
    <definedName name="cmethapp" localSheetId="17">#REF!,#REF!,#REF!</definedName>
    <definedName name="cmethapp" localSheetId="75">#REF!,#REF!,#REF!</definedName>
    <definedName name="cmethapp" localSheetId="76">#REF!,#REF!,#REF!</definedName>
    <definedName name="cmethapp" localSheetId="77">#REF!,#REF!,#REF!</definedName>
    <definedName name="cmethapp" localSheetId="18">#REF!,#REF!,#REF!</definedName>
    <definedName name="cmethapp" localSheetId="21">#REF!,#REF!,#REF!</definedName>
    <definedName name="cmethapp" localSheetId="24">#REF!,#REF!,#REF!</definedName>
    <definedName name="cmethapp">#REF!,#REF!,#REF!</definedName>
    <definedName name="cmethmain" localSheetId="82">#REF!</definedName>
    <definedName name="cmethmain" localSheetId="19">#REF!</definedName>
    <definedName name="cmethmain" localSheetId="20">#REF!</definedName>
    <definedName name="cmethmain" localSheetId="22">#REF!</definedName>
    <definedName name="cmethmain" localSheetId="33">#REF!</definedName>
    <definedName name="cmethmain" localSheetId="41">#REF!</definedName>
    <definedName name="cmethmain" localSheetId="73">#REF!</definedName>
    <definedName name="cmethmain" localSheetId="43">#REF!</definedName>
    <definedName name="cmethmain" localSheetId="0">#REF!</definedName>
    <definedName name="cmethmain" localSheetId="27">#REF!</definedName>
    <definedName name="cmethmain" localSheetId="30">#REF!</definedName>
    <definedName name="cmethmain" localSheetId="34">#REF!</definedName>
    <definedName name="cmethmain" localSheetId="35">#REF!</definedName>
    <definedName name="cmethmain" localSheetId="36">#REF!</definedName>
    <definedName name="cmethmain" localSheetId="40">#REF!</definedName>
    <definedName name="cmethmain" localSheetId="46">#REF!</definedName>
    <definedName name="cmethmain" localSheetId="54">#REF!</definedName>
    <definedName name="cmethmain" localSheetId="55">#REF!</definedName>
    <definedName name="cmethmain" localSheetId="56">#REF!</definedName>
    <definedName name="cmethmain" localSheetId="57">#REF!</definedName>
    <definedName name="cmethmain" localSheetId="61">#REF!</definedName>
    <definedName name="cmethmain" localSheetId="62">'Tabla 38'!#REF!</definedName>
    <definedName name="cmethmain" localSheetId="15">#REF!</definedName>
    <definedName name="cmethmain" localSheetId="74">#REF!</definedName>
    <definedName name="cmethmain" localSheetId="17">#REF!</definedName>
    <definedName name="cmethmain" localSheetId="75">#REF!</definedName>
    <definedName name="cmethmain" localSheetId="76">#REF!</definedName>
    <definedName name="cmethmain" localSheetId="77">#REF!</definedName>
    <definedName name="cmethmain" localSheetId="18">#REF!</definedName>
    <definedName name="cmethmain" localSheetId="21">#REF!</definedName>
    <definedName name="cmethmain" localSheetId="24">#REF!</definedName>
    <definedName name="cmethmain">#REF!</definedName>
    <definedName name="Cmin" localSheetId="82">OFFSET(#REF!,0,0,COUNT(#REF!),1)</definedName>
    <definedName name="Cmin" localSheetId="22">OFFSET(#REF!,0,0,COUNT(#REF!),1)</definedName>
    <definedName name="Cmin" localSheetId="73">OFFSET(#REF!,0,0,COUNT(#REF!),1)</definedName>
    <definedName name="Cmin" localSheetId="43">OFFSET(#REF!,0,0,COUNT(#REF!),1)</definedName>
    <definedName name="Cmin" localSheetId="0">OFFSET(#REF!,0,0,COUNT(#REF!),1)</definedName>
    <definedName name="Cmin" localSheetId="27">OFFSET(#REF!,0,0,COUNT(#REF!),1)</definedName>
    <definedName name="Cmin" localSheetId="30">OFFSET(#REF!,0,0,COUNT(#REF!),1)</definedName>
    <definedName name="Cmin" localSheetId="34">OFFSET(#REF!,0,0,COUNT(#REF!),1)</definedName>
    <definedName name="Cmin" localSheetId="35">OFFSET(#REF!,0,0,COUNT(#REF!),1)</definedName>
    <definedName name="Cmin" localSheetId="36">OFFSET(#REF!,0,0,COUNT(#REF!),1)</definedName>
    <definedName name="Cmin" localSheetId="46">OFFSET(#REF!,0,0,COUNT(#REF!),1)</definedName>
    <definedName name="Cmin" localSheetId="54">OFFSET(#REF!,0,0,COUNT(#REF!),1)</definedName>
    <definedName name="Cmin" localSheetId="55">OFFSET(#REF!,0,0,COUNT(#REF!),1)</definedName>
    <definedName name="Cmin" localSheetId="56">OFFSET(#REF!,0,0,COUNT(#REF!),1)</definedName>
    <definedName name="Cmin" localSheetId="57">OFFSET(#REF!,0,0,COUNT(#REF!),1)</definedName>
    <definedName name="Cmin" localSheetId="61">OFFSET(#REF!,0,0,COUNT(#REF!),1)</definedName>
    <definedName name="Cmin" localSheetId="62">OFFSET('Tabla 38'!#REF!,0,0,COUNT('Tabla 38'!#REF!),1)</definedName>
    <definedName name="Cmin" localSheetId="74">OFFSET(#REF!,0,0,COUNT(#REF!),1)</definedName>
    <definedName name="Cmin" localSheetId="17">OFFSET(#REF!,0,0,COUNT(#REF!),1)</definedName>
    <definedName name="Cmin" localSheetId="75">OFFSET(#REF!,0,0,COUNT(#REF!),1)</definedName>
    <definedName name="Cmin" localSheetId="76">OFFSET(#REF!,0,0,COUNT(#REF!),1)</definedName>
    <definedName name="Cmin" localSheetId="77">OFFSET(#REF!,0,0,COUNT(#REF!),1)</definedName>
    <definedName name="Cmin">OFFSET(#REF!,0,0,COUNT(#REF!),1)</definedName>
    <definedName name="cmsbn" localSheetId="82">#REF!</definedName>
    <definedName name="cmsbn" localSheetId="19">#REF!</definedName>
    <definedName name="cmsbn" localSheetId="20">#REF!</definedName>
    <definedName name="cmsbn" localSheetId="22">#REF!</definedName>
    <definedName name="cmsbn" localSheetId="23">#REF!</definedName>
    <definedName name="cmsbn" localSheetId="73">#REF!</definedName>
    <definedName name="cmsbn" localSheetId="43">#REF!</definedName>
    <definedName name="cmsbn" localSheetId="0">#REF!</definedName>
    <definedName name="cmsbn" localSheetId="27">#REF!</definedName>
    <definedName name="cmsbn" localSheetId="34">#REF!</definedName>
    <definedName name="cmsbn" localSheetId="46">#REF!</definedName>
    <definedName name="cmsbn" localSheetId="61">#REF!</definedName>
    <definedName name="cmsbn" localSheetId="74">#REF!</definedName>
    <definedName name="cmsbn" localSheetId="17">#REF!</definedName>
    <definedName name="cmsbn" localSheetId="75">#REF!</definedName>
    <definedName name="cmsbn" localSheetId="76">#REF!</definedName>
    <definedName name="cmsbn" localSheetId="77">#REF!</definedName>
    <definedName name="cmsbn" localSheetId="18">#REF!</definedName>
    <definedName name="cmsbn" localSheetId="21">#REF!</definedName>
    <definedName name="cmsbn" localSheetId="24">#REF!</definedName>
    <definedName name="cmsbn">#REF!</definedName>
    <definedName name="CN" localSheetId="82">#REF!</definedName>
    <definedName name="CN" localSheetId="19">#REF!</definedName>
    <definedName name="CN" localSheetId="20">#REF!</definedName>
    <definedName name="CN" localSheetId="22">#REF!</definedName>
    <definedName name="CN" localSheetId="33">#REF!</definedName>
    <definedName name="CN" localSheetId="41">#REF!</definedName>
    <definedName name="CN" localSheetId="73">#REF!</definedName>
    <definedName name="CN" localSheetId="43">#REF!</definedName>
    <definedName name="CN" localSheetId="0">#REF!</definedName>
    <definedName name="CN" localSheetId="27">#REF!</definedName>
    <definedName name="CN" localSheetId="30">#REF!</definedName>
    <definedName name="CN" localSheetId="34">#REF!</definedName>
    <definedName name="CN" localSheetId="35">#REF!</definedName>
    <definedName name="CN" localSheetId="36">#REF!</definedName>
    <definedName name="CN" localSheetId="40">#REF!</definedName>
    <definedName name="CN" localSheetId="46">#REF!</definedName>
    <definedName name="CN" localSheetId="54">#REF!</definedName>
    <definedName name="CN" localSheetId="55">#REF!</definedName>
    <definedName name="CN" localSheetId="56">#REF!</definedName>
    <definedName name="CN" localSheetId="57">#REF!</definedName>
    <definedName name="CN" localSheetId="61">#REF!</definedName>
    <definedName name="CN" localSheetId="62">'Tabla 38'!#REF!</definedName>
    <definedName name="CN" localSheetId="15">#REF!</definedName>
    <definedName name="CN" localSheetId="74">#REF!</definedName>
    <definedName name="CN" localSheetId="17">#REF!</definedName>
    <definedName name="CN" localSheetId="75">#REF!</definedName>
    <definedName name="CN" localSheetId="76">#REF!</definedName>
    <definedName name="CN" localSheetId="77">#REF!</definedName>
    <definedName name="CN" localSheetId="18">#REF!</definedName>
    <definedName name="CN" localSheetId="21">#REF!</definedName>
    <definedName name="CN" localSheetId="24">#REF!</definedName>
    <definedName name="CN">#REF!</definedName>
    <definedName name="CN1A" localSheetId="82">#REF!</definedName>
    <definedName name="CN1A" localSheetId="22">#REF!</definedName>
    <definedName name="CN1A" localSheetId="33">#REF!</definedName>
    <definedName name="CN1A" localSheetId="41">#REF!</definedName>
    <definedName name="CN1A" localSheetId="73">#REF!</definedName>
    <definedName name="CN1A" localSheetId="43">#REF!</definedName>
    <definedName name="CN1A" localSheetId="0">#REF!</definedName>
    <definedName name="CN1A" localSheetId="27">#REF!</definedName>
    <definedName name="CN1A" localSheetId="30">#REF!</definedName>
    <definedName name="CN1A" localSheetId="34">#REF!</definedName>
    <definedName name="CN1A" localSheetId="35">#REF!</definedName>
    <definedName name="CN1A" localSheetId="36">#REF!</definedName>
    <definedName name="CN1A" localSheetId="46">#REF!</definedName>
    <definedName name="CN1A" localSheetId="54">#REF!</definedName>
    <definedName name="CN1A" localSheetId="55">#REF!</definedName>
    <definedName name="CN1A" localSheetId="56">#REF!</definedName>
    <definedName name="CN1A" localSheetId="57">#REF!</definedName>
    <definedName name="CN1A" localSheetId="61">#REF!</definedName>
    <definedName name="CN1A" localSheetId="62">'Tabla 38'!#REF!</definedName>
    <definedName name="CN1A" localSheetId="74">#REF!</definedName>
    <definedName name="CN1A" localSheetId="17">#REF!</definedName>
    <definedName name="CN1A" localSheetId="75">#REF!</definedName>
    <definedName name="CN1A" localSheetId="76">#REF!</definedName>
    <definedName name="CN1A" localSheetId="77">#REF!</definedName>
    <definedName name="CN1A">#REF!</definedName>
    <definedName name="cnspnf" localSheetId="82">#REF!</definedName>
    <definedName name="cnspnf" localSheetId="73">#REF!</definedName>
    <definedName name="cnspnf" localSheetId="43">#REF!</definedName>
    <definedName name="cnspnf" localSheetId="0">#REF!</definedName>
    <definedName name="cnspnf" localSheetId="27">#REF!</definedName>
    <definedName name="cnspnf" localSheetId="34">#REF!</definedName>
    <definedName name="cnspnf" localSheetId="46">#REF!</definedName>
    <definedName name="cnspnf" localSheetId="54">#REF!</definedName>
    <definedName name="cnspnf" localSheetId="74">#REF!</definedName>
    <definedName name="cnspnf" localSheetId="17">#REF!</definedName>
    <definedName name="cnspnf" localSheetId="75">#REF!</definedName>
    <definedName name="cnspnf" localSheetId="76">#REF!</definedName>
    <definedName name="cnspnf" localSheetId="77">#REF!</definedName>
    <definedName name="cnspnf">#REF!</definedName>
    <definedName name="CNY" localSheetId="82">#REF!</definedName>
    <definedName name="CNY" localSheetId="73">#REF!</definedName>
    <definedName name="CNY" localSheetId="43">#REF!</definedName>
    <definedName name="CNY" localSheetId="0">#REF!</definedName>
    <definedName name="CNY" localSheetId="27">#REF!</definedName>
    <definedName name="CNY" localSheetId="34">#REF!</definedName>
    <definedName name="CNY" localSheetId="46">#REF!</definedName>
    <definedName name="CNY" localSheetId="54">#REF!</definedName>
    <definedName name="CNY" localSheetId="74">#REF!</definedName>
    <definedName name="CNY" localSheetId="17">#REF!</definedName>
    <definedName name="CNY" localSheetId="75">#REF!</definedName>
    <definedName name="CNY" localSheetId="76">#REF!</definedName>
    <definedName name="CNY" localSheetId="77">#REF!</definedName>
    <definedName name="CNY">#REF!</definedName>
    <definedName name="Cobertura" localSheetId="82">#REF!</definedName>
    <definedName name="Cobertura" localSheetId="30">#REF!</definedName>
    <definedName name="Cobertura" localSheetId="34">#REF!</definedName>
    <definedName name="Cobertura" localSheetId="46">'[53]Ranking Bancario'!$Z$4:$AD$54</definedName>
    <definedName name="Cobertura" localSheetId="54">'[53]Ranking Bancario'!$Z$4:$AD$54</definedName>
    <definedName name="Cobertura" localSheetId="75">#REF!</definedName>
    <definedName name="Cobertura" localSheetId="76">#REF!</definedName>
    <definedName name="Cobertura" localSheetId="77">#REF!</definedName>
    <definedName name="Cobertura">'[53]Ranking Bancario'!$Z$4:$AD$54</definedName>
    <definedName name="COLOMBIA" localSheetId="82">#REF!</definedName>
    <definedName name="COLOMBIA" localSheetId="19">#REF!</definedName>
    <definedName name="COLOMBIA" localSheetId="20">#REF!</definedName>
    <definedName name="COLOMBIA" localSheetId="22">#REF!</definedName>
    <definedName name="COLOMBIA" localSheetId="23">#REF!</definedName>
    <definedName name="COLOMBIA" localSheetId="73">#REF!</definedName>
    <definedName name="COLOMBIA" localSheetId="43">#REF!</definedName>
    <definedName name="COLOMBIA" localSheetId="0">#REF!</definedName>
    <definedName name="COLOMBIA" localSheetId="27">#REF!</definedName>
    <definedName name="COLOMBIA" localSheetId="34">#REF!</definedName>
    <definedName name="COLOMBIA" localSheetId="35">#REF!</definedName>
    <definedName name="COLOMBIA" localSheetId="46">#REF!</definedName>
    <definedName name="COLOMBIA" localSheetId="54">#REF!</definedName>
    <definedName name="COLOMBIA" localSheetId="61">#REF!</definedName>
    <definedName name="COLOMBIA" localSheetId="62">'Tabla 38'!#REF!</definedName>
    <definedName name="COLOMBIA" localSheetId="74">#REF!</definedName>
    <definedName name="COLOMBIA" localSheetId="17">#REF!</definedName>
    <definedName name="COLOMBIA" localSheetId="75">#REF!</definedName>
    <definedName name="COLOMBIA" localSheetId="76">#REF!</definedName>
    <definedName name="COLOMBIA" localSheetId="77">#REF!</definedName>
    <definedName name="COLOMBIA" localSheetId="18">#REF!</definedName>
    <definedName name="COLOMBIA" localSheetId="21">#REF!</definedName>
    <definedName name="COLOMBIA" localSheetId="24">#REF!</definedName>
    <definedName name="COLOMBIA">#REF!</definedName>
    <definedName name="Colombia___Summary_Accounts_of_the_Financial_System" localSheetId="80">base-flow</definedName>
    <definedName name="Colombia___Summary_Accounts_of_the_Financial_System" localSheetId="82">'Anexo 4'!base-flow</definedName>
    <definedName name="Colombia___Summary_Accounts_of_the_Financial_System" localSheetId="11">#REF!-flow</definedName>
    <definedName name="Colombia___Summary_Accounts_of_the_Financial_System" localSheetId="19">base-flow</definedName>
    <definedName name="Colombia___Summary_Accounts_of_the_Financial_System" localSheetId="20">base-flow</definedName>
    <definedName name="Colombia___Summary_Accounts_of_the_Financial_System" localSheetId="22">base-flow</definedName>
    <definedName name="Colombia___Summary_Accounts_of_the_Financial_System" localSheetId="23">base-flow</definedName>
    <definedName name="Colombia___Summary_Accounts_of_the_Financial_System" localSheetId="29">[0]!base-flow</definedName>
    <definedName name="Colombia___Summary_Accounts_of_the_Financial_System" localSheetId="3">[0]!base-flow</definedName>
    <definedName name="Colombia___Summary_Accounts_of_the_Financial_System" localSheetId="33">base-flow</definedName>
    <definedName name="Colombia___Summary_Accounts_of_the_Financial_System" localSheetId="41">[0]!base-flow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6">[0]!base-flow</definedName>
    <definedName name="Colombia___Summary_Accounts_of_the_Financial_System" localSheetId="9">[0]!base-flow</definedName>
    <definedName name="Colombia___Summary_Accounts_of_the_Financial_System" localSheetId="73">[0]!base-flow</definedName>
    <definedName name="Colombia___Summary_Accounts_of_the_Financial_System" localSheetId="43">base-flow</definedName>
    <definedName name="Colombia___Summary_Accounts_of_the_Financial_System" localSheetId="0">base-flow</definedName>
    <definedName name="Colombia___Summary_Accounts_of_the_Financial_System" localSheetId="26">[0]!base-flow</definedName>
    <definedName name="Colombia___Summary_Accounts_of_the_Financial_System" localSheetId="27">[0]!base-flow</definedName>
    <definedName name="Colombia___Summary_Accounts_of_the_Financial_System" localSheetId="30">'Tabla 12'!base-flow</definedName>
    <definedName name="Colombia___Summary_Accounts_of_the_Financial_System" localSheetId="34">'Tabla 14'!base-flow</definedName>
    <definedName name="Colombia___Summary_Accounts_of_the_Financial_System" localSheetId="35">base-flow</definedName>
    <definedName name="Colombia___Summary_Accounts_of_the_Financial_System" localSheetId="36">base-flow</definedName>
    <definedName name="Colombia___Summary_Accounts_of_the_Financial_System" localSheetId="37">base-flow</definedName>
    <definedName name="Colombia___Summary_Accounts_of_the_Financial_System" localSheetId="38">base-flow</definedName>
    <definedName name="Colombia___Summary_Accounts_of_the_Financial_System" localSheetId="39">base-flow</definedName>
    <definedName name="Colombia___Summary_Accounts_of_the_Financial_System" localSheetId="2">base-flow</definedName>
    <definedName name="Colombia___Summary_Accounts_of_the_Financial_System" localSheetId="40">base-flow</definedName>
    <definedName name="Colombia___Summary_Accounts_of_the_Financial_System" localSheetId="42">base-flow</definedName>
    <definedName name="Colombia___Summary_Accounts_of_the_Financial_System" localSheetId="46">'Tabla 24'!base-flow</definedName>
    <definedName name="Colombia___Summary_Accounts_of_the_Financial_System" localSheetId="54">'Tabla 30'!base-flow</definedName>
    <definedName name="Colombia___Summary_Accounts_of_the_Financial_System" localSheetId="55">base-flow</definedName>
    <definedName name="Colombia___Summary_Accounts_of_the_Financial_System" localSheetId="58">[0]!base-flow</definedName>
    <definedName name="Colombia___Summary_Accounts_of_the_Financial_System" localSheetId="59">[0]!base-flow</definedName>
    <definedName name="Colombia___Summary_Accounts_of_the_Financial_System" localSheetId="61">base-flow</definedName>
    <definedName name="Colombia___Summary_Accounts_of_the_Financial_System" localSheetId="62">base-flow</definedName>
    <definedName name="Colombia___Summary_Accounts_of_the_Financial_System" localSheetId="72">[0]!base-flow</definedName>
    <definedName name="Colombia___Summary_Accounts_of_the_Financial_System" localSheetId="74">[0]!base-flow</definedName>
    <definedName name="Colombia___Summary_Accounts_of_the_Financial_System" localSheetId="17">base-flow</definedName>
    <definedName name="Colombia___Summary_Accounts_of_the_Financial_System" localSheetId="75">'Tabla 50'!base-flow</definedName>
    <definedName name="Colombia___Summary_Accounts_of_the_Financial_System" localSheetId="76">'Tabla 51'!base-flow</definedName>
    <definedName name="Colombia___Summary_Accounts_of_the_Financial_System" localSheetId="77">[82]!base-flow</definedName>
    <definedName name="Colombia___Summary_Accounts_of_the_Financial_System" localSheetId="78">base-flow</definedName>
    <definedName name="Colombia___Summary_Accounts_of_the_Financial_System" localSheetId="18">base-flow</definedName>
    <definedName name="Colombia___Summary_Accounts_of_the_Financial_System" localSheetId="21">base-flow</definedName>
    <definedName name="Colombia___Summary_Accounts_of_the_Financial_System" localSheetId="24">base-flow</definedName>
    <definedName name="Colombia___Summary_Accounts_of_the_Financial_System">base-flow</definedName>
    <definedName name="Color1" localSheetId="82">#REF!</definedName>
    <definedName name="Color1" localSheetId="19">#REF!</definedName>
    <definedName name="Color1" localSheetId="20">#REF!</definedName>
    <definedName name="Color1" localSheetId="22">#REF!</definedName>
    <definedName name="Color1" localSheetId="23">#REF!</definedName>
    <definedName name="Color1" localSheetId="73">#REF!</definedName>
    <definedName name="Color1" localSheetId="43">#REF!</definedName>
    <definedName name="Color1" localSheetId="0">#REF!</definedName>
    <definedName name="Color1" localSheetId="27">#REF!</definedName>
    <definedName name="Color1" localSheetId="34">#REF!</definedName>
    <definedName name="Color1" localSheetId="35">#REF!</definedName>
    <definedName name="Color1" localSheetId="36">#REF!</definedName>
    <definedName name="Color1" localSheetId="46">#REF!</definedName>
    <definedName name="Color1" localSheetId="54">#REF!</definedName>
    <definedName name="Color1" localSheetId="61">#REF!</definedName>
    <definedName name="Color1" localSheetId="62">'Tabla 38'!#REF!</definedName>
    <definedName name="Color1" localSheetId="74">#REF!</definedName>
    <definedName name="Color1" localSheetId="17">#REF!</definedName>
    <definedName name="Color1" localSheetId="75">#REF!</definedName>
    <definedName name="Color1" localSheetId="76">#REF!</definedName>
    <definedName name="Color1" localSheetId="77">#REF!</definedName>
    <definedName name="Color1" localSheetId="18">#REF!</definedName>
    <definedName name="Color1" localSheetId="21">#REF!</definedName>
    <definedName name="Color1" localSheetId="24">#REF!</definedName>
    <definedName name="Color1">#REF!</definedName>
    <definedName name="Color2" localSheetId="82">#REF!</definedName>
    <definedName name="Color2" localSheetId="22">#REF!</definedName>
    <definedName name="Color2" localSheetId="73">#REF!</definedName>
    <definedName name="Color2" localSheetId="43">#REF!</definedName>
    <definedName name="Color2" localSheetId="0">#REF!</definedName>
    <definedName name="Color2" localSheetId="27">#REF!</definedName>
    <definedName name="Color2" localSheetId="34">#REF!</definedName>
    <definedName name="Color2" localSheetId="36">#REF!</definedName>
    <definedName name="Color2" localSheetId="46">#REF!</definedName>
    <definedName name="Color2" localSheetId="54">#REF!</definedName>
    <definedName name="Color2" localSheetId="62">'Tabla 38'!#REF!</definedName>
    <definedName name="Color2" localSheetId="74">#REF!</definedName>
    <definedName name="Color2" localSheetId="17">#REF!</definedName>
    <definedName name="Color2" localSheetId="75">#REF!</definedName>
    <definedName name="Color2" localSheetId="76">#REF!</definedName>
    <definedName name="Color2" localSheetId="77">#REF!</definedName>
    <definedName name="Color2">#REF!</definedName>
    <definedName name="Color3" localSheetId="82">#REF!</definedName>
    <definedName name="Color3" localSheetId="22">#REF!</definedName>
    <definedName name="Color3" localSheetId="73">#REF!</definedName>
    <definedName name="Color3" localSheetId="43">#REF!</definedName>
    <definedName name="Color3" localSheetId="0">#REF!</definedName>
    <definedName name="Color3" localSheetId="27">#REF!</definedName>
    <definedName name="Color3" localSheetId="34">#REF!</definedName>
    <definedName name="Color3" localSheetId="36">#REF!</definedName>
    <definedName name="Color3" localSheetId="46">#REF!</definedName>
    <definedName name="Color3" localSheetId="54">#REF!</definedName>
    <definedName name="Color3" localSheetId="62">'Tabla 38'!#REF!</definedName>
    <definedName name="Color3" localSheetId="74">#REF!</definedName>
    <definedName name="Color3" localSheetId="17">#REF!</definedName>
    <definedName name="Color3" localSheetId="75">#REF!</definedName>
    <definedName name="Color3" localSheetId="76">#REF!</definedName>
    <definedName name="Color3" localSheetId="77">#REF!</definedName>
    <definedName name="Color3">#REF!</definedName>
    <definedName name="Color4" localSheetId="82">#REF!</definedName>
    <definedName name="Color4" localSheetId="22">#REF!</definedName>
    <definedName name="Color4" localSheetId="73">#REF!</definedName>
    <definedName name="Color4" localSheetId="43">#REF!</definedName>
    <definedName name="Color4" localSheetId="0">#REF!</definedName>
    <definedName name="Color4" localSheetId="27">#REF!</definedName>
    <definedName name="Color4" localSheetId="34">#REF!</definedName>
    <definedName name="Color4" localSheetId="36">#REF!</definedName>
    <definedName name="Color4" localSheetId="46">#REF!</definedName>
    <definedName name="Color4" localSheetId="62">'Tabla 38'!#REF!</definedName>
    <definedName name="Color4" localSheetId="74">#REF!</definedName>
    <definedName name="Color4" localSheetId="17">#REF!</definedName>
    <definedName name="Color4" localSheetId="75">#REF!</definedName>
    <definedName name="Color4" localSheetId="76">#REF!</definedName>
    <definedName name="Color4" localSheetId="77">#REF!</definedName>
    <definedName name="Color4">#REF!</definedName>
    <definedName name="Color5" localSheetId="82">#REF!</definedName>
    <definedName name="Color5" localSheetId="22">#REF!</definedName>
    <definedName name="Color5" localSheetId="73">#REF!</definedName>
    <definedName name="Color5" localSheetId="43">#REF!</definedName>
    <definedName name="Color5" localSheetId="0">#REF!</definedName>
    <definedName name="Color5" localSheetId="27">#REF!</definedName>
    <definedName name="Color5" localSheetId="34">#REF!</definedName>
    <definedName name="Color5" localSheetId="36">#REF!</definedName>
    <definedName name="Color5" localSheetId="46">#REF!</definedName>
    <definedName name="Color5" localSheetId="62">'Tabla 38'!#REF!</definedName>
    <definedName name="Color5" localSheetId="74">#REF!</definedName>
    <definedName name="Color5" localSheetId="17">#REF!</definedName>
    <definedName name="Color5" localSheetId="75">#REF!</definedName>
    <definedName name="Color5" localSheetId="76">#REF!</definedName>
    <definedName name="Color5" localSheetId="77">#REF!</definedName>
    <definedName name="Color5">#REF!</definedName>
    <definedName name="Color6" localSheetId="82">#REF!</definedName>
    <definedName name="Color6" localSheetId="22">#REF!</definedName>
    <definedName name="Color6" localSheetId="73">#REF!</definedName>
    <definedName name="Color6" localSheetId="43">#REF!</definedName>
    <definedName name="Color6" localSheetId="0">#REF!</definedName>
    <definedName name="Color6" localSheetId="27">#REF!</definedName>
    <definedName name="Color6" localSheetId="34">#REF!</definedName>
    <definedName name="Color6" localSheetId="36">#REF!</definedName>
    <definedName name="Color6" localSheetId="46">#REF!</definedName>
    <definedName name="Color6" localSheetId="62">'Tabla 38'!#REF!</definedName>
    <definedName name="Color6" localSheetId="74">#REF!</definedName>
    <definedName name="Color6" localSheetId="17">#REF!</definedName>
    <definedName name="Color6" localSheetId="75">#REF!</definedName>
    <definedName name="Color6" localSheetId="76">#REF!</definedName>
    <definedName name="Color6" localSheetId="77">#REF!</definedName>
    <definedName name="Color6">#REF!</definedName>
    <definedName name="COM" localSheetId="82">#REF!</definedName>
    <definedName name="COM" localSheetId="22">#REF!</definedName>
    <definedName name="COM" localSheetId="73">#REF!</definedName>
    <definedName name="COM" localSheetId="43">#REF!</definedName>
    <definedName name="COM" localSheetId="0">#REF!</definedName>
    <definedName name="COM" localSheetId="27">#REF!</definedName>
    <definedName name="COM" localSheetId="34">#REF!</definedName>
    <definedName name="COM" localSheetId="36">#REF!</definedName>
    <definedName name="COM" localSheetId="46">#REF!</definedName>
    <definedName name="COM" localSheetId="62">'Tabla 38'!#REF!</definedName>
    <definedName name="COM" localSheetId="74">#REF!</definedName>
    <definedName name="COM" localSheetId="17">#REF!</definedName>
    <definedName name="COM" localSheetId="75">#REF!</definedName>
    <definedName name="COM" localSheetId="76">#REF!</definedName>
    <definedName name="COM" localSheetId="77">#REF!</definedName>
    <definedName name="COM">#REF!</definedName>
    <definedName name="coma" localSheetId="82">#REF!</definedName>
    <definedName name="coma" localSheetId="43">[24]Programa!#REF!</definedName>
    <definedName name="coma" localSheetId="30">#REF!</definedName>
    <definedName name="coma" localSheetId="34">#REF!</definedName>
    <definedName name="coma" localSheetId="35">[24]Programa!#REF!</definedName>
    <definedName name="coma" localSheetId="46">[24]Programa!#REF!</definedName>
    <definedName name="coma" localSheetId="54">[24]Programa!#REF!</definedName>
    <definedName name="coma" localSheetId="61">[24]Programa!#REF!</definedName>
    <definedName name="coma" localSheetId="62">[24]Programa!#REF!</definedName>
    <definedName name="coma" localSheetId="74">[24]Programa!#REF!</definedName>
    <definedName name="coma" localSheetId="75">[24]Programa!#REF!</definedName>
    <definedName name="coma" localSheetId="76">[24]Programa!#REF!</definedName>
    <definedName name="coma" localSheetId="77">[24]Programa!#REF!</definedName>
    <definedName name="coma">[24]Programa!#REF!</definedName>
    <definedName name="COMPAR" localSheetId="82">#REF!</definedName>
    <definedName name="COMPAR" localSheetId="19">#REF!</definedName>
    <definedName name="COMPAR" localSheetId="20">#REF!</definedName>
    <definedName name="COMPAR" localSheetId="22">#REF!</definedName>
    <definedName name="COMPAR" localSheetId="23">#REF!</definedName>
    <definedName name="COMPAR" localSheetId="73">#REF!</definedName>
    <definedName name="COMPAR" localSheetId="43">#REF!</definedName>
    <definedName name="COMPAR" localSheetId="0">#REF!</definedName>
    <definedName name="COMPAR" localSheetId="27">#REF!</definedName>
    <definedName name="COMPAR" localSheetId="34">#REF!</definedName>
    <definedName name="COMPAR" localSheetId="35">#REF!</definedName>
    <definedName name="COMPAR" localSheetId="46">#REF!</definedName>
    <definedName name="COMPAR" localSheetId="54">#REF!</definedName>
    <definedName name="COMPAR" localSheetId="61">#REF!</definedName>
    <definedName name="COMPAR" localSheetId="62">'Tabla 38'!#REF!</definedName>
    <definedName name="COMPAR" localSheetId="74">#REF!</definedName>
    <definedName name="COMPAR" localSheetId="17">#REF!</definedName>
    <definedName name="COMPAR" localSheetId="75">#REF!</definedName>
    <definedName name="COMPAR" localSheetId="76">#REF!</definedName>
    <definedName name="COMPAR" localSheetId="77">#REF!</definedName>
    <definedName name="COMPAR" localSheetId="18">#REF!</definedName>
    <definedName name="COMPAR" localSheetId="21">#REF!</definedName>
    <definedName name="COMPAR" localSheetId="24">#REF!</definedName>
    <definedName name="COMPAR">#REF!</definedName>
    <definedName name="COMPIGP" localSheetId="82">#REF!</definedName>
    <definedName name="COMPIGP" localSheetId="19">#REF!</definedName>
    <definedName name="COMPIGP" localSheetId="20">#REF!</definedName>
    <definedName name="COMPIGP" localSheetId="22">#REF!</definedName>
    <definedName name="COMPIGP" localSheetId="23">#REF!</definedName>
    <definedName name="COMPIGP" localSheetId="73">#REF!</definedName>
    <definedName name="COMPIGP" localSheetId="43">#REF!</definedName>
    <definedName name="COMPIGP" localSheetId="0">#REF!</definedName>
    <definedName name="COMPIGP" localSheetId="27">#REF!</definedName>
    <definedName name="COMPIGP" localSheetId="34">#REF!</definedName>
    <definedName name="COMPIGP" localSheetId="46">#REF!</definedName>
    <definedName name="COMPIGP" localSheetId="54">#REF!</definedName>
    <definedName name="COMPIGP" localSheetId="61">#REF!</definedName>
    <definedName name="COMPIGP" localSheetId="62">'Tabla 38'!#REF!</definedName>
    <definedName name="COMPIGP" localSheetId="74">#REF!</definedName>
    <definedName name="COMPIGP" localSheetId="17">#REF!</definedName>
    <definedName name="COMPIGP" localSheetId="75">#REF!</definedName>
    <definedName name="COMPIGP" localSheetId="76">#REF!</definedName>
    <definedName name="COMPIGP" localSheetId="77">#REF!</definedName>
    <definedName name="COMPIGP" localSheetId="18">#REF!</definedName>
    <definedName name="COMPIGP" localSheetId="21">#REF!</definedName>
    <definedName name="COMPIGP" localSheetId="24">#REF!</definedName>
    <definedName name="COMPIGP">#REF!</definedName>
    <definedName name="COMPROJ99" localSheetId="82">#REF!</definedName>
    <definedName name="COMPROJ99" localSheetId="19">#REF!</definedName>
    <definedName name="COMPROJ99" localSheetId="20">#REF!</definedName>
    <definedName name="COMPROJ99" localSheetId="22">#REF!</definedName>
    <definedName name="COMPROJ99" localSheetId="23">#REF!</definedName>
    <definedName name="COMPROJ99" localSheetId="73">#REF!</definedName>
    <definedName name="COMPROJ99" localSheetId="43">#REF!</definedName>
    <definedName name="COMPROJ99" localSheetId="0">#REF!</definedName>
    <definedName name="COMPROJ99" localSheetId="27">#REF!</definedName>
    <definedName name="COMPROJ99" localSheetId="34">#REF!</definedName>
    <definedName name="COMPROJ99" localSheetId="46">#REF!</definedName>
    <definedName name="COMPROJ99" localSheetId="54">#REF!</definedName>
    <definedName name="COMPROJ99" localSheetId="61">#REF!</definedName>
    <definedName name="COMPROJ99" localSheetId="62">'Tabla 38'!#REF!</definedName>
    <definedName name="COMPROJ99" localSheetId="74">#REF!</definedName>
    <definedName name="COMPROJ99" localSheetId="17">#REF!</definedName>
    <definedName name="COMPROJ99" localSheetId="75">#REF!</definedName>
    <definedName name="COMPROJ99" localSheetId="76">#REF!</definedName>
    <definedName name="COMPROJ99" localSheetId="77">#REF!</definedName>
    <definedName name="COMPROJ99" localSheetId="18">#REF!</definedName>
    <definedName name="COMPROJ99" localSheetId="21">#REF!</definedName>
    <definedName name="COMPROJ99" localSheetId="24">#REF!</definedName>
    <definedName name="COMPROJ99">#REF!</definedName>
    <definedName name="CONCK" localSheetId="82">#REF!</definedName>
    <definedName name="CONCK" localSheetId="73">#REF!</definedName>
    <definedName name="CONCK" localSheetId="43">#REF!</definedName>
    <definedName name="CONCK" localSheetId="0">#REF!</definedName>
    <definedName name="CONCK" localSheetId="27">#REF!</definedName>
    <definedName name="CONCK" localSheetId="34">#REF!</definedName>
    <definedName name="CONCK" localSheetId="46">#REF!</definedName>
    <definedName name="CONCK" localSheetId="74">#REF!</definedName>
    <definedName name="CONCK" localSheetId="17">#REF!</definedName>
    <definedName name="CONCK" localSheetId="75">#REF!</definedName>
    <definedName name="CONCK" localSheetId="76">#REF!</definedName>
    <definedName name="CONCK" localSheetId="77">#REF!</definedName>
    <definedName name="CONCK">#REF!</definedName>
    <definedName name="conor" localSheetId="82">#REF!</definedName>
    <definedName name="conor" localSheetId="73">#REF!</definedName>
    <definedName name="conor" localSheetId="43">#REF!</definedName>
    <definedName name="conor" localSheetId="0">#REF!</definedName>
    <definedName name="conor" localSheetId="27">#REF!</definedName>
    <definedName name="conor" localSheetId="34">#REF!</definedName>
    <definedName name="conor" localSheetId="46">#REF!</definedName>
    <definedName name="conor" localSheetId="74">#REF!</definedName>
    <definedName name="conor" localSheetId="17">#REF!</definedName>
    <definedName name="conor" localSheetId="75">#REF!</definedName>
    <definedName name="conor" localSheetId="76">#REF!</definedName>
    <definedName name="conor" localSheetId="77">#REF!</definedName>
    <definedName name="conor">#REF!</definedName>
    <definedName name="cons" localSheetId="82">#REF!</definedName>
    <definedName name="cons" localSheetId="73">#REF!</definedName>
    <definedName name="cons" localSheetId="43">#REF!</definedName>
    <definedName name="cons" localSheetId="0">#REF!</definedName>
    <definedName name="cons" localSheetId="27">#REF!</definedName>
    <definedName name="cons" localSheetId="34">#REF!</definedName>
    <definedName name="cons" localSheetId="46">#REF!</definedName>
    <definedName name="cons" localSheetId="74">#REF!</definedName>
    <definedName name="cons" localSheetId="17">#REF!</definedName>
    <definedName name="cons" localSheetId="75">#REF!</definedName>
    <definedName name="cons" localSheetId="76">#REF!</definedName>
    <definedName name="cons" localSheetId="77">#REF!</definedName>
    <definedName name="cons">#REF!</definedName>
    <definedName name="CONS1" localSheetId="82">#REF!</definedName>
    <definedName name="CONS1" localSheetId="30">#REF!</definedName>
    <definedName name="CONS1" localSheetId="34">#REF!</definedName>
    <definedName name="CONS1" localSheetId="46">[83]MONTHLY!$BP$4:$CA$4</definedName>
    <definedName name="CONS1" localSheetId="54">[83]MONTHLY!$BP$4:$CA$4</definedName>
    <definedName name="CONS1" localSheetId="61">#REF!</definedName>
    <definedName name="CONS1" localSheetId="75">#REF!</definedName>
    <definedName name="CONS1" localSheetId="76">#REF!</definedName>
    <definedName name="CONS1" localSheetId="77">#REF!</definedName>
    <definedName name="CONS1">[83]MONTHLY!$BP$4:$CA$4</definedName>
    <definedName name="cons12mon" localSheetId="82">#REF!</definedName>
    <definedName name="cons12mon" localSheetId="43">'[84]GDP projections'!#REF!</definedName>
    <definedName name="cons12mon" localSheetId="30">#REF!</definedName>
    <definedName name="cons12mon" localSheetId="34">#REF!</definedName>
    <definedName name="cons12mon" localSheetId="35">'[84]GDP projections'!#REF!</definedName>
    <definedName name="cons12mon" localSheetId="46">'[84]GDP projections'!#REF!</definedName>
    <definedName name="cons12mon" localSheetId="54">'[84]GDP projections'!#REF!</definedName>
    <definedName name="cons12mon" localSheetId="61">'[84]GDP projections'!#REF!</definedName>
    <definedName name="cons12mon" localSheetId="74">'[84]GDP projections'!#REF!</definedName>
    <definedName name="cons12mon" localSheetId="75">'[84]GDP projections'!#REF!</definedName>
    <definedName name="cons12mon" localSheetId="76">'[84]GDP projections'!#REF!</definedName>
    <definedName name="cons12mon" localSheetId="77">'[84]GDP projections'!#REF!</definedName>
    <definedName name="cons12mon">'[84]GDP projections'!#REF!</definedName>
    <definedName name="CONS2" localSheetId="82">#REF!</definedName>
    <definedName name="CONS2" localSheetId="30">#REF!</definedName>
    <definedName name="CONS2" localSheetId="34">#REF!</definedName>
    <definedName name="CONS2" localSheetId="46">[83]MONTHLY!$CB$4:$CM$4</definedName>
    <definedName name="CONS2" localSheetId="54">[83]MONTHLY!$CB$4:$CM$4</definedName>
    <definedName name="CONS2" localSheetId="61">#REF!</definedName>
    <definedName name="CONS2" localSheetId="75">#REF!</definedName>
    <definedName name="CONS2" localSheetId="76">#REF!</definedName>
    <definedName name="CONS2" localSheetId="77">#REF!</definedName>
    <definedName name="CONS2">[83]MONTHLY!$CB$4:$CM$4</definedName>
    <definedName name="CONSOL" localSheetId="82">#REF!</definedName>
    <definedName name="CONSOL" localSheetId="19">#REF!</definedName>
    <definedName name="CONSOL" localSheetId="20">#REF!</definedName>
    <definedName name="CONSOL" localSheetId="22">#REF!</definedName>
    <definedName name="CONSOL" localSheetId="73">#REF!</definedName>
    <definedName name="CONSOL" localSheetId="43">#REF!</definedName>
    <definedName name="CONSOL" localSheetId="0">#REF!</definedName>
    <definedName name="CONSOL" localSheetId="27">#REF!</definedName>
    <definedName name="CONSOL" localSheetId="30">#REF!</definedName>
    <definedName name="CONSOL" localSheetId="34">#REF!</definedName>
    <definedName name="CONSOL" localSheetId="35">#REF!</definedName>
    <definedName name="CONSOL" localSheetId="36">#REF!</definedName>
    <definedName name="CONSOL" localSheetId="40">#REF!</definedName>
    <definedName name="CONSOL" localSheetId="46">#REF!</definedName>
    <definedName name="CONSOL" localSheetId="54">#REF!</definedName>
    <definedName name="CONSOL" localSheetId="55">#REF!</definedName>
    <definedName name="CONSOL" localSheetId="61">#REF!</definedName>
    <definedName name="CONSOL" localSheetId="62">'Tabla 38'!#REF!</definedName>
    <definedName name="CONSOL" localSheetId="15">#REF!</definedName>
    <definedName name="CONSOL" localSheetId="74">#REF!</definedName>
    <definedName name="CONSOL" localSheetId="17">#REF!</definedName>
    <definedName name="CONSOL" localSheetId="75">#REF!</definedName>
    <definedName name="CONSOL" localSheetId="76">#REF!</definedName>
    <definedName name="CONSOL" localSheetId="77">#REF!</definedName>
    <definedName name="CONSOL" localSheetId="18">#REF!</definedName>
    <definedName name="CONSOL" localSheetId="21">#REF!</definedName>
    <definedName name="CONSOL" localSheetId="24">#REF!</definedName>
    <definedName name="CONSOL">#REF!</definedName>
    <definedName name="CONSOLC2" localSheetId="82">#REF!</definedName>
    <definedName name="CONSOLC2" localSheetId="22">#REF!</definedName>
    <definedName name="CONSOLC2" localSheetId="73">#REF!</definedName>
    <definedName name="CONSOLC2" localSheetId="43">#REF!</definedName>
    <definedName name="CONSOLC2" localSheetId="0">#REF!</definedName>
    <definedName name="CONSOLC2" localSheetId="27">#REF!</definedName>
    <definedName name="CONSOLC2" localSheetId="30">#REF!</definedName>
    <definedName name="CONSOLC2" localSheetId="34">#REF!</definedName>
    <definedName name="CONSOLC2" localSheetId="35">#REF!</definedName>
    <definedName name="CONSOLC2" localSheetId="36">#REF!</definedName>
    <definedName name="CONSOLC2" localSheetId="46">#REF!</definedName>
    <definedName name="CONSOLC2" localSheetId="54">#REF!</definedName>
    <definedName name="CONSOLC2" localSheetId="55">#REF!</definedName>
    <definedName name="CONSOLC2" localSheetId="61">#REF!</definedName>
    <definedName name="CONSOLC2" localSheetId="62">'Tabla 38'!#REF!</definedName>
    <definedName name="CONSOLC2" localSheetId="74">#REF!</definedName>
    <definedName name="CONSOLC2" localSheetId="17">#REF!</definedName>
    <definedName name="CONSOLC2" localSheetId="75">#REF!</definedName>
    <definedName name="CONSOLC2" localSheetId="76">#REF!</definedName>
    <definedName name="CONSOLC2" localSheetId="77">#REF!</definedName>
    <definedName name="CONSOLC2">#REF!</definedName>
    <definedName name="consperc" localSheetId="82">#REF!</definedName>
    <definedName name="consperc" localSheetId="73">'[84]GDP projections'!#REF!</definedName>
    <definedName name="consperc" localSheetId="43">'[84]GDP projections'!#REF!</definedName>
    <definedName name="consperc" localSheetId="30">#REF!</definedName>
    <definedName name="consperc" localSheetId="34">#REF!</definedName>
    <definedName name="consperc" localSheetId="46">'[84]GDP projections'!#REF!</definedName>
    <definedName name="consperc" localSheetId="54">'[84]GDP projections'!#REF!</definedName>
    <definedName name="consperc" localSheetId="75">'[84]GDP projections'!#REF!</definedName>
    <definedName name="consperc" localSheetId="76">'[84]GDP projections'!#REF!</definedName>
    <definedName name="consperc" localSheetId="77">'[84]GDP projections'!#REF!</definedName>
    <definedName name="consperc">'[84]GDP projections'!#REF!</definedName>
    <definedName name="consqtr" localSheetId="82">#REF!</definedName>
    <definedName name="consqtr" localSheetId="73">'[84]GDP projections'!#REF!</definedName>
    <definedName name="consqtr" localSheetId="43">'[84]GDP projections'!#REF!</definedName>
    <definedName name="consqtr" localSheetId="30">#REF!</definedName>
    <definedName name="consqtr" localSheetId="34">#REF!</definedName>
    <definedName name="consqtr" localSheetId="46">'[84]GDP projections'!#REF!</definedName>
    <definedName name="consqtr" localSheetId="54">'[84]GDP projections'!#REF!</definedName>
    <definedName name="consqtr" localSheetId="74">'[84]GDP projections'!#REF!</definedName>
    <definedName name="consqtr" localSheetId="75">'[84]GDP projections'!#REF!</definedName>
    <definedName name="consqtr" localSheetId="76">'[84]GDP projections'!#REF!</definedName>
    <definedName name="consqtr" localSheetId="77">'[84]GDP projections'!#REF!</definedName>
    <definedName name="consqtr">'[84]GDP projections'!#REF!</definedName>
    <definedName name="CONTENTS" localSheetId="82">#REF!</definedName>
    <definedName name="CONTENTS" localSheetId="30">#REF!</definedName>
    <definedName name="CONTENTS" localSheetId="34">#REF!</definedName>
    <definedName name="CONTENTS" localSheetId="35">[85]Contents!$A$1:$F$36</definedName>
    <definedName name="CONTENTS" localSheetId="46">[85]Contents!$A$1:$F$36</definedName>
    <definedName name="CONTENTS" localSheetId="54">#REF!</definedName>
    <definedName name="CONTENTS" localSheetId="61">[85]Contents!$A$1:$F$36</definedName>
    <definedName name="CONTENTS" localSheetId="62">[85]Contents!$A$1:$F$36</definedName>
    <definedName name="CONTENTS" localSheetId="74">[85]Contents!$A$1:$F$36</definedName>
    <definedName name="CONTENTS" localSheetId="75">[85]Contents!$A$1:$F$36</definedName>
    <definedName name="CONTENTS" localSheetId="76">[85]Contents!$A$1:$F$36</definedName>
    <definedName name="CONTENTS" localSheetId="77">[85]Contents!$A$1:$F$36</definedName>
    <definedName name="CONTENTS">[85]Contents!$A$1:$F$36</definedName>
    <definedName name="cooperantes" localSheetId="82">#REF!</definedName>
    <definedName name="cooperantes" localSheetId="19">#REF!</definedName>
    <definedName name="cooperantes" localSheetId="20">#REF!</definedName>
    <definedName name="cooperantes" localSheetId="22">#REF!</definedName>
    <definedName name="cooperantes" localSheetId="23">#REF!</definedName>
    <definedName name="cooperantes" localSheetId="73">#REF!</definedName>
    <definedName name="cooperantes" localSheetId="43">#REF!</definedName>
    <definedName name="cooperantes" localSheetId="0">#REF!</definedName>
    <definedName name="cooperantes" localSheetId="27">#REF!</definedName>
    <definedName name="cooperantes" localSheetId="34">#REF!</definedName>
    <definedName name="cooperantes" localSheetId="35">#REF!</definedName>
    <definedName name="cooperantes" localSheetId="46">#REF!</definedName>
    <definedName name="cooperantes" localSheetId="54">#REF!</definedName>
    <definedName name="cooperantes" localSheetId="61">#REF!</definedName>
    <definedName name="cooperantes" localSheetId="62">'Tabla 38'!#REF!</definedName>
    <definedName name="cooperantes" localSheetId="74">#REF!</definedName>
    <definedName name="cooperantes" localSheetId="17">#REF!</definedName>
    <definedName name="cooperantes" localSheetId="75">#REF!</definedName>
    <definedName name="cooperantes" localSheetId="76">#REF!</definedName>
    <definedName name="cooperantes" localSheetId="77">#REF!</definedName>
    <definedName name="cooperantes" localSheetId="18">#REF!</definedName>
    <definedName name="cooperantes" localSheetId="21">#REF!</definedName>
    <definedName name="cooperantes" localSheetId="24">#REF!</definedName>
    <definedName name="cooperantes">#REF!</definedName>
    <definedName name="COPA">#N/A</definedName>
    <definedName name="COPARTICIPACION_FEDERAL__LEY_N__23548" localSheetId="82">#REF!</definedName>
    <definedName name="COPARTICIPACION_FEDERAL__LEY_N__23548" localSheetId="30">#REF!</definedName>
    <definedName name="COPARTICIPACION_FEDERAL__LEY_N__23548" localSheetId="34">#REF!</definedName>
    <definedName name="COPARTICIPACION_FEDERAL__LEY_N__23548" localSheetId="46">[4]C!$B$13:$N$13</definedName>
    <definedName name="COPARTICIPACION_FEDERAL__LEY_N__23548" localSheetId="54">#REF!</definedName>
    <definedName name="COPARTICIPACION_FEDERAL__LEY_N__23548" localSheetId="75">#REF!</definedName>
    <definedName name="COPARTICIPACION_FEDERAL__LEY_N__23548" localSheetId="76">#REF!</definedName>
    <definedName name="COPARTICIPACION_FEDERAL__LEY_N__23548" localSheetId="77">#REF!</definedName>
    <definedName name="COPARTICIPACION_FEDERAL__LEY_N__23548">[4]C!$B$13:$N$13</definedName>
    <definedName name="copystart" localSheetId="82">#REF!</definedName>
    <definedName name="copystart" localSheetId="19">#REF!</definedName>
    <definedName name="copystart" localSheetId="20">#REF!</definedName>
    <definedName name="copystart" localSheetId="22">#REF!</definedName>
    <definedName name="copystart" localSheetId="23">#REF!</definedName>
    <definedName name="copystart" localSheetId="73">#REF!</definedName>
    <definedName name="copystart" localSheetId="43">#REF!</definedName>
    <definedName name="copystart" localSheetId="0">#REF!</definedName>
    <definedName name="copystart" localSheetId="27">#REF!</definedName>
    <definedName name="copystart" localSheetId="30">#REF!</definedName>
    <definedName name="copystart" localSheetId="34">#REF!</definedName>
    <definedName name="copystart" localSheetId="36">#REF!</definedName>
    <definedName name="copystart" localSheetId="46">#REF!</definedName>
    <definedName name="copystart" localSheetId="54">#REF!</definedName>
    <definedName name="copystart" localSheetId="55">#REF!</definedName>
    <definedName name="copystart" localSheetId="61">#REF!</definedName>
    <definedName name="copystart" localSheetId="62">'Tabla 38'!#REF!</definedName>
    <definedName name="copystart" localSheetId="74">#REF!</definedName>
    <definedName name="copystart" localSheetId="17">#REF!</definedName>
    <definedName name="copystart" localSheetId="75">#REF!</definedName>
    <definedName name="copystart" localSheetId="76">#REF!</definedName>
    <definedName name="copystart" localSheetId="77">#REF!</definedName>
    <definedName name="copystart" localSheetId="18">#REF!</definedName>
    <definedName name="copystart" localSheetId="21">#REF!</definedName>
    <definedName name="copystart" localSheetId="24">#REF!</definedName>
    <definedName name="copystart">#REF!</definedName>
    <definedName name="Copytodebt" localSheetId="82">#REF!</definedName>
    <definedName name="Copytodebt" localSheetId="19">'[3]in-out'!#REF!</definedName>
    <definedName name="Copytodebt" localSheetId="20">'[3]in-out'!#REF!</definedName>
    <definedName name="Copytodebt" localSheetId="22">'[3]in-out'!#REF!</definedName>
    <definedName name="Copytodebt" localSheetId="23">'[3]in-out'!#REF!</definedName>
    <definedName name="Copytodebt" localSheetId="73">'[3]in-out'!#REF!</definedName>
    <definedName name="Copytodebt" localSheetId="43">'[3]in-out'!#REF!</definedName>
    <definedName name="Copytodebt" localSheetId="30">#REF!</definedName>
    <definedName name="Copytodebt" localSheetId="34">#REF!</definedName>
    <definedName name="Copytodebt" localSheetId="35">'[3]in-out'!#REF!</definedName>
    <definedName name="Copytodebt" localSheetId="36">#REF!</definedName>
    <definedName name="Copytodebt" localSheetId="46">'[3]in-out'!#REF!</definedName>
    <definedName name="Copytodebt" localSheetId="54">'[3]in-out'!#REF!</definedName>
    <definedName name="Copytodebt" localSheetId="55">#REF!</definedName>
    <definedName name="Copytodebt" localSheetId="61">#REF!</definedName>
    <definedName name="Copytodebt" localSheetId="62">'[3]in-out'!#REF!</definedName>
    <definedName name="Copytodebt" localSheetId="74">'[3]in-out'!#REF!</definedName>
    <definedName name="Copytodebt" localSheetId="75">'[3]in-out'!#REF!</definedName>
    <definedName name="Copytodebt" localSheetId="76">'[3]in-out'!#REF!</definedName>
    <definedName name="Copytodebt" localSheetId="77">'[3]in-out'!#REF!</definedName>
    <definedName name="Copytodebt" localSheetId="18">'[3]in-out'!#REF!</definedName>
    <definedName name="Copytodebt" localSheetId="21">'[3]in-out'!#REF!</definedName>
    <definedName name="Copytodebt" localSheetId="24">'[3]in-out'!#REF!</definedName>
    <definedName name="Copytodebt">'[3]in-out'!#REF!</definedName>
    <definedName name="CostoVentasY1" localSheetId="82">#REF!</definedName>
    <definedName name="CostoVentasY1" localSheetId="30">#REF!</definedName>
    <definedName name="CostoVentasY1" localSheetId="34">#REF!</definedName>
    <definedName name="CostoVentasY1" localSheetId="46">'[75]Vaciado 1'!$D$126</definedName>
    <definedName name="CostoVentasY1" localSheetId="54">'[75]Vaciado 1'!$D$126</definedName>
    <definedName name="CostoVentasY1" localSheetId="75">#REF!</definedName>
    <definedName name="CostoVentasY1" localSheetId="76">#REF!</definedName>
    <definedName name="CostoVentasY1" localSheetId="77">#REF!</definedName>
    <definedName name="CostoVentasY1">'[75]Vaciado 1'!$D$126</definedName>
    <definedName name="CostoVentasY2" localSheetId="82">#REF!</definedName>
    <definedName name="CostoVentasY2" localSheetId="30">#REF!</definedName>
    <definedName name="CostoVentasY2" localSheetId="34">#REF!</definedName>
    <definedName name="CostoVentasY2" localSheetId="46">'[75]Vaciado 1'!$E$126</definedName>
    <definedName name="CostoVentasY2" localSheetId="54">'[75]Vaciado 1'!$E$126</definedName>
    <definedName name="CostoVentasY2" localSheetId="75">#REF!</definedName>
    <definedName name="CostoVentasY2" localSheetId="76">#REF!</definedName>
    <definedName name="CostoVentasY2" localSheetId="77">#REF!</definedName>
    <definedName name="CostoVentasY2">'[75]Vaciado 1'!$E$126</definedName>
    <definedName name="CostoVentasY3" localSheetId="82">#REF!</definedName>
    <definedName name="CostoVentasY3" localSheetId="30">#REF!</definedName>
    <definedName name="CostoVentasY3" localSheetId="34">#REF!</definedName>
    <definedName name="CostoVentasY3" localSheetId="46">'[75]Vaciado 1'!$F$126</definedName>
    <definedName name="CostoVentasY3" localSheetId="54">'[75]Vaciado 1'!$F$126</definedName>
    <definedName name="CostoVentasY3" localSheetId="75">#REF!</definedName>
    <definedName name="CostoVentasY3" localSheetId="76">#REF!</definedName>
    <definedName name="CostoVentasY3" localSheetId="77">#REF!</definedName>
    <definedName name="CostoVentasY3">'[75]Vaciado 1'!$F$126</definedName>
    <definedName name="COUNT" localSheetId="82">#REF!</definedName>
    <definedName name="COUNT" localSheetId="19">#REF!</definedName>
    <definedName name="COUNT" localSheetId="20">#REF!</definedName>
    <definedName name="COUNT" localSheetId="22">#REF!</definedName>
    <definedName name="COUNT" localSheetId="73">#REF!</definedName>
    <definedName name="COUNT" localSheetId="43">#REF!</definedName>
    <definedName name="COUNT" localSheetId="0">#REF!</definedName>
    <definedName name="COUNT" localSheetId="27">#REF!</definedName>
    <definedName name="COUNT" localSheetId="30">#REF!</definedName>
    <definedName name="COUNT" localSheetId="34">#REF!</definedName>
    <definedName name="COUNT" localSheetId="35">#REF!</definedName>
    <definedName name="COUNT" localSheetId="36">#REF!</definedName>
    <definedName name="COUNT" localSheetId="40">#REF!</definedName>
    <definedName name="COUNT" localSheetId="46">#REF!</definedName>
    <definedName name="COUNT" localSheetId="54">#REF!</definedName>
    <definedName name="COUNT" localSheetId="55">#REF!</definedName>
    <definedName name="COUNT" localSheetId="61">#REF!</definedName>
    <definedName name="COUNT" localSheetId="62">'Tabla 38'!#REF!</definedName>
    <definedName name="COUNT" localSheetId="15">#REF!</definedName>
    <definedName name="COUNT" localSheetId="74">#REF!</definedName>
    <definedName name="COUNT" localSheetId="17">#REF!</definedName>
    <definedName name="COUNT" localSheetId="75">#REF!</definedName>
    <definedName name="COUNT" localSheetId="76">#REF!</definedName>
    <definedName name="COUNT" localSheetId="77">#REF!</definedName>
    <definedName name="COUNT" localSheetId="18">#REF!</definedName>
    <definedName name="COUNT" localSheetId="21">#REF!</definedName>
    <definedName name="COUNT" localSheetId="24">#REF!</definedName>
    <definedName name="COUNT">#REF!</definedName>
    <definedName name="COUNTER" localSheetId="82">#REF!</definedName>
    <definedName name="COUNTER" localSheetId="22">#REF!</definedName>
    <definedName name="COUNTER" localSheetId="73">#REF!</definedName>
    <definedName name="COUNTER" localSheetId="43">#REF!</definedName>
    <definedName name="COUNTER" localSheetId="0">#REF!</definedName>
    <definedName name="COUNTER" localSheetId="27">#REF!</definedName>
    <definedName name="COUNTER" localSheetId="30">#REF!</definedName>
    <definedName name="COUNTER" localSheetId="34">#REF!</definedName>
    <definedName name="COUNTER" localSheetId="35">#REF!</definedName>
    <definedName name="COUNTER" localSheetId="36">#REF!</definedName>
    <definedName name="COUNTER" localSheetId="46">#REF!</definedName>
    <definedName name="COUNTER" localSheetId="54">#REF!</definedName>
    <definedName name="COUNTER" localSheetId="55">#REF!</definedName>
    <definedName name="COUNTER" localSheetId="61">#REF!</definedName>
    <definedName name="COUNTER" localSheetId="62">'Tabla 38'!#REF!</definedName>
    <definedName name="COUNTER" localSheetId="74">#REF!</definedName>
    <definedName name="COUNTER" localSheetId="17">#REF!</definedName>
    <definedName name="COUNTER" localSheetId="75">#REF!</definedName>
    <definedName name="COUNTER" localSheetId="76">#REF!</definedName>
    <definedName name="COUNTER" localSheetId="77">#REF!</definedName>
    <definedName name="COUNTER">#REF!</definedName>
    <definedName name="CountryName" localSheetId="82">#REF!</definedName>
    <definedName name="CountryName" localSheetId="73">'[86]Exchange Rate chart'!#REF!</definedName>
    <definedName name="CountryName" localSheetId="43">'[86]Exchange Rate chart'!#REF!</definedName>
    <definedName name="CountryName" localSheetId="30">#REF!</definedName>
    <definedName name="CountryName" localSheetId="34">#REF!</definedName>
    <definedName name="CountryName" localSheetId="35">'[86]Exchange Rate chart'!#REF!</definedName>
    <definedName name="CountryName" localSheetId="46">'[86]Exchange Rate chart'!#REF!</definedName>
    <definedName name="CountryName" localSheetId="54">'[86]Exchange Rate chart'!#REF!</definedName>
    <definedName name="CountryName" localSheetId="61">'[86]Exchange Rate chart'!#REF!</definedName>
    <definedName name="CountryName" localSheetId="62">'[86]Exchange Rate chart'!#REF!</definedName>
    <definedName name="CountryName" localSheetId="74">'[86]Exchange Rate chart'!#REF!</definedName>
    <definedName name="CountryName" localSheetId="75">'[86]Exchange Rate chart'!#REF!</definedName>
    <definedName name="CountryName" localSheetId="76">'[86]Exchange Rate chart'!#REF!</definedName>
    <definedName name="CountryName" localSheetId="77">'[86]Exchange Rate chart'!#REF!</definedName>
    <definedName name="CountryName">'[86]Exchange Rate chart'!#REF!</definedName>
    <definedName name="cp" localSheetId="82" hidden="1">#REF!</definedName>
    <definedName name="cp" localSheetId="73" hidden="1">'[87]C Summary'!#REF!</definedName>
    <definedName name="cp" localSheetId="43" hidden="1">'[87]C Summary'!#REF!</definedName>
    <definedName name="cp" localSheetId="30" hidden="1">#REF!</definedName>
    <definedName name="cp" localSheetId="34" hidden="1">#REF!</definedName>
    <definedName name="cp" localSheetId="35" hidden="1">'[87]C Summary'!#REF!</definedName>
    <definedName name="cp" localSheetId="36" hidden="1">#REF!</definedName>
    <definedName name="cp" localSheetId="46" hidden="1">'[87]C Summary'!#REF!</definedName>
    <definedName name="cp" localSheetId="54" hidden="1">'[87]C Summary'!#REF!</definedName>
    <definedName name="cp" localSheetId="55" hidden="1">#REF!</definedName>
    <definedName name="cp" localSheetId="61" hidden="1">#REF!</definedName>
    <definedName name="cp" localSheetId="74" hidden="1">'[87]C Summary'!#REF!</definedName>
    <definedName name="cp" localSheetId="75" hidden="1">'[87]C Summary'!#REF!</definedName>
    <definedName name="cp" localSheetId="76" hidden="1">'[87]C Summary'!#REF!</definedName>
    <definedName name="cp" localSheetId="77" hidden="1">'[87]C Summary'!#REF!</definedName>
    <definedName name="cp" hidden="1">'[87]C Summary'!#REF!</definedName>
    <definedName name="CPF" localSheetId="82">#REF!</definedName>
    <definedName name="CPF" localSheetId="19">#REF!</definedName>
    <definedName name="CPF" localSheetId="20">#REF!</definedName>
    <definedName name="CPF" localSheetId="22">#REF!</definedName>
    <definedName name="CPF" localSheetId="73">#REF!</definedName>
    <definedName name="CPF" localSheetId="43">#REF!</definedName>
    <definedName name="CPF" localSheetId="0">#REF!</definedName>
    <definedName name="CPF" localSheetId="27">#REF!</definedName>
    <definedName name="CPF" localSheetId="30">#REF!</definedName>
    <definedName name="CPF" localSheetId="34">#REF!</definedName>
    <definedName name="CPF" localSheetId="35">#REF!</definedName>
    <definedName name="CPF" localSheetId="36">#REF!</definedName>
    <definedName name="CPF" localSheetId="40">#REF!</definedName>
    <definedName name="CPF" localSheetId="46">#REF!</definedName>
    <definedName name="CPF" localSheetId="54">#REF!</definedName>
    <definedName name="CPF" localSheetId="55">#REF!</definedName>
    <definedName name="CPF" localSheetId="61">#REF!</definedName>
    <definedName name="CPF" localSheetId="62">'Tabla 38'!#REF!</definedName>
    <definedName name="CPF" localSheetId="15">#REF!</definedName>
    <definedName name="CPF" localSheetId="74">#REF!</definedName>
    <definedName name="CPF" localSheetId="17">#REF!</definedName>
    <definedName name="CPF" localSheetId="75">#REF!</definedName>
    <definedName name="CPF" localSheetId="76">#REF!</definedName>
    <definedName name="CPF" localSheetId="77">#REF!</definedName>
    <definedName name="CPF" localSheetId="18">#REF!</definedName>
    <definedName name="CPF" localSheetId="21">#REF!</definedName>
    <definedName name="CPF" localSheetId="24">#REF!</definedName>
    <definedName name="CPF">#REF!</definedName>
    <definedName name="CPI" localSheetId="82">#REF!</definedName>
    <definedName name="CPI" localSheetId="30">#REF!</definedName>
    <definedName name="CPI" localSheetId="34">#REF!</definedName>
    <definedName name="CPI" localSheetId="46">[88]CPI!$A$4:$M$160</definedName>
    <definedName name="CPI" localSheetId="54">[88]CPI!$A$4:$M$160</definedName>
    <definedName name="CPI" localSheetId="75">#REF!</definedName>
    <definedName name="CPI" localSheetId="76">#REF!</definedName>
    <definedName name="CPI" localSheetId="77">#REF!</definedName>
    <definedName name="CPI">[88]CPI!$A$4:$M$160</definedName>
    <definedName name="CPI_Core" localSheetId="82">#REF!</definedName>
    <definedName name="CPI_Core" localSheetId="19">#REF!</definedName>
    <definedName name="CPI_Core" localSheetId="20">#REF!</definedName>
    <definedName name="CPI_Core" localSheetId="22">#REF!</definedName>
    <definedName name="CPI_Core" localSheetId="23">#REF!</definedName>
    <definedName name="CPI_Core" localSheetId="73">#REF!</definedName>
    <definedName name="CPI_Core" localSheetId="43">#REF!</definedName>
    <definedName name="CPI_Core" localSheetId="0">#REF!</definedName>
    <definedName name="CPI_Core" localSheetId="27">#REF!</definedName>
    <definedName name="CPI_Core" localSheetId="30">#REF!</definedName>
    <definedName name="CPI_Core" localSheetId="34">#REF!</definedName>
    <definedName name="CPI_Core" localSheetId="35">#REF!</definedName>
    <definedName name="CPI_Core" localSheetId="36">#REF!</definedName>
    <definedName name="CPI_Core" localSheetId="46">#REF!</definedName>
    <definedName name="CPI_Core" localSheetId="54">#REF!</definedName>
    <definedName name="CPI_Core" localSheetId="55">#REF!</definedName>
    <definedName name="CPI_Core" localSheetId="61">#REF!</definedName>
    <definedName name="CPI_Core" localSheetId="62">'Tabla 38'!#REF!</definedName>
    <definedName name="CPI_Core" localSheetId="74">#REF!</definedName>
    <definedName name="CPI_Core" localSheetId="17">#REF!</definedName>
    <definedName name="CPI_Core" localSheetId="75">#REF!</definedName>
    <definedName name="CPI_Core" localSheetId="76">#REF!</definedName>
    <definedName name="CPI_Core" localSheetId="77">#REF!</definedName>
    <definedName name="CPI_Core" localSheetId="18">#REF!</definedName>
    <definedName name="CPI_Core" localSheetId="21">#REF!</definedName>
    <definedName name="CPI_Core" localSheetId="24">#REF!</definedName>
    <definedName name="CPI_Core">#REF!</definedName>
    <definedName name="CPI_NAT_monthly" localSheetId="82">#REF!</definedName>
    <definedName name="CPI_NAT_monthly" localSheetId="22">#REF!</definedName>
    <definedName name="CPI_NAT_monthly" localSheetId="73">#REF!</definedName>
    <definedName name="CPI_NAT_monthly" localSheetId="43">#REF!</definedName>
    <definedName name="CPI_NAT_monthly" localSheetId="0">#REF!</definedName>
    <definedName name="CPI_NAT_monthly" localSheetId="27">#REF!</definedName>
    <definedName name="CPI_NAT_monthly" localSheetId="30">#REF!</definedName>
    <definedName name="CPI_NAT_monthly" localSheetId="34">#REF!</definedName>
    <definedName name="CPI_NAT_monthly" localSheetId="35">#REF!</definedName>
    <definedName name="CPI_NAT_monthly" localSheetId="36">#REF!</definedName>
    <definedName name="CPI_NAT_monthly" localSheetId="46">#REF!</definedName>
    <definedName name="CPI_NAT_monthly" localSheetId="54">#REF!</definedName>
    <definedName name="CPI_NAT_monthly" localSheetId="55">#REF!</definedName>
    <definedName name="CPI_NAT_monthly" localSheetId="61">#REF!</definedName>
    <definedName name="CPI_NAT_monthly" localSheetId="62">'Tabla 38'!#REF!</definedName>
    <definedName name="CPI_NAT_monthly" localSheetId="74">#REF!</definedName>
    <definedName name="CPI_NAT_monthly" localSheetId="17">#REF!</definedName>
    <definedName name="CPI_NAT_monthly" localSheetId="75">#REF!</definedName>
    <definedName name="CPI_NAT_monthly" localSheetId="76">#REF!</definedName>
    <definedName name="CPI_NAT_monthly" localSheetId="77">#REF!</definedName>
    <definedName name="CPI_NAT_monthly">#REF!</definedName>
    <definedName name="CPICUM" localSheetId="82">#REF!</definedName>
    <definedName name="CPICUM" localSheetId="73">#REF!</definedName>
    <definedName name="CPICUM" localSheetId="43">#REF!</definedName>
    <definedName name="CPICUM" localSheetId="0">#REF!</definedName>
    <definedName name="CPICUM" localSheetId="27">#REF!</definedName>
    <definedName name="CPICUM" localSheetId="34">#REF!</definedName>
    <definedName name="CPICUM" localSheetId="46">#REF!</definedName>
    <definedName name="CPICUM" localSheetId="74">#REF!</definedName>
    <definedName name="CPICUM" localSheetId="17">#REF!</definedName>
    <definedName name="CPICUM" localSheetId="75">#REF!</definedName>
    <definedName name="CPICUM" localSheetId="76">#REF!</definedName>
    <definedName name="CPICUM" localSheetId="77">#REF!</definedName>
    <definedName name="CPICUM">#REF!</definedName>
    <definedName name="CRECWM" localSheetId="82">#REF!</definedName>
    <definedName name="CRECWM" localSheetId="30">#REF!</definedName>
    <definedName name="CRECWM" localSheetId="34">#REF!</definedName>
    <definedName name="CRECWM" localSheetId="46">[89]SUPUESTOS!A$15</definedName>
    <definedName name="CRECWM" localSheetId="54">[89]SUPUESTOS!A$15</definedName>
    <definedName name="CRECWM" localSheetId="75">#REF!</definedName>
    <definedName name="CRECWM" localSheetId="76">#REF!</definedName>
    <definedName name="CRECWM" localSheetId="77">#REF!</definedName>
    <definedName name="CRECWM">[89]SUPUESTOS!A$15</definedName>
    <definedName name="cred" localSheetId="82">#REF!</definedName>
    <definedName name="cred" localSheetId="19">#REF!</definedName>
    <definedName name="cred" localSheetId="20">#REF!</definedName>
    <definedName name="cred" localSheetId="22">#REF!</definedName>
    <definedName name="cred" localSheetId="23">#REF!</definedName>
    <definedName name="cred" localSheetId="73">#REF!</definedName>
    <definedName name="cred" localSheetId="43">#REF!</definedName>
    <definedName name="cred" localSheetId="0">#REF!</definedName>
    <definedName name="cred" localSheetId="27">#REF!</definedName>
    <definedName name="cred" localSheetId="34">#REF!</definedName>
    <definedName name="cred" localSheetId="35">#REF!</definedName>
    <definedName name="cred" localSheetId="46">#REF!</definedName>
    <definedName name="cred" localSheetId="54">#REF!</definedName>
    <definedName name="cred" localSheetId="61">#REF!</definedName>
    <definedName name="cred" localSheetId="62">'Tabla 38'!#REF!</definedName>
    <definedName name="cred" localSheetId="74">#REF!</definedName>
    <definedName name="cred" localSheetId="17">#REF!</definedName>
    <definedName name="cred" localSheetId="75">#REF!</definedName>
    <definedName name="cred" localSheetId="76">#REF!</definedName>
    <definedName name="cred" localSheetId="77">#REF!</definedName>
    <definedName name="cred" localSheetId="18">#REF!</definedName>
    <definedName name="cred" localSheetId="21">#REF!</definedName>
    <definedName name="cred" localSheetId="24">#REF!</definedName>
    <definedName name="cred">#REF!</definedName>
    <definedName name="cred1" localSheetId="82">#REF!</definedName>
    <definedName name="cred1" localSheetId="19">#REF!</definedName>
    <definedName name="cred1" localSheetId="20">#REF!</definedName>
    <definedName name="cred1" localSheetId="22">#REF!</definedName>
    <definedName name="cred1" localSheetId="23">#REF!</definedName>
    <definedName name="cred1" localSheetId="73">#REF!</definedName>
    <definedName name="cred1" localSheetId="43">#REF!</definedName>
    <definedName name="cred1" localSheetId="0">#REF!</definedName>
    <definedName name="cred1" localSheetId="27">#REF!</definedName>
    <definedName name="cred1" localSheetId="34">#REF!</definedName>
    <definedName name="cred1" localSheetId="46">#REF!</definedName>
    <definedName name="cred1" localSheetId="54">#REF!</definedName>
    <definedName name="cred1" localSheetId="61">#REF!</definedName>
    <definedName name="cred1" localSheetId="62">'Tabla 38'!#REF!</definedName>
    <definedName name="cred1" localSheetId="74">#REF!</definedName>
    <definedName name="cred1" localSheetId="17">#REF!</definedName>
    <definedName name="cred1" localSheetId="75">#REF!</definedName>
    <definedName name="cred1" localSheetId="76">#REF!</definedName>
    <definedName name="cred1" localSheetId="77">#REF!</definedName>
    <definedName name="cred1" localSheetId="18">#REF!</definedName>
    <definedName name="cred1" localSheetId="21">#REF!</definedName>
    <definedName name="cred1" localSheetId="24">#REF!</definedName>
    <definedName name="cred1">#REF!</definedName>
    <definedName name="CRED2" localSheetId="82">#REF!</definedName>
    <definedName name="CRED2" localSheetId="19">#REF!</definedName>
    <definedName name="CRED2" localSheetId="20">#REF!</definedName>
    <definedName name="CRED2" localSheetId="22">#REF!</definedName>
    <definedName name="CRED2" localSheetId="23">#REF!</definedName>
    <definedName name="CRED2" localSheetId="73">#REF!</definedName>
    <definedName name="CRED2" localSheetId="43">#REF!</definedName>
    <definedName name="CRED2" localSheetId="0">#REF!</definedName>
    <definedName name="CRED2" localSheetId="27">#REF!</definedName>
    <definedName name="CRED2" localSheetId="34">#REF!</definedName>
    <definedName name="CRED2" localSheetId="46">#REF!</definedName>
    <definedName name="CRED2" localSheetId="54">#REF!</definedName>
    <definedName name="CRED2" localSheetId="61">#REF!</definedName>
    <definedName name="CRED2" localSheetId="62">'Tabla 38'!#REF!</definedName>
    <definedName name="CRED2" localSheetId="74">#REF!</definedName>
    <definedName name="CRED2" localSheetId="17">#REF!</definedName>
    <definedName name="CRED2" localSheetId="75">#REF!</definedName>
    <definedName name="CRED2" localSheetId="76">#REF!</definedName>
    <definedName name="CRED2" localSheetId="77">#REF!</definedName>
    <definedName name="CRED2" localSheetId="18">#REF!</definedName>
    <definedName name="CRED2" localSheetId="21">#REF!</definedName>
    <definedName name="CRED2" localSheetId="24">#REF!</definedName>
    <definedName name="CRED2">#REF!</definedName>
    <definedName name="cred2000" localSheetId="82">#REF!</definedName>
    <definedName name="cred2000" localSheetId="73">#REF!</definedName>
    <definedName name="cred2000" localSheetId="43">#REF!</definedName>
    <definedName name="cred2000" localSheetId="0">#REF!</definedName>
    <definedName name="cred2000" localSheetId="27">#REF!</definedName>
    <definedName name="cred2000" localSheetId="34">#REF!</definedName>
    <definedName name="cred2000" localSheetId="46">#REF!</definedName>
    <definedName name="cred2000" localSheetId="74">#REF!</definedName>
    <definedName name="cred2000" localSheetId="17">#REF!</definedName>
    <definedName name="cred2000" localSheetId="75">#REF!</definedName>
    <definedName name="cred2000" localSheetId="76">#REF!</definedName>
    <definedName name="cred2000" localSheetId="77">#REF!</definedName>
    <definedName name="cred2000">#REF!</definedName>
    <definedName name="cred2001" localSheetId="82">#REF!</definedName>
    <definedName name="cred2001" localSheetId="73">#REF!</definedName>
    <definedName name="cred2001" localSheetId="43">#REF!</definedName>
    <definedName name="cred2001" localSheetId="0">#REF!</definedName>
    <definedName name="cred2001" localSheetId="27">#REF!</definedName>
    <definedName name="cred2001" localSheetId="34">#REF!</definedName>
    <definedName name="cred2001" localSheetId="46">#REF!</definedName>
    <definedName name="cred2001" localSheetId="74">#REF!</definedName>
    <definedName name="cred2001" localSheetId="17">#REF!</definedName>
    <definedName name="cred2001" localSheetId="75">#REF!</definedName>
    <definedName name="cred2001" localSheetId="76">#REF!</definedName>
    <definedName name="cred2001" localSheetId="77">#REF!</definedName>
    <definedName name="cred2001">#REF!</definedName>
    <definedName name="cred2002" localSheetId="82">#REF!</definedName>
    <definedName name="cred2002" localSheetId="73">#REF!</definedName>
    <definedName name="cred2002" localSheetId="43">#REF!</definedName>
    <definedName name="cred2002" localSheetId="0">#REF!</definedName>
    <definedName name="cred2002" localSheetId="27">#REF!</definedName>
    <definedName name="cred2002" localSheetId="34">#REF!</definedName>
    <definedName name="cred2002" localSheetId="46">#REF!</definedName>
    <definedName name="cred2002" localSheetId="74">#REF!</definedName>
    <definedName name="cred2002" localSheetId="17">#REF!</definedName>
    <definedName name="cred2002" localSheetId="75">#REF!</definedName>
    <definedName name="cred2002" localSheetId="76">#REF!</definedName>
    <definedName name="cred2002" localSheetId="77">#REF!</definedName>
    <definedName name="cred2002">#REF!</definedName>
    <definedName name="cred2003" localSheetId="82">#REF!</definedName>
    <definedName name="cred2003" localSheetId="73">#REF!</definedName>
    <definedName name="cred2003" localSheetId="43">#REF!</definedName>
    <definedName name="cred2003" localSheetId="0">#REF!</definedName>
    <definedName name="cred2003" localSheetId="27">#REF!</definedName>
    <definedName name="cred2003" localSheetId="34">#REF!</definedName>
    <definedName name="cred2003" localSheetId="46">#REF!</definedName>
    <definedName name="cred2003" localSheetId="74">#REF!</definedName>
    <definedName name="cred2003" localSheetId="17">#REF!</definedName>
    <definedName name="cred2003" localSheetId="75">#REF!</definedName>
    <definedName name="cred2003" localSheetId="76">#REF!</definedName>
    <definedName name="cred2003" localSheetId="77">#REF!</definedName>
    <definedName name="cred2003">#REF!</definedName>
    <definedName name="cred98" localSheetId="82">#REF!</definedName>
    <definedName name="cred98" localSheetId="43">[24]Programa!#REF!</definedName>
    <definedName name="cred98" localSheetId="30">#REF!</definedName>
    <definedName name="cred98" localSheetId="34">#REF!</definedName>
    <definedName name="cred98" localSheetId="35">[24]Programa!#REF!</definedName>
    <definedName name="cred98" localSheetId="46">[24]Programa!#REF!</definedName>
    <definedName name="cred98" localSheetId="54">[24]Programa!#REF!</definedName>
    <definedName name="cred98" localSheetId="61">[24]Programa!#REF!</definedName>
    <definedName name="cred98" localSheetId="62">[24]Programa!#REF!</definedName>
    <definedName name="cred98" localSheetId="74">[24]Programa!#REF!</definedName>
    <definedName name="cred98" localSheetId="75">[24]Programa!#REF!</definedName>
    <definedName name="cred98" localSheetId="76">[24]Programa!#REF!</definedName>
    <definedName name="cred98" localSheetId="77">[24]Programa!#REF!</definedName>
    <definedName name="cred98">[24]Programa!#REF!</definedName>
    <definedName name="cred98j" localSheetId="82">#REF!</definedName>
    <definedName name="cred98j" localSheetId="43">[24]Programa!#REF!</definedName>
    <definedName name="cred98j" localSheetId="30">#REF!</definedName>
    <definedName name="cred98j" localSheetId="34">#REF!</definedName>
    <definedName name="cred98j" localSheetId="35">[24]Programa!#REF!</definedName>
    <definedName name="cred98j" localSheetId="46">[24]Programa!#REF!</definedName>
    <definedName name="cred98j" localSheetId="54">[24]Programa!#REF!</definedName>
    <definedName name="cred98j" localSheetId="61">[24]Programa!#REF!</definedName>
    <definedName name="cred98j" localSheetId="62">[24]Programa!#REF!</definedName>
    <definedName name="cred98j" localSheetId="74">[24]Programa!#REF!</definedName>
    <definedName name="cred98j" localSheetId="75">[24]Programa!#REF!</definedName>
    <definedName name="cred98j" localSheetId="76">[24]Programa!#REF!</definedName>
    <definedName name="cred98j" localSheetId="77">[24]Programa!#REF!</definedName>
    <definedName name="cred98j">[24]Programa!#REF!</definedName>
    <definedName name="cred98s" localSheetId="82">#REF!</definedName>
    <definedName name="cred98s" localSheetId="19">#REF!</definedName>
    <definedName name="cred98s" localSheetId="20">#REF!</definedName>
    <definedName name="cred98s" localSheetId="22">#REF!</definedName>
    <definedName name="cred98s" localSheetId="23">#REF!</definedName>
    <definedName name="cred98s" localSheetId="73">#REF!</definedName>
    <definedName name="cred98s" localSheetId="43">#REF!</definedName>
    <definedName name="cred98s" localSheetId="0">#REF!</definedName>
    <definedName name="cred98s" localSheetId="27">#REF!</definedName>
    <definedName name="cred98s" localSheetId="34">#REF!</definedName>
    <definedName name="cred98s" localSheetId="35">#REF!</definedName>
    <definedName name="cred98s" localSheetId="46">#REF!</definedName>
    <definedName name="cred98s" localSheetId="54">#REF!</definedName>
    <definedName name="cred98s" localSheetId="61">#REF!</definedName>
    <definedName name="cred98s" localSheetId="62">'Tabla 38'!#REF!</definedName>
    <definedName name="cred98s" localSheetId="74">#REF!</definedName>
    <definedName name="cred98s" localSheetId="17">#REF!</definedName>
    <definedName name="cred98s" localSheetId="75">#REF!</definedName>
    <definedName name="cred98s" localSheetId="76">#REF!</definedName>
    <definedName name="cred98s" localSheetId="77">#REF!</definedName>
    <definedName name="cred98s" localSheetId="18">#REF!</definedName>
    <definedName name="cred98s" localSheetId="21">#REF!</definedName>
    <definedName name="cred98s" localSheetId="24">#REF!</definedName>
    <definedName name="cred98s">#REF!</definedName>
    <definedName name="cred99" localSheetId="82">#REF!</definedName>
    <definedName name="cred99" localSheetId="19">#REF!</definedName>
    <definedName name="cred99" localSheetId="20">#REF!</definedName>
    <definedName name="cred99" localSheetId="22">#REF!</definedName>
    <definedName name="cred99" localSheetId="23">#REF!</definedName>
    <definedName name="cred99" localSheetId="73">#REF!</definedName>
    <definedName name="cred99" localSheetId="43">#REF!</definedName>
    <definedName name="cred99" localSheetId="0">#REF!</definedName>
    <definedName name="cred99" localSheetId="27">#REF!</definedName>
    <definedName name="cred99" localSheetId="34">#REF!</definedName>
    <definedName name="cred99" localSheetId="46">#REF!</definedName>
    <definedName name="cred99" localSheetId="54">#REF!</definedName>
    <definedName name="cred99" localSheetId="61">#REF!</definedName>
    <definedName name="cred99" localSheetId="62">'Tabla 38'!#REF!</definedName>
    <definedName name="cred99" localSheetId="74">#REF!</definedName>
    <definedName name="cred99" localSheetId="17">#REF!</definedName>
    <definedName name="cred99" localSheetId="75">#REF!</definedName>
    <definedName name="cred99" localSheetId="76">#REF!</definedName>
    <definedName name="cred99" localSheetId="77">#REF!</definedName>
    <definedName name="cred99" localSheetId="18">#REF!</definedName>
    <definedName name="cred99" localSheetId="21">#REF!</definedName>
    <definedName name="cred99" localSheetId="24">#REF!</definedName>
    <definedName name="cred99">#REF!</definedName>
    <definedName name="CREDITO" localSheetId="82">#REF!</definedName>
    <definedName name="CREDITO" localSheetId="19">#REF!</definedName>
    <definedName name="CREDITO" localSheetId="20">#REF!</definedName>
    <definedName name="CREDITO" localSheetId="22">#REF!</definedName>
    <definedName name="CREDITO" localSheetId="23">#REF!</definedName>
    <definedName name="CREDITO" localSheetId="73">#REF!</definedName>
    <definedName name="CREDITO" localSheetId="43">#REF!</definedName>
    <definedName name="CREDITO" localSheetId="0">#REF!</definedName>
    <definedName name="CREDITO" localSheetId="27">#REF!</definedName>
    <definedName name="CREDITO" localSheetId="34">#REF!</definedName>
    <definedName name="CREDITO" localSheetId="46">#REF!</definedName>
    <definedName name="CREDITO" localSheetId="54">#REF!</definedName>
    <definedName name="CREDITO" localSheetId="61">#REF!</definedName>
    <definedName name="CREDITO" localSheetId="62">'Tabla 38'!#REF!</definedName>
    <definedName name="CREDITO" localSheetId="74">#REF!</definedName>
    <definedName name="CREDITO" localSheetId="17">#REF!</definedName>
    <definedName name="CREDITO" localSheetId="75">#REF!</definedName>
    <definedName name="CREDITO" localSheetId="76">#REF!</definedName>
    <definedName name="CREDITO" localSheetId="77">#REF!</definedName>
    <definedName name="CREDITO" localSheetId="18">#REF!</definedName>
    <definedName name="CREDITO" localSheetId="21">#REF!</definedName>
    <definedName name="CREDITO" localSheetId="24">#REF!</definedName>
    <definedName name="CREDITO">#REF!</definedName>
    <definedName name="CREDITOBCH" localSheetId="82">#REF!</definedName>
    <definedName name="CREDITOBCH" localSheetId="22">#REF!</definedName>
    <definedName name="CREDITOBCH" localSheetId="73">#REF!</definedName>
    <definedName name="CREDITOBCH" localSheetId="43">#REF!</definedName>
    <definedName name="CREDITOBCH" localSheetId="0">#REF!</definedName>
    <definedName name="CREDITOBCH" localSheetId="27">#REF!</definedName>
    <definedName name="CREDITOBCH" localSheetId="34">#REF!</definedName>
    <definedName name="CREDITOBCH" localSheetId="36">#REF!</definedName>
    <definedName name="CREDITOBCH" localSheetId="46">#REF!</definedName>
    <definedName name="CREDITOBCH" localSheetId="62">'Tabla 38'!#REF!</definedName>
    <definedName name="CREDITOBCH" localSheetId="74">#REF!</definedName>
    <definedName name="CREDITOBCH" localSheetId="17">#REF!</definedName>
    <definedName name="CREDITOBCH" localSheetId="75">#REF!</definedName>
    <definedName name="CREDITOBCH" localSheetId="76">#REF!</definedName>
    <definedName name="CREDITOBCH" localSheetId="77">#REF!</definedName>
    <definedName name="CREDITOBCH">#REF!</definedName>
    <definedName name="CREDITORSB" localSheetId="82">#REF!</definedName>
    <definedName name="CREDITORSB" localSheetId="22">#REF!</definedName>
    <definedName name="CREDITORSB" localSheetId="73">#REF!</definedName>
    <definedName name="CREDITORSB" localSheetId="43">#REF!</definedName>
    <definedName name="CREDITORSB" localSheetId="0">#REF!</definedName>
    <definedName name="CREDITORSB" localSheetId="27">#REF!</definedName>
    <definedName name="CREDITORSB" localSheetId="34">#REF!</definedName>
    <definedName name="CREDITORSB" localSheetId="36">#REF!</definedName>
    <definedName name="CREDITORSB" localSheetId="46">#REF!</definedName>
    <definedName name="CREDITORSB" localSheetId="62">'Tabla 38'!#REF!</definedName>
    <definedName name="CREDITORSB" localSheetId="74">#REF!</definedName>
    <definedName name="CREDITORSB" localSheetId="17">#REF!</definedName>
    <definedName name="CREDITORSB" localSheetId="75">#REF!</definedName>
    <definedName name="CREDITORSB" localSheetId="76">#REF!</definedName>
    <definedName name="CREDITORSB" localSheetId="77">#REF!</definedName>
    <definedName name="CREDITORSB">#REF!</definedName>
    <definedName name="Crng" localSheetId="82">OFFSET(#REF!,0,0,COUNT(#REF!),1)</definedName>
    <definedName name="Crng" localSheetId="22">OFFSET(#REF!,0,0,COUNT(#REF!),1)</definedName>
    <definedName name="Crng" localSheetId="73">OFFSET(#REF!,0,0,COUNT(#REF!),1)</definedName>
    <definedName name="Crng" localSheetId="43">OFFSET(#REF!,0,0,COUNT(#REF!),1)</definedName>
    <definedName name="Crng" localSheetId="0">OFFSET(#REF!,0,0,COUNT(#REF!),1)</definedName>
    <definedName name="Crng" localSheetId="27">OFFSET(#REF!,0,0,COUNT(#REF!),1)</definedName>
    <definedName name="Crng" localSheetId="30">OFFSET(#REF!,0,0,COUNT(#REF!),1)</definedName>
    <definedName name="Crng" localSheetId="34">OFFSET(#REF!,0,0,COUNT(#REF!),1)</definedName>
    <definedName name="Crng" localSheetId="35">OFFSET(#REF!,0,0,COUNT(#REF!),1)</definedName>
    <definedName name="Crng" localSheetId="36">OFFSET(#REF!,0,0,COUNT(#REF!),1)</definedName>
    <definedName name="Crng" localSheetId="46">OFFSET(#REF!,0,0,COUNT(#REF!),1)</definedName>
    <definedName name="Crng" localSheetId="54">OFFSET(#REF!,0,0,COUNT(#REF!),1)</definedName>
    <definedName name="Crng" localSheetId="55">OFFSET(#REF!,0,0,COUNT(#REF!),1)</definedName>
    <definedName name="Crng" localSheetId="56">OFFSET(#REF!,0,0,COUNT(#REF!),1)</definedName>
    <definedName name="Crng" localSheetId="57">OFFSET(#REF!,0,0,COUNT(#REF!),1)</definedName>
    <definedName name="Crng" localSheetId="61">OFFSET(#REF!,0,0,COUNT(#REF!),1)</definedName>
    <definedName name="Crng" localSheetId="62">OFFSET('Tabla 38'!#REF!,0,0,COUNT('Tabla 38'!#REF!),1)</definedName>
    <definedName name="Crng" localSheetId="74">OFFSET(#REF!,0,0,COUNT(#REF!),1)</definedName>
    <definedName name="Crng" localSheetId="17">OFFSET(#REF!,0,0,COUNT(#REF!),1)</definedName>
    <definedName name="Crng" localSheetId="75">OFFSET(#REF!,0,0,COUNT(#REF!),1)</definedName>
    <definedName name="Crng" localSheetId="76">OFFSET(#REF!,0,0,COUNT(#REF!),1)</definedName>
    <definedName name="Crng" localSheetId="77">OFFSET(#REF!,0,0,COUNT(#REF!),1)</definedName>
    <definedName name="Crng">OFFSET(#REF!,0,0,COUNT(#REF!),1)</definedName>
    <definedName name="Crt" localSheetId="82">#REF!</definedName>
    <definedName name="Crt" localSheetId="19">#REF!</definedName>
    <definedName name="Crt" localSheetId="20">#REF!</definedName>
    <definedName name="Crt" localSheetId="22">#REF!</definedName>
    <definedName name="Crt" localSheetId="33">#REF!</definedName>
    <definedName name="Crt" localSheetId="41">#REF!</definedName>
    <definedName name="Crt" localSheetId="73">#REF!</definedName>
    <definedName name="Crt" localSheetId="43">#REF!</definedName>
    <definedName name="Crt" localSheetId="0">#REF!</definedName>
    <definedName name="Crt" localSheetId="27">#REF!</definedName>
    <definedName name="Crt" localSheetId="30">#REF!</definedName>
    <definedName name="Crt" localSheetId="34">#REF!</definedName>
    <definedName name="Crt" localSheetId="35">#REF!</definedName>
    <definedName name="Crt" localSheetId="36">#REF!</definedName>
    <definedName name="Crt" localSheetId="40">#REF!</definedName>
    <definedName name="Crt" localSheetId="46">#REF!</definedName>
    <definedName name="Crt" localSheetId="54">#REF!</definedName>
    <definedName name="Crt" localSheetId="55">#REF!</definedName>
    <definedName name="Crt" localSheetId="56">#REF!</definedName>
    <definedName name="Crt" localSheetId="57">#REF!</definedName>
    <definedName name="Crt" localSheetId="61">#REF!</definedName>
    <definedName name="Crt" localSheetId="62">'Tabla 38'!#REF!</definedName>
    <definedName name="Crt" localSheetId="15">#REF!</definedName>
    <definedName name="Crt" localSheetId="74">#REF!</definedName>
    <definedName name="Crt" localSheetId="17">#REF!</definedName>
    <definedName name="Crt" localSheetId="75">#REF!</definedName>
    <definedName name="Crt" localSheetId="76">#REF!</definedName>
    <definedName name="Crt" localSheetId="77">#REF!</definedName>
    <definedName name="Crt" localSheetId="18">#REF!</definedName>
    <definedName name="Crt" localSheetId="21">#REF!</definedName>
    <definedName name="Crt" localSheetId="24">#REF!</definedName>
    <definedName name="Crt">#REF!</definedName>
    <definedName name="CRUDE1" localSheetId="82">#REF!</definedName>
    <definedName name="CRUDE1" localSheetId="30">#REF!</definedName>
    <definedName name="CRUDE1" localSheetId="34">#REF!</definedName>
    <definedName name="CRUDE1" localSheetId="46">[83]MONTHLY!$B$437:$Z$444</definedName>
    <definedName name="CRUDE1" localSheetId="54">[83]MONTHLY!$B$437:$Z$444</definedName>
    <definedName name="CRUDE1" localSheetId="61">#REF!</definedName>
    <definedName name="CRUDE1" localSheetId="75">#REF!</definedName>
    <definedName name="CRUDE1" localSheetId="76">#REF!</definedName>
    <definedName name="CRUDE1" localSheetId="77">#REF!</definedName>
    <definedName name="CRUDE1">[83]MONTHLY!$B$437:$Z$444</definedName>
    <definedName name="CRUDE2" localSheetId="82">#REF!</definedName>
    <definedName name="CRUDE2" localSheetId="30">#REF!</definedName>
    <definedName name="CRUDE2" localSheetId="34">#REF!</definedName>
    <definedName name="CRUDE2" localSheetId="46">[83]MONTHLY!$B$451:$Z$458</definedName>
    <definedName name="CRUDE2" localSheetId="54">[83]MONTHLY!$B$451:$Z$458</definedName>
    <definedName name="CRUDE2" localSheetId="61">#REF!</definedName>
    <definedName name="CRUDE2" localSheetId="75">#REF!</definedName>
    <definedName name="CRUDE2" localSheetId="76">#REF!</definedName>
    <definedName name="CRUDE2" localSheetId="77">#REF!</definedName>
    <definedName name="CRUDE2">[83]MONTHLY!$B$451:$Z$458</definedName>
    <definedName name="CRUDE3" localSheetId="82">#REF!</definedName>
    <definedName name="CRUDE3" localSheetId="30">#REF!</definedName>
    <definedName name="CRUDE3" localSheetId="34">#REF!</definedName>
    <definedName name="CRUDE3" localSheetId="46">[83]MONTHLY!$B$465:$Z$472</definedName>
    <definedName name="CRUDE3" localSheetId="54">[83]MONTHLY!$B$465:$Z$472</definedName>
    <definedName name="CRUDE3" localSheetId="61">#REF!</definedName>
    <definedName name="CRUDE3" localSheetId="75">#REF!</definedName>
    <definedName name="CRUDE3" localSheetId="76">#REF!</definedName>
    <definedName name="CRUDE3" localSheetId="77">#REF!</definedName>
    <definedName name="CRUDE3">[83]MONTHLY!$B$465:$Z$472</definedName>
    <definedName name="CRUZ" localSheetId="82">#REF!</definedName>
    <definedName name="CRUZ" localSheetId="19">#REF!</definedName>
    <definedName name="CRUZ" localSheetId="20">#REF!</definedName>
    <definedName name="CRUZ" localSheetId="22">#REF!</definedName>
    <definedName name="CRUZ" localSheetId="33">#REF!</definedName>
    <definedName name="CRUZ" localSheetId="41">#REF!</definedName>
    <definedName name="CRUZ" localSheetId="73">#REF!</definedName>
    <definedName name="CRUZ" localSheetId="43">#REF!</definedName>
    <definedName name="CRUZ" localSheetId="0">#REF!</definedName>
    <definedName name="CRUZ" localSheetId="27">#REF!</definedName>
    <definedName name="CRUZ" localSheetId="30">#REF!</definedName>
    <definedName name="CRUZ" localSheetId="34">#REF!</definedName>
    <definedName name="CRUZ" localSheetId="35">#REF!</definedName>
    <definedName name="CRUZ" localSheetId="36">#REF!</definedName>
    <definedName name="CRUZ" localSheetId="40">#REF!</definedName>
    <definedName name="CRUZ" localSheetId="46">#REF!</definedName>
    <definedName name="CRUZ" localSheetId="54">#REF!</definedName>
    <definedName name="CRUZ" localSheetId="55">#REF!</definedName>
    <definedName name="CRUZ" localSheetId="56">#REF!</definedName>
    <definedName name="CRUZ" localSheetId="57">#REF!</definedName>
    <definedName name="CRUZ" localSheetId="61">#REF!</definedName>
    <definedName name="CRUZ" localSheetId="62">'Tabla 38'!#REF!</definedName>
    <definedName name="CRUZ" localSheetId="15">#REF!</definedName>
    <definedName name="CRUZ" localSheetId="74">#REF!</definedName>
    <definedName name="CRUZ" localSheetId="17">#REF!</definedName>
    <definedName name="CRUZ" localSheetId="75">#REF!</definedName>
    <definedName name="CRUZ" localSheetId="76">#REF!</definedName>
    <definedName name="CRUZ" localSheetId="77">#REF!</definedName>
    <definedName name="CRUZ" localSheetId="18">#REF!</definedName>
    <definedName name="CRUZ" localSheetId="21">#REF!</definedName>
    <definedName name="CRUZ" localSheetId="24">#REF!</definedName>
    <definedName name="CRUZ">#REF!</definedName>
    <definedName name="CRUZ1" localSheetId="82">#REF!</definedName>
    <definedName name="CRUZ1" localSheetId="22">#REF!</definedName>
    <definedName name="CRUZ1" localSheetId="33">#REF!</definedName>
    <definedName name="CRUZ1" localSheetId="41">#REF!</definedName>
    <definedName name="CRUZ1" localSheetId="73">#REF!</definedName>
    <definedName name="CRUZ1" localSheetId="43">#REF!</definedName>
    <definedName name="CRUZ1" localSheetId="0">#REF!</definedName>
    <definedName name="CRUZ1" localSheetId="27">#REF!</definedName>
    <definedName name="CRUZ1" localSheetId="30">#REF!</definedName>
    <definedName name="CRUZ1" localSheetId="34">#REF!</definedName>
    <definedName name="CRUZ1" localSheetId="35">#REF!</definedName>
    <definedName name="CRUZ1" localSheetId="36">#REF!</definedName>
    <definedName name="CRUZ1" localSheetId="46">#REF!</definedName>
    <definedName name="CRUZ1" localSheetId="54">#REF!</definedName>
    <definedName name="CRUZ1" localSheetId="55">#REF!</definedName>
    <definedName name="CRUZ1" localSheetId="56">#REF!</definedName>
    <definedName name="CRUZ1" localSheetId="57">#REF!</definedName>
    <definedName name="CRUZ1" localSheetId="61">#REF!</definedName>
    <definedName name="CRUZ1" localSheetId="62">'Tabla 38'!#REF!</definedName>
    <definedName name="CRUZ1" localSheetId="74">#REF!</definedName>
    <definedName name="CRUZ1" localSheetId="17">#REF!</definedName>
    <definedName name="CRUZ1" localSheetId="75">#REF!</definedName>
    <definedName name="CRUZ1" localSheetId="76">#REF!</definedName>
    <definedName name="CRUZ1" localSheetId="77">#REF!</definedName>
    <definedName name="CRUZ1">#REF!</definedName>
    <definedName name="CS" localSheetId="82">#REF!</definedName>
    <definedName name="CS" localSheetId="22">#REF!</definedName>
    <definedName name="CS" localSheetId="33">#REF!</definedName>
    <definedName name="CS" localSheetId="41">#REF!</definedName>
    <definedName name="CS" localSheetId="73">#REF!</definedName>
    <definedName name="CS" localSheetId="43">#REF!</definedName>
    <definedName name="CS" localSheetId="0">#REF!</definedName>
    <definedName name="CS" localSheetId="27">#REF!</definedName>
    <definedName name="CS" localSheetId="30">#REF!</definedName>
    <definedName name="CS" localSheetId="34">#REF!</definedName>
    <definedName name="CS" localSheetId="35">#REF!</definedName>
    <definedName name="CS" localSheetId="36">#REF!</definedName>
    <definedName name="CS" localSheetId="46">#REF!</definedName>
    <definedName name="CS" localSheetId="54">#REF!</definedName>
    <definedName name="CS" localSheetId="55">#REF!</definedName>
    <definedName name="CS" localSheetId="56">#REF!</definedName>
    <definedName name="CS" localSheetId="57">#REF!</definedName>
    <definedName name="CS" localSheetId="61">#REF!</definedName>
    <definedName name="CS" localSheetId="62">'Tabla 38'!#REF!</definedName>
    <definedName name="CS" localSheetId="74">#REF!</definedName>
    <definedName name="CS" localSheetId="17">#REF!</definedName>
    <definedName name="CS" localSheetId="75">#REF!</definedName>
    <definedName name="CS" localSheetId="76">#REF!</definedName>
    <definedName name="CS" localSheetId="77">#REF!</definedName>
    <definedName name="CS">#REF!</definedName>
    <definedName name="CS1A" localSheetId="82">#REF!</definedName>
    <definedName name="CS1A" localSheetId="22">#REF!</definedName>
    <definedName name="CS1A" localSheetId="33">#REF!</definedName>
    <definedName name="CS1A" localSheetId="41">#REF!</definedName>
    <definedName name="CS1A" localSheetId="73">#REF!</definedName>
    <definedName name="CS1A" localSheetId="43">#REF!</definedName>
    <definedName name="CS1A" localSheetId="0">#REF!</definedName>
    <definedName name="CS1A" localSheetId="27">#REF!</definedName>
    <definedName name="CS1A" localSheetId="30">#REF!</definedName>
    <definedName name="CS1A" localSheetId="34">#REF!</definedName>
    <definedName name="CS1A" localSheetId="36">#REF!</definedName>
    <definedName name="CS1A" localSheetId="46">#REF!</definedName>
    <definedName name="CS1A" localSheetId="54">#REF!</definedName>
    <definedName name="CS1A" localSheetId="55">#REF!</definedName>
    <definedName name="CS1A" localSheetId="56">#REF!</definedName>
    <definedName name="CS1A" localSheetId="57">#REF!</definedName>
    <definedName name="CS1A" localSheetId="61">#REF!</definedName>
    <definedName name="CS1A" localSheetId="62">'Tabla 38'!#REF!</definedName>
    <definedName name="CS1A" localSheetId="74">#REF!</definedName>
    <definedName name="CS1A" localSheetId="17">#REF!</definedName>
    <definedName name="CS1A" localSheetId="75">#REF!</definedName>
    <definedName name="CS1A" localSheetId="76">#REF!</definedName>
    <definedName name="CS1A" localSheetId="77">#REF!</definedName>
    <definedName name="CS1A">#REF!</definedName>
    <definedName name="CTOOMA00" localSheetId="82">#REF!</definedName>
    <definedName name="CTOOMA00" localSheetId="73">#REF!</definedName>
    <definedName name="CTOOMA00" localSheetId="43">#REF!</definedName>
    <definedName name="CTOOMA00" localSheetId="0">#REF!</definedName>
    <definedName name="CTOOMA00" localSheetId="27">#REF!</definedName>
    <definedName name="CTOOMA00" localSheetId="34">#REF!</definedName>
    <definedName name="CTOOMA00" localSheetId="46">#REF!</definedName>
    <definedName name="CTOOMA00" localSheetId="54">#REF!</definedName>
    <definedName name="CTOOMA00" localSheetId="74">#REF!</definedName>
    <definedName name="CTOOMA00" localSheetId="17">#REF!</definedName>
    <definedName name="CTOOMA00" localSheetId="75">#REF!</definedName>
    <definedName name="CTOOMA00" localSheetId="76">#REF!</definedName>
    <definedName name="CTOOMA00" localSheetId="77">#REF!</definedName>
    <definedName name="CTOOMA00">#REF!</definedName>
    <definedName name="CTOOMA97" localSheetId="82">#REF!</definedName>
    <definedName name="CTOOMA97" localSheetId="73">#REF!</definedName>
    <definedName name="CTOOMA97" localSheetId="43">#REF!</definedName>
    <definedName name="CTOOMA97" localSheetId="0">#REF!</definedName>
    <definedName name="CTOOMA97" localSheetId="27">#REF!</definedName>
    <definedName name="CTOOMA97" localSheetId="34">#REF!</definedName>
    <definedName name="CTOOMA97" localSheetId="46">#REF!</definedName>
    <definedName name="CTOOMA97" localSheetId="54">#REF!</definedName>
    <definedName name="CTOOMA97" localSheetId="74">#REF!</definedName>
    <definedName name="CTOOMA97" localSheetId="17">#REF!</definedName>
    <definedName name="CTOOMA97" localSheetId="75">#REF!</definedName>
    <definedName name="CTOOMA97" localSheetId="76">#REF!</definedName>
    <definedName name="CTOOMA97" localSheetId="77">#REF!</definedName>
    <definedName name="CTOOMA97">#REF!</definedName>
    <definedName name="CTOOMA98" localSheetId="82">#REF!</definedName>
    <definedName name="CTOOMA98" localSheetId="73">#REF!</definedName>
    <definedName name="CTOOMA98" localSheetId="43">#REF!</definedName>
    <definedName name="CTOOMA98" localSheetId="0">#REF!</definedName>
    <definedName name="CTOOMA98" localSheetId="27">#REF!</definedName>
    <definedName name="CTOOMA98" localSheetId="34">#REF!</definedName>
    <definedName name="CTOOMA98" localSheetId="46">#REF!</definedName>
    <definedName name="CTOOMA98" localSheetId="74">#REF!</definedName>
    <definedName name="CTOOMA98" localSheetId="17">#REF!</definedName>
    <definedName name="CTOOMA98" localSheetId="75">#REF!</definedName>
    <definedName name="CTOOMA98" localSheetId="76">#REF!</definedName>
    <definedName name="CTOOMA98" localSheetId="77">#REF!</definedName>
    <definedName name="CTOOMA98">#REF!</definedName>
    <definedName name="CTOOMA99" localSheetId="82">#REF!</definedName>
    <definedName name="CTOOMA99" localSheetId="73">#REF!</definedName>
    <definedName name="CTOOMA99" localSheetId="43">#REF!</definedName>
    <definedName name="CTOOMA99" localSheetId="0">#REF!</definedName>
    <definedName name="CTOOMA99" localSheetId="27">#REF!</definedName>
    <definedName name="CTOOMA99" localSheetId="34">#REF!</definedName>
    <definedName name="CTOOMA99" localSheetId="46">#REF!</definedName>
    <definedName name="CTOOMA99" localSheetId="74">#REF!</definedName>
    <definedName name="CTOOMA99" localSheetId="17">#REF!</definedName>
    <definedName name="CTOOMA99" localSheetId="75">#REF!</definedName>
    <definedName name="CTOOMA99" localSheetId="76">#REF!</definedName>
    <definedName name="CTOOMA99" localSheetId="77">#REF!</definedName>
    <definedName name="CTOOMA99">#REF!</definedName>
    <definedName name="CTOOMV00" localSheetId="82">#REF!</definedName>
    <definedName name="CTOOMV00" localSheetId="73">#REF!</definedName>
    <definedName name="CTOOMV00" localSheetId="43">#REF!</definedName>
    <definedName name="CTOOMV00" localSheetId="0">#REF!</definedName>
    <definedName name="CTOOMV00" localSheetId="27">#REF!</definedName>
    <definedName name="CTOOMV00" localSheetId="34">#REF!</definedName>
    <definedName name="CTOOMV00" localSheetId="46">#REF!</definedName>
    <definedName name="CTOOMV00" localSheetId="74">#REF!</definedName>
    <definedName name="CTOOMV00" localSheetId="17">#REF!</definedName>
    <definedName name="CTOOMV00" localSheetId="75">#REF!</definedName>
    <definedName name="CTOOMV00" localSheetId="76">#REF!</definedName>
    <definedName name="CTOOMV00" localSheetId="77">#REF!</definedName>
    <definedName name="CTOOMV00">#REF!</definedName>
    <definedName name="CTOOMV97" localSheetId="82">#REF!</definedName>
    <definedName name="CTOOMV97" localSheetId="73">#REF!</definedName>
    <definedName name="CTOOMV97" localSheetId="43">#REF!</definedName>
    <definedName name="CTOOMV97" localSheetId="0">#REF!</definedName>
    <definedName name="CTOOMV97" localSheetId="27">#REF!</definedName>
    <definedName name="CTOOMV97" localSheetId="34">#REF!</definedName>
    <definedName name="CTOOMV97" localSheetId="46">#REF!</definedName>
    <definedName name="CTOOMV97" localSheetId="74">#REF!</definedName>
    <definedName name="CTOOMV97" localSheetId="17">#REF!</definedName>
    <definedName name="CTOOMV97" localSheetId="75">#REF!</definedName>
    <definedName name="CTOOMV97" localSheetId="76">#REF!</definedName>
    <definedName name="CTOOMV97" localSheetId="77">#REF!</definedName>
    <definedName name="CTOOMV97">#REF!</definedName>
    <definedName name="CTOOMV98" localSheetId="82">#REF!</definedName>
    <definedName name="CTOOMV98" localSheetId="73">#REF!</definedName>
    <definedName name="CTOOMV98" localSheetId="43">#REF!</definedName>
    <definedName name="CTOOMV98" localSheetId="0">#REF!</definedName>
    <definedName name="CTOOMV98" localSheetId="27">#REF!</definedName>
    <definedName name="CTOOMV98" localSheetId="34">#REF!</definedName>
    <definedName name="CTOOMV98" localSheetId="46">#REF!</definedName>
    <definedName name="CTOOMV98" localSheetId="74">#REF!</definedName>
    <definedName name="CTOOMV98" localSheetId="17">#REF!</definedName>
    <definedName name="CTOOMV98" localSheetId="75">#REF!</definedName>
    <definedName name="CTOOMV98" localSheetId="76">#REF!</definedName>
    <definedName name="CTOOMV98" localSheetId="77">#REF!</definedName>
    <definedName name="CTOOMV98">#REF!</definedName>
    <definedName name="CTOOMV99" localSheetId="82">#REF!</definedName>
    <definedName name="CTOOMV99" localSheetId="73">#REF!</definedName>
    <definedName name="CTOOMV99" localSheetId="43">#REF!</definedName>
    <definedName name="CTOOMV99" localSheetId="0">#REF!</definedName>
    <definedName name="CTOOMV99" localSheetId="27">#REF!</definedName>
    <definedName name="CTOOMV99" localSheetId="34">#REF!</definedName>
    <definedName name="CTOOMV99" localSheetId="46">#REF!</definedName>
    <definedName name="CTOOMV99" localSheetId="74">#REF!</definedName>
    <definedName name="CTOOMV99" localSheetId="17">#REF!</definedName>
    <definedName name="CTOOMV99" localSheetId="75">#REF!</definedName>
    <definedName name="CTOOMV99" localSheetId="76">#REF!</definedName>
    <definedName name="CTOOMV99" localSheetId="77">#REF!</definedName>
    <definedName name="CTOOMV99">#REF!</definedName>
    <definedName name="cuad1" localSheetId="82">#REF!</definedName>
    <definedName name="cuad1" localSheetId="73">#REF!</definedName>
    <definedName name="cuad1" localSheetId="43">#REF!</definedName>
    <definedName name="cuad1" localSheetId="0">#REF!</definedName>
    <definedName name="cuad1" localSheetId="27">#REF!</definedName>
    <definedName name="cuad1" localSheetId="34">#REF!</definedName>
    <definedName name="cuad1" localSheetId="46">#REF!</definedName>
    <definedName name="cuad1" localSheetId="74">#REF!</definedName>
    <definedName name="cuad1" localSheetId="17">#REF!</definedName>
    <definedName name="cuad1" localSheetId="75">#REF!</definedName>
    <definedName name="cuad1" localSheetId="76">#REF!</definedName>
    <definedName name="cuad1" localSheetId="77">#REF!</definedName>
    <definedName name="cuad1">#REF!</definedName>
    <definedName name="cuad10" localSheetId="82">#REF!</definedName>
    <definedName name="cuad10" localSheetId="73">#REF!</definedName>
    <definedName name="cuad10" localSheetId="43">#REF!</definedName>
    <definedName name="cuad10" localSheetId="0">#REF!</definedName>
    <definedName name="cuad10" localSheetId="27">#REF!</definedName>
    <definedName name="cuad10" localSheetId="34">#REF!</definedName>
    <definedName name="cuad10" localSheetId="46">#REF!</definedName>
    <definedName name="cuad10" localSheetId="74">#REF!</definedName>
    <definedName name="cuad10" localSheetId="17">#REF!</definedName>
    <definedName name="cuad10" localSheetId="75">#REF!</definedName>
    <definedName name="cuad10" localSheetId="76">#REF!</definedName>
    <definedName name="cuad10" localSheetId="77">#REF!</definedName>
    <definedName name="cuad10">#REF!</definedName>
    <definedName name="cuad11" localSheetId="82">#REF!</definedName>
    <definedName name="cuad11" localSheetId="73">#REF!</definedName>
    <definedName name="cuad11" localSheetId="43">#REF!</definedName>
    <definedName name="cuad11" localSheetId="0">#REF!</definedName>
    <definedName name="cuad11" localSheetId="27">#REF!</definedName>
    <definedName name="cuad11" localSheetId="34">#REF!</definedName>
    <definedName name="cuad11" localSheetId="46">#REF!</definedName>
    <definedName name="cuad11" localSheetId="74">#REF!</definedName>
    <definedName name="cuad11" localSheetId="17">#REF!</definedName>
    <definedName name="cuad11" localSheetId="75">#REF!</definedName>
    <definedName name="cuad11" localSheetId="76">#REF!</definedName>
    <definedName name="cuad11" localSheetId="77">#REF!</definedName>
    <definedName name="cuad11">#REF!</definedName>
    <definedName name="cuad12" localSheetId="82">#REF!</definedName>
    <definedName name="cuad12" localSheetId="73">#REF!</definedName>
    <definedName name="cuad12" localSheetId="43">#REF!</definedName>
    <definedName name="cuad12" localSheetId="0">#REF!</definedName>
    <definedName name="cuad12" localSheetId="27">#REF!</definedName>
    <definedName name="cuad12" localSheetId="34">#REF!</definedName>
    <definedName name="cuad12" localSheetId="46">#REF!</definedName>
    <definedName name="cuad12" localSheetId="74">#REF!</definedName>
    <definedName name="cuad12" localSheetId="17">#REF!</definedName>
    <definedName name="cuad12" localSheetId="75">#REF!</definedName>
    <definedName name="cuad12" localSheetId="76">#REF!</definedName>
    <definedName name="cuad12" localSheetId="77">#REF!</definedName>
    <definedName name="cuad12">#REF!</definedName>
    <definedName name="cuad13" localSheetId="82">#REF!</definedName>
    <definedName name="cuad13" localSheetId="73">#REF!</definedName>
    <definedName name="cuad13" localSheetId="43">#REF!</definedName>
    <definedName name="cuad13" localSheetId="0">#REF!</definedName>
    <definedName name="cuad13" localSheetId="27">#REF!</definedName>
    <definedName name="cuad13" localSheetId="34">#REF!</definedName>
    <definedName name="cuad13" localSheetId="46">#REF!</definedName>
    <definedName name="cuad13" localSheetId="74">#REF!</definedName>
    <definedName name="cuad13" localSheetId="17">#REF!</definedName>
    <definedName name="cuad13" localSheetId="75">#REF!</definedName>
    <definedName name="cuad13" localSheetId="76">#REF!</definedName>
    <definedName name="cuad13" localSheetId="77">#REF!</definedName>
    <definedName name="cuad13">#REF!</definedName>
    <definedName name="cuad14" localSheetId="82">#REF!</definedName>
    <definedName name="cuad14" localSheetId="73">#REF!</definedName>
    <definedName name="cuad14" localSheetId="43">#REF!</definedName>
    <definedName name="cuad14" localSheetId="0">#REF!</definedName>
    <definedName name="cuad14" localSheetId="27">#REF!</definedName>
    <definedName name="cuad14" localSheetId="34">#REF!</definedName>
    <definedName name="cuad14" localSheetId="46">#REF!</definedName>
    <definedName name="cuad14" localSheetId="74">#REF!</definedName>
    <definedName name="cuad14" localSheetId="17">#REF!</definedName>
    <definedName name="cuad14" localSheetId="75">#REF!</definedName>
    <definedName name="cuad14" localSheetId="76">#REF!</definedName>
    <definedName name="cuad14" localSheetId="77">#REF!</definedName>
    <definedName name="cuad14">#REF!</definedName>
    <definedName name="cuad15" localSheetId="82">#REF!</definedName>
    <definedName name="cuad15" localSheetId="73">#REF!</definedName>
    <definedName name="cuad15" localSheetId="43">#REF!</definedName>
    <definedName name="cuad15" localSheetId="0">#REF!</definedName>
    <definedName name="cuad15" localSheetId="27">#REF!</definedName>
    <definedName name="cuad15" localSheetId="34">#REF!</definedName>
    <definedName name="cuad15" localSheetId="46">#REF!</definedName>
    <definedName name="cuad15" localSheetId="74">#REF!</definedName>
    <definedName name="cuad15" localSheetId="17">#REF!</definedName>
    <definedName name="cuad15" localSheetId="75">#REF!</definedName>
    <definedName name="cuad15" localSheetId="76">#REF!</definedName>
    <definedName name="cuad15" localSheetId="77">#REF!</definedName>
    <definedName name="cuad15">#REF!</definedName>
    <definedName name="cuad16" localSheetId="82">#REF!</definedName>
    <definedName name="cuad16" localSheetId="73">#REF!</definedName>
    <definedName name="cuad16" localSheetId="43">#REF!</definedName>
    <definedName name="cuad16" localSheetId="0">#REF!</definedName>
    <definedName name="cuad16" localSheetId="27">#REF!</definedName>
    <definedName name="cuad16" localSheetId="34">#REF!</definedName>
    <definedName name="cuad16" localSheetId="46">#REF!</definedName>
    <definedName name="cuad16" localSheetId="74">#REF!</definedName>
    <definedName name="cuad16" localSheetId="17">#REF!</definedName>
    <definedName name="cuad16" localSheetId="75">#REF!</definedName>
    <definedName name="cuad16" localSheetId="76">#REF!</definedName>
    <definedName name="cuad16" localSheetId="77">#REF!</definedName>
    <definedName name="cuad16">#REF!</definedName>
    <definedName name="cuad17" localSheetId="82">#REF!</definedName>
    <definedName name="cuad17" localSheetId="73">#REF!</definedName>
    <definedName name="cuad17" localSheetId="43">#REF!</definedName>
    <definedName name="cuad17" localSheetId="0">#REF!</definedName>
    <definedName name="cuad17" localSheetId="27">#REF!</definedName>
    <definedName name="cuad17" localSheetId="34">#REF!</definedName>
    <definedName name="cuad17" localSheetId="46">#REF!</definedName>
    <definedName name="cuad17" localSheetId="74">#REF!</definedName>
    <definedName name="cuad17" localSheetId="17">#REF!</definedName>
    <definedName name="cuad17" localSheetId="75">#REF!</definedName>
    <definedName name="cuad17" localSheetId="76">#REF!</definedName>
    <definedName name="cuad17" localSheetId="77">#REF!</definedName>
    <definedName name="cuad17">#REF!</definedName>
    <definedName name="cuad18" localSheetId="82">#REF!</definedName>
    <definedName name="cuad18" localSheetId="73">#REF!</definedName>
    <definedName name="cuad18" localSheetId="43">#REF!</definedName>
    <definedName name="cuad18" localSheetId="0">#REF!</definedName>
    <definedName name="cuad18" localSheetId="27">#REF!</definedName>
    <definedName name="cuad18" localSheetId="34">#REF!</definedName>
    <definedName name="cuad18" localSheetId="46">#REF!</definedName>
    <definedName name="cuad18" localSheetId="74">#REF!</definedName>
    <definedName name="cuad18" localSheetId="17">#REF!</definedName>
    <definedName name="cuad18" localSheetId="75">#REF!</definedName>
    <definedName name="cuad18" localSheetId="76">#REF!</definedName>
    <definedName name="cuad18" localSheetId="77">#REF!</definedName>
    <definedName name="cuad18">#REF!</definedName>
    <definedName name="cuad19" localSheetId="82">#REF!</definedName>
    <definedName name="cuad19" localSheetId="73">#REF!</definedName>
    <definedName name="cuad19" localSheetId="43">#REF!</definedName>
    <definedName name="cuad19" localSheetId="0">#REF!</definedName>
    <definedName name="cuad19" localSheetId="27">#REF!</definedName>
    <definedName name="cuad19" localSheetId="34">#REF!</definedName>
    <definedName name="cuad19" localSheetId="46">#REF!</definedName>
    <definedName name="cuad19" localSheetId="74">#REF!</definedName>
    <definedName name="cuad19" localSheetId="17">#REF!</definedName>
    <definedName name="cuad19" localSheetId="75">#REF!</definedName>
    <definedName name="cuad19" localSheetId="76">#REF!</definedName>
    <definedName name="cuad19" localSheetId="77">#REF!</definedName>
    <definedName name="cuad19">#REF!</definedName>
    <definedName name="cuad2" localSheetId="82">#REF!</definedName>
    <definedName name="cuad2" localSheetId="73">#REF!</definedName>
    <definedName name="cuad2" localSheetId="43">#REF!</definedName>
    <definedName name="cuad2" localSheetId="0">#REF!</definedName>
    <definedName name="cuad2" localSheetId="27">#REF!</definedName>
    <definedName name="cuad2" localSheetId="34">#REF!</definedName>
    <definedName name="cuad2" localSheetId="46">#REF!</definedName>
    <definedName name="cuad2" localSheetId="74">#REF!</definedName>
    <definedName name="cuad2" localSheetId="17">#REF!</definedName>
    <definedName name="cuad2" localSheetId="75">#REF!</definedName>
    <definedName name="cuad2" localSheetId="76">#REF!</definedName>
    <definedName name="cuad2" localSheetId="77">#REF!</definedName>
    <definedName name="cuad2">#REF!</definedName>
    <definedName name="cuad20" localSheetId="82">#REF!</definedName>
    <definedName name="cuad20" localSheetId="73">#REF!</definedName>
    <definedName name="cuad20" localSheetId="43">#REF!</definedName>
    <definedName name="cuad20" localSheetId="0">#REF!</definedName>
    <definedName name="cuad20" localSheetId="27">#REF!</definedName>
    <definedName name="cuad20" localSheetId="34">#REF!</definedName>
    <definedName name="cuad20" localSheetId="46">#REF!</definedName>
    <definedName name="cuad20" localSheetId="74">#REF!</definedName>
    <definedName name="cuad20" localSheetId="17">#REF!</definedName>
    <definedName name="cuad20" localSheetId="75">#REF!</definedName>
    <definedName name="cuad20" localSheetId="76">#REF!</definedName>
    <definedName name="cuad20" localSheetId="77">#REF!</definedName>
    <definedName name="cuad20">#REF!</definedName>
    <definedName name="cuad21" localSheetId="82">#REF!</definedName>
    <definedName name="cuad21" localSheetId="73">#REF!</definedName>
    <definedName name="cuad21" localSheetId="43">#REF!</definedName>
    <definedName name="cuad21" localSheetId="0">#REF!</definedName>
    <definedName name="cuad21" localSheetId="27">#REF!</definedName>
    <definedName name="cuad21" localSheetId="34">#REF!</definedName>
    <definedName name="cuad21" localSheetId="46">#REF!</definedName>
    <definedName name="cuad21" localSheetId="74">#REF!</definedName>
    <definedName name="cuad21" localSheetId="17">#REF!</definedName>
    <definedName name="cuad21" localSheetId="75">#REF!</definedName>
    <definedName name="cuad21" localSheetId="76">#REF!</definedName>
    <definedName name="cuad21" localSheetId="77">#REF!</definedName>
    <definedName name="cuad21">#REF!</definedName>
    <definedName name="cuad22" localSheetId="82">#REF!</definedName>
    <definedName name="cuad22" localSheetId="73">#REF!</definedName>
    <definedName name="cuad22" localSheetId="43">#REF!</definedName>
    <definedName name="cuad22" localSheetId="0">#REF!</definedName>
    <definedName name="cuad22" localSheetId="27">#REF!</definedName>
    <definedName name="cuad22" localSheetId="34">#REF!</definedName>
    <definedName name="cuad22" localSheetId="46">#REF!</definedName>
    <definedName name="cuad22" localSheetId="74">#REF!</definedName>
    <definedName name="cuad22" localSheetId="17">#REF!</definedName>
    <definedName name="cuad22" localSheetId="75">#REF!</definedName>
    <definedName name="cuad22" localSheetId="76">#REF!</definedName>
    <definedName name="cuad22" localSheetId="77">#REF!</definedName>
    <definedName name="cuad22">#REF!</definedName>
    <definedName name="cuad23" localSheetId="82">#REF!</definedName>
    <definedName name="cuad23" localSheetId="73">#REF!</definedName>
    <definedName name="cuad23" localSheetId="43">#REF!</definedName>
    <definedName name="cuad23" localSheetId="0">#REF!</definedName>
    <definedName name="cuad23" localSheetId="27">#REF!</definedName>
    <definedName name="cuad23" localSheetId="34">#REF!</definedName>
    <definedName name="cuad23" localSheetId="46">#REF!</definedName>
    <definedName name="cuad23" localSheetId="74">#REF!</definedName>
    <definedName name="cuad23" localSheetId="17">#REF!</definedName>
    <definedName name="cuad23" localSheetId="75">#REF!</definedName>
    <definedName name="cuad23" localSheetId="76">#REF!</definedName>
    <definedName name="cuad23" localSheetId="77">#REF!</definedName>
    <definedName name="cuad23">#REF!</definedName>
    <definedName name="cuad24" localSheetId="82">#REF!</definedName>
    <definedName name="cuad24" localSheetId="73">#REF!</definedName>
    <definedName name="cuad24" localSheetId="43">#REF!</definedName>
    <definedName name="cuad24" localSheetId="0">#REF!</definedName>
    <definedName name="cuad24" localSheetId="27">#REF!</definedName>
    <definedName name="cuad24" localSheetId="34">#REF!</definedName>
    <definedName name="cuad24" localSheetId="46">#REF!</definedName>
    <definedName name="cuad24" localSheetId="74">#REF!</definedName>
    <definedName name="cuad24" localSheetId="17">#REF!</definedName>
    <definedName name="cuad24" localSheetId="75">#REF!</definedName>
    <definedName name="cuad24" localSheetId="76">#REF!</definedName>
    <definedName name="cuad24" localSheetId="77">#REF!</definedName>
    <definedName name="cuad24">#REF!</definedName>
    <definedName name="cuad25" localSheetId="82">#REF!</definedName>
    <definedName name="cuad25" localSheetId="73">#REF!</definedName>
    <definedName name="cuad25" localSheetId="43">#REF!</definedName>
    <definedName name="cuad25" localSheetId="0">#REF!</definedName>
    <definedName name="cuad25" localSheetId="27">#REF!</definedName>
    <definedName name="cuad25" localSheetId="34">#REF!</definedName>
    <definedName name="cuad25" localSheetId="46">#REF!</definedName>
    <definedName name="cuad25" localSheetId="74">#REF!</definedName>
    <definedName name="cuad25" localSheetId="17">#REF!</definedName>
    <definedName name="cuad25" localSheetId="75">#REF!</definedName>
    <definedName name="cuad25" localSheetId="76">#REF!</definedName>
    <definedName name="cuad25" localSheetId="77">#REF!</definedName>
    <definedName name="cuad25">#REF!</definedName>
    <definedName name="cuad3" localSheetId="82">#REF!</definedName>
    <definedName name="cuad3" localSheetId="73">#REF!</definedName>
    <definedName name="cuad3" localSheetId="43">#REF!</definedName>
    <definedName name="cuad3" localSheetId="0">#REF!</definedName>
    <definedName name="cuad3" localSheetId="27">#REF!</definedName>
    <definedName name="cuad3" localSheetId="34">#REF!</definedName>
    <definedName name="cuad3" localSheetId="46">#REF!</definedName>
    <definedName name="cuad3" localSheetId="74">#REF!</definedName>
    <definedName name="cuad3" localSheetId="17">#REF!</definedName>
    <definedName name="cuad3" localSheetId="75">#REF!</definedName>
    <definedName name="cuad3" localSheetId="76">#REF!</definedName>
    <definedName name="cuad3" localSheetId="77">#REF!</definedName>
    <definedName name="cuad3">#REF!</definedName>
    <definedName name="cuad4" localSheetId="82">#REF!</definedName>
    <definedName name="cuad4" localSheetId="73">#REF!</definedName>
    <definedName name="cuad4" localSheetId="43">#REF!</definedName>
    <definedName name="cuad4" localSheetId="0">#REF!</definedName>
    <definedName name="cuad4" localSheetId="27">#REF!</definedName>
    <definedName name="cuad4" localSheetId="34">#REF!</definedName>
    <definedName name="cuad4" localSheetId="46">#REF!</definedName>
    <definedName name="cuad4" localSheetId="74">#REF!</definedName>
    <definedName name="cuad4" localSheetId="17">#REF!</definedName>
    <definedName name="cuad4" localSheetId="75">#REF!</definedName>
    <definedName name="cuad4" localSheetId="76">#REF!</definedName>
    <definedName name="cuad4" localSheetId="77">#REF!</definedName>
    <definedName name="cuad4">#REF!</definedName>
    <definedName name="cuad5" localSheetId="82">#REF!</definedName>
    <definedName name="cuad5" localSheetId="73">#REF!</definedName>
    <definedName name="cuad5" localSheetId="43">#REF!</definedName>
    <definedName name="cuad5" localSheetId="0">#REF!</definedName>
    <definedName name="cuad5" localSheetId="27">#REF!</definedName>
    <definedName name="cuad5" localSheetId="34">#REF!</definedName>
    <definedName name="cuad5" localSheetId="46">#REF!</definedName>
    <definedName name="cuad5" localSheetId="74">#REF!</definedName>
    <definedName name="cuad5" localSheetId="17">#REF!</definedName>
    <definedName name="cuad5" localSheetId="75">#REF!</definedName>
    <definedName name="cuad5" localSheetId="76">#REF!</definedName>
    <definedName name="cuad5" localSheetId="77">#REF!</definedName>
    <definedName name="cuad5">#REF!</definedName>
    <definedName name="cuad6" localSheetId="82">#REF!</definedName>
    <definedName name="cuad6" localSheetId="73">#REF!</definedName>
    <definedName name="cuad6" localSheetId="43">#REF!</definedName>
    <definedName name="cuad6" localSheetId="0">#REF!</definedName>
    <definedName name="cuad6" localSheetId="27">#REF!</definedName>
    <definedName name="cuad6" localSheetId="34">#REF!</definedName>
    <definedName name="cuad6" localSheetId="46">#REF!</definedName>
    <definedName name="cuad6" localSheetId="74">#REF!</definedName>
    <definedName name="cuad6" localSheetId="17">#REF!</definedName>
    <definedName name="cuad6" localSheetId="75">#REF!</definedName>
    <definedName name="cuad6" localSheetId="76">#REF!</definedName>
    <definedName name="cuad6" localSheetId="77">#REF!</definedName>
    <definedName name="cuad6">#REF!</definedName>
    <definedName name="cuad7" localSheetId="82">#REF!</definedName>
    <definedName name="cuad7" localSheetId="73">#REF!</definedName>
    <definedName name="cuad7" localSheetId="43">#REF!</definedName>
    <definedName name="cuad7" localSheetId="0">#REF!</definedName>
    <definedName name="cuad7" localSheetId="27">#REF!</definedName>
    <definedName name="cuad7" localSheetId="34">#REF!</definedName>
    <definedName name="cuad7" localSheetId="46">#REF!</definedName>
    <definedName name="cuad7" localSheetId="74">#REF!</definedName>
    <definedName name="cuad7" localSheetId="17">#REF!</definedName>
    <definedName name="cuad7" localSheetId="75">#REF!</definedName>
    <definedName name="cuad7" localSheetId="76">#REF!</definedName>
    <definedName name="cuad7" localSheetId="77">#REF!</definedName>
    <definedName name="cuad7">#REF!</definedName>
    <definedName name="cuad8" localSheetId="82">#REF!</definedName>
    <definedName name="cuad8" localSheetId="73">#REF!</definedName>
    <definedName name="cuad8" localSheetId="43">#REF!</definedName>
    <definedName name="cuad8" localSheetId="0">#REF!</definedName>
    <definedName name="cuad8" localSheetId="27">#REF!</definedName>
    <definedName name="cuad8" localSheetId="34">#REF!</definedName>
    <definedName name="cuad8" localSheetId="46">#REF!</definedName>
    <definedName name="cuad8" localSheetId="74">#REF!</definedName>
    <definedName name="cuad8" localSheetId="17">#REF!</definedName>
    <definedName name="cuad8" localSheetId="75">#REF!</definedName>
    <definedName name="cuad8" localSheetId="76">#REF!</definedName>
    <definedName name="cuad8" localSheetId="77">#REF!</definedName>
    <definedName name="cuad8">#REF!</definedName>
    <definedName name="cuad9" localSheetId="82">#REF!</definedName>
    <definedName name="cuad9" localSheetId="73">#REF!</definedName>
    <definedName name="cuad9" localSheetId="43">#REF!</definedName>
    <definedName name="cuad9" localSheetId="0">#REF!</definedName>
    <definedName name="cuad9" localSheetId="27">#REF!</definedName>
    <definedName name="cuad9" localSheetId="34">#REF!</definedName>
    <definedName name="cuad9" localSheetId="46">#REF!</definedName>
    <definedName name="cuad9" localSheetId="74">#REF!</definedName>
    <definedName name="cuad9" localSheetId="17">#REF!</definedName>
    <definedName name="cuad9" localSheetId="75">#REF!</definedName>
    <definedName name="cuad9" localSheetId="76">#REF!</definedName>
    <definedName name="cuad9" localSheetId="77">#REF!</definedName>
    <definedName name="cuad9">#REF!</definedName>
    <definedName name="CUADR11" localSheetId="82">#REF!</definedName>
    <definedName name="CUADR11" localSheetId="73">#REF!</definedName>
    <definedName name="CUADR11" localSheetId="43">#REF!</definedName>
    <definedName name="CUADR11" localSheetId="0">#REF!</definedName>
    <definedName name="CUADR11" localSheetId="27">#REF!</definedName>
    <definedName name="CUADR11" localSheetId="34">#REF!</definedName>
    <definedName name="CUADR11" localSheetId="46">#REF!</definedName>
    <definedName name="CUADR11" localSheetId="74">#REF!</definedName>
    <definedName name="CUADR11" localSheetId="17">#REF!</definedName>
    <definedName name="CUADR11" localSheetId="75">#REF!</definedName>
    <definedName name="CUADR11" localSheetId="76">#REF!</definedName>
    <definedName name="CUADR11" localSheetId="77">#REF!</definedName>
    <definedName name="CUADR11">#REF!</definedName>
    <definedName name="CUADRO_10.3.1" localSheetId="82">#REF!</definedName>
    <definedName name="CUADRO_10.3.1" localSheetId="30">#REF!</definedName>
    <definedName name="CUADRO_10.3.1" localSheetId="34">#REF!</definedName>
    <definedName name="CUADRO_10.3.1" localSheetId="46">'[90]fondo promedio'!$A$36:$L$74</definedName>
    <definedName name="CUADRO_10.3.1" localSheetId="54">'[90]fondo promedio'!$A$36:$L$74</definedName>
    <definedName name="CUADRO_10.3.1" localSheetId="75">#REF!</definedName>
    <definedName name="CUADRO_10.3.1" localSheetId="76">#REF!</definedName>
    <definedName name="CUADRO_10.3.1" localSheetId="77">#REF!</definedName>
    <definedName name="CUADRO_10.3.1">'[90]fondo promedio'!$A$36:$L$74</definedName>
    <definedName name="CUADRO_N__4.1.3" localSheetId="82">#REF!</definedName>
    <definedName name="CUADRO_N__4.1.3" localSheetId="19">#REF!</definedName>
    <definedName name="CUADRO_N__4.1.3" localSheetId="20">#REF!</definedName>
    <definedName name="CUADRO_N__4.1.3" localSheetId="22">#REF!</definedName>
    <definedName name="CUADRO_N__4.1.3" localSheetId="23">#REF!</definedName>
    <definedName name="CUADRO_N__4.1.3" localSheetId="73">#REF!</definedName>
    <definedName name="CUADRO_N__4.1.3" localSheetId="43">#REF!</definedName>
    <definedName name="CUADRO_N__4.1.3" localSheetId="0">#REF!</definedName>
    <definedName name="CUADRO_N__4.1.3" localSheetId="27">#REF!</definedName>
    <definedName name="CUADRO_N__4.1.3" localSheetId="34">#REF!</definedName>
    <definedName name="CUADRO_N__4.1.3" localSheetId="35">#REF!</definedName>
    <definedName name="CUADRO_N__4.1.3" localSheetId="46">#REF!</definedName>
    <definedName name="CUADRO_N__4.1.3" localSheetId="54">#REF!</definedName>
    <definedName name="CUADRO_N__4.1.3" localSheetId="61">#REF!</definedName>
    <definedName name="CUADRO_N__4.1.3" localSheetId="62">'Tabla 38'!#REF!</definedName>
    <definedName name="CUADRO_N__4.1.3" localSheetId="74">#REF!</definedName>
    <definedName name="CUADRO_N__4.1.3" localSheetId="17">#REF!</definedName>
    <definedName name="CUADRO_N__4.1.3" localSheetId="75">#REF!</definedName>
    <definedName name="CUADRO_N__4.1.3" localSheetId="76">#REF!</definedName>
    <definedName name="CUADRO_N__4.1.3" localSheetId="77">#REF!</definedName>
    <definedName name="CUADRO_N__4.1.3" localSheetId="18">#REF!</definedName>
    <definedName name="CUADRO_N__4.1.3" localSheetId="21">#REF!</definedName>
    <definedName name="CUADRO_N__4.1.3" localSheetId="24">#REF!</definedName>
    <definedName name="CUADRO_N__4.1.3">#REF!</definedName>
    <definedName name="CUADRO_No_9_C" localSheetId="82">#REF!</definedName>
    <definedName name="CUADRO_No_9_C" localSheetId="19">#REF!</definedName>
    <definedName name="CUADRO_No_9_C" localSheetId="20">#REF!</definedName>
    <definedName name="CUADRO_No_9_C" localSheetId="22">#REF!</definedName>
    <definedName name="CUADRO_No_9_C" localSheetId="23">#REF!</definedName>
    <definedName name="CUADRO_No_9_C" localSheetId="73">#REF!</definedName>
    <definedName name="CUADRO_No_9_C" localSheetId="43">#REF!</definedName>
    <definedName name="CUADRO_No_9_C" localSheetId="0">#REF!</definedName>
    <definedName name="CUADRO_No_9_C" localSheetId="27">#REF!</definedName>
    <definedName name="CUADRO_No_9_C" localSheetId="34">#REF!</definedName>
    <definedName name="CUADRO_No_9_C" localSheetId="46">#REF!</definedName>
    <definedName name="CUADRO_No_9_C" localSheetId="54">#REF!</definedName>
    <definedName name="CUADRO_No_9_C" localSheetId="61">#REF!</definedName>
    <definedName name="CUADRO_No_9_C" localSheetId="62">'Tabla 38'!#REF!</definedName>
    <definedName name="CUADRO_No_9_C" localSheetId="74">#REF!</definedName>
    <definedName name="CUADRO_No_9_C" localSheetId="17">#REF!</definedName>
    <definedName name="CUADRO_No_9_C" localSheetId="75">#REF!</definedName>
    <definedName name="CUADRO_No_9_C" localSheetId="76">#REF!</definedName>
    <definedName name="CUADRO_No_9_C" localSheetId="77">#REF!</definedName>
    <definedName name="CUADRO_No_9_C" localSheetId="18">#REF!</definedName>
    <definedName name="CUADRO_No_9_C" localSheetId="21">#REF!</definedName>
    <definedName name="CUADRO_No_9_C" localSheetId="24">#REF!</definedName>
    <definedName name="CUADRO_No_9_C">#REF!</definedName>
    <definedName name="CUADRO9" localSheetId="82">#REF!</definedName>
    <definedName name="CUADRO9" localSheetId="19">#REF!</definedName>
    <definedName name="CUADRO9" localSheetId="20">#REF!</definedName>
    <definedName name="CUADRO9" localSheetId="22">#REF!</definedName>
    <definedName name="CUADRO9" localSheetId="23">#REF!</definedName>
    <definedName name="CUADRO9" localSheetId="73">#REF!</definedName>
    <definedName name="CUADRO9" localSheetId="43">#REF!</definedName>
    <definedName name="CUADRO9" localSheetId="0">#REF!</definedName>
    <definedName name="CUADRO9" localSheetId="27">#REF!</definedName>
    <definedName name="CUADRO9" localSheetId="34">#REF!</definedName>
    <definedName name="CUADRO9" localSheetId="46">#REF!</definedName>
    <definedName name="CUADRO9" localSheetId="54">#REF!</definedName>
    <definedName name="CUADRO9" localSheetId="61">#REF!</definedName>
    <definedName name="CUADRO9" localSheetId="62">'Tabla 38'!#REF!</definedName>
    <definedName name="CUADRO9" localSheetId="74">#REF!</definedName>
    <definedName name="CUADRO9" localSheetId="17">#REF!</definedName>
    <definedName name="CUADRO9" localSheetId="75">#REF!</definedName>
    <definedName name="CUADRO9" localSheetId="76">#REF!</definedName>
    <definedName name="CUADRO9" localSheetId="77">#REF!</definedName>
    <definedName name="CUADRO9" localSheetId="18">#REF!</definedName>
    <definedName name="CUADRO9" localSheetId="21">#REF!</definedName>
    <definedName name="CUADRO9" localSheetId="24">#REF!</definedName>
    <definedName name="CUADRO9">#REF!</definedName>
    <definedName name="CUADRO9A" localSheetId="82">#REF!</definedName>
    <definedName name="CUADRO9A" localSheetId="73">#REF!</definedName>
    <definedName name="CUADRO9A" localSheetId="43">#REF!</definedName>
    <definedName name="CUADRO9A" localSheetId="0">#REF!</definedName>
    <definedName name="CUADRO9A" localSheetId="27">#REF!</definedName>
    <definedName name="CUADRO9A" localSheetId="34">#REF!</definedName>
    <definedName name="CUADRO9A" localSheetId="46">#REF!</definedName>
    <definedName name="CUADRO9A" localSheetId="74">#REF!</definedName>
    <definedName name="CUADRO9A" localSheetId="17">#REF!</definedName>
    <definedName name="CUADRO9A" localSheetId="75">#REF!</definedName>
    <definedName name="CUADRO9A" localSheetId="76">#REF!</definedName>
    <definedName name="CUADRO9A" localSheetId="77">#REF!</definedName>
    <definedName name="CUADRO9A">#REF!</definedName>
    <definedName name="CUADRO9B" localSheetId="82">#REF!</definedName>
    <definedName name="CUADRO9B" localSheetId="73">#REF!</definedName>
    <definedName name="CUADRO9B" localSheetId="43">#REF!</definedName>
    <definedName name="CUADRO9B" localSheetId="0">#REF!</definedName>
    <definedName name="CUADRO9B" localSheetId="27">#REF!</definedName>
    <definedName name="CUADRO9B" localSheetId="34">#REF!</definedName>
    <definedName name="CUADRO9B" localSheetId="46">#REF!</definedName>
    <definedName name="CUADRO9B" localSheetId="74">#REF!</definedName>
    <definedName name="CUADRO9B" localSheetId="17">#REF!</definedName>
    <definedName name="CUADRO9B" localSheetId="75">#REF!</definedName>
    <definedName name="CUADRO9B" localSheetId="76">#REF!</definedName>
    <definedName name="CUADRO9B" localSheetId="77">#REF!</definedName>
    <definedName name="CUADRO9B">#REF!</definedName>
    <definedName name="CUADROI" localSheetId="82">#REF!</definedName>
    <definedName name="CUADROI" localSheetId="73">#REF!</definedName>
    <definedName name="CUADROI" localSheetId="43">#REF!</definedName>
    <definedName name="CUADROI" localSheetId="0">#REF!</definedName>
    <definedName name="CUADROI" localSheetId="27">#REF!</definedName>
    <definedName name="CUADROI" localSheetId="34">#REF!</definedName>
    <definedName name="CUADROI" localSheetId="46">#REF!</definedName>
    <definedName name="CUADROI" localSheetId="74">#REF!</definedName>
    <definedName name="CUADROI" localSheetId="17">#REF!</definedName>
    <definedName name="CUADROI" localSheetId="75">#REF!</definedName>
    <definedName name="CUADROI" localSheetId="76">#REF!</definedName>
    <definedName name="CUADROI" localSheetId="77">#REF!</definedName>
    <definedName name="CUADROI">#REF!</definedName>
    <definedName name="CUADROII" localSheetId="82">#REF!</definedName>
    <definedName name="CUADROII" localSheetId="73">#REF!</definedName>
    <definedName name="CUADROII" localSheetId="43">#REF!</definedName>
    <definedName name="CUADROII" localSheetId="0">#REF!</definedName>
    <definedName name="CUADROII" localSheetId="27">#REF!</definedName>
    <definedName name="CUADROII" localSheetId="34">#REF!</definedName>
    <definedName name="CUADROII" localSheetId="46">#REF!</definedName>
    <definedName name="CUADROII" localSheetId="74">#REF!</definedName>
    <definedName name="CUADROII" localSheetId="17">#REF!</definedName>
    <definedName name="CUADROII" localSheetId="75">#REF!</definedName>
    <definedName name="CUADROII" localSheetId="76">#REF!</definedName>
    <definedName name="CUADROII" localSheetId="77">#REF!</definedName>
    <definedName name="CUADROII">#REF!</definedName>
    <definedName name="CUADROIII" localSheetId="82">#REF!</definedName>
    <definedName name="CUADROIII" localSheetId="73">#REF!</definedName>
    <definedName name="CUADROIII" localSheetId="43">#REF!</definedName>
    <definedName name="CUADROIII" localSheetId="0">#REF!</definedName>
    <definedName name="CUADROIII" localSheetId="27">#REF!</definedName>
    <definedName name="CUADROIII" localSheetId="34">#REF!</definedName>
    <definedName name="CUADROIII" localSheetId="46">#REF!</definedName>
    <definedName name="CUADROIII" localSheetId="74">#REF!</definedName>
    <definedName name="CUADROIII" localSheetId="17">#REF!</definedName>
    <definedName name="CUADROIII" localSheetId="75">#REF!</definedName>
    <definedName name="CUADROIII" localSheetId="76">#REF!</definedName>
    <definedName name="CUADROIII" localSheetId="77">#REF!</definedName>
    <definedName name="CUADROIII">#REF!</definedName>
    <definedName name="CUADROIV" localSheetId="82">#REF!</definedName>
    <definedName name="CUADROIV" localSheetId="73">#REF!</definedName>
    <definedName name="CUADROIV" localSheetId="43">#REF!</definedName>
    <definedName name="CUADROIV" localSheetId="0">#REF!</definedName>
    <definedName name="CUADROIV" localSheetId="27">#REF!</definedName>
    <definedName name="CUADROIV" localSheetId="34">#REF!</definedName>
    <definedName name="CUADROIV" localSheetId="46">#REF!</definedName>
    <definedName name="CUADROIV" localSheetId="74">#REF!</definedName>
    <definedName name="CUADROIV" localSheetId="17">#REF!</definedName>
    <definedName name="CUADROIV" localSheetId="75">#REF!</definedName>
    <definedName name="CUADROIV" localSheetId="76">#REF!</definedName>
    <definedName name="CUADROIV" localSheetId="77">#REF!</definedName>
    <definedName name="CUADROIV">#REF!</definedName>
    <definedName name="CUADROV" localSheetId="82">#REF!</definedName>
    <definedName name="CUADROV" localSheetId="73">#REF!</definedName>
    <definedName name="CUADROV" localSheetId="43">#REF!</definedName>
    <definedName name="CUADROV" localSheetId="0">#REF!</definedName>
    <definedName name="CUADROV" localSheetId="27">#REF!</definedName>
    <definedName name="CUADROV" localSheetId="34">#REF!</definedName>
    <definedName name="CUADROV" localSheetId="46">#REF!</definedName>
    <definedName name="CUADROV" localSheetId="74">#REF!</definedName>
    <definedName name="CUADROV" localSheetId="17">#REF!</definedName>
    <definedName name="CUADROV" localSheetId="75">#REF!</definedName>
    <definedName name="CUADROV" localSheetId="76">#REF!</definedName>
    <definedName name="CUADROV" localSheetId="77">#REF!</definedName>
    <definedName name="CUADROV">#REF!</definedName>
    <definedName name="CUADROVI" localSheetId="82">#REF!</definedName>
    <definedName name="CUADROVI" localSheetId="73">#REF!</definedName>
    <definedName name="CUADROVI" localSheetId="43">#REF!</definedName>
    <definedName name="CUADROVI" localSheetId="0">#REF!</definedName>
    <definedName name="CUADROVI" localSheetId="27">#REF!</definedName>
    <definedName name="CUADROVI" localSheetId="34">#REF!</definedName>
    <definedName name="CUADROVI" localSheetId="46">#REF!</definedName>
    <definedName name="CUADROVI" localSheetId="74">#REF!</definedName>
    <definedName name="CUADROVI" localSheetId="17">#REF!</definedName>
    <definedName name="CUADROVI" localSheetId="75">#REF!</definedName>
    <definedName name="CUADROVI" localSheetId="76">#REF!</definedName>
    <definedName name="CUADROVI" localSheetId="77">#REF!</definedName>
    <definedName name="CUADROVI">#REF!</definedName>
    <definedName name="CUADROVII" localSheetId="82">#REF!</definedName>
    <definedName name="CUADROVII" localSheetId="73">#REF!</definedName>
    <definedName name="CUADROVII" localSheetId="43">#REF!</definedName>
    <definedName name="CUADROVII" localSheetId="0">#REF!</definedName>
    <definedName name="CUADROVII" localSheetId="27">#REF!</definedName>
    <definedName name="CUADROVII" localSheetId="34">#REF!</definedName>
    <definedName name="CUADROVII" localSheetId="46">#REF!</definedName>
    <definedName name="CUADROVII" localSheetId="74">#REF!</definedName>
    <definedName name="CUADROVII" localSheetId="17">#REF!</definedName>
    <definedName name="CUADROVII" localSheetId="75">#REF!</definedName>
    <definedName name="CUADROVII" localSheetId="76">#REF!</definedName>
    <definedName name="CUADROVII" localSheetId="77">#REF!</definedName>
    <definedName name="CUADROVII">#REF!</definedName>
    <definedName name="CUENTASMON" localSheetId="82">#REF!</definedName>
    <definedName name="CUENTASMON" localSheetId="30">#REF!</definedName>
    <definedName name="CUENTASMON" localSheetId="34">#REF!</definedName>
    <definedName name="CUENTASMON" localSheetId="35">[62]BCP!#REF!</definedName>
    <definedName name="CUENTASMON" localSheetId="46">[62]BCP!#REF!</definedName>
    <definedName name="CUENTASMON" localSheetId="54">#REF!</definedName>
    <definedName name="CUENTASMON" localSheetId="61">#REF!</definedName>
    <definedName name="CUENTASMON" localSheetId="62">[62]BCP!#REF!</definedName>
    <definedName name="CUENTASMON" localSheetId="74">[62]BCP!#REF!</definedName>
    <definedName name="CUENTASMON" localSheetId="75">#REF!</definedName>
    <definedName name="CUENTASMON" localSheetId="76">#REF!</definedName>
    <definedName name="CUENTASMON" localSheetId="77">#REF!</definedName>
    <definedName name="CUENTASMON">[62]BCP!#REF!</definedName>
    <definedName name="culo" localSheetId="82">#REF!</definedName>
    <definedName name="culo" localSheetId="30">#REF!</definedName>
    <definedName name="culo" localSheetId="34">#REF!</definedName>
    <definedName name="culo" localSheetId="46">'[91]graf 1'!$A$1:$IV$2</definedName>
    <definedName name="culo" localSheetId="54">'[91]graf 1'!$A$1:$IV$2</definedName>
    <definedName name="culo" localSheetId="75">#REF!</definedName>
    <definedName name="culo" localSheetId="76">#REF!</definedName>
    <definedName name="culo" localSheetId="77">#REF!</definedName>
    <definedName name="culo">'[91]graf 1'!$A$1:$IV$2</definedName>
    <definedName name="cuman" localSheetId="82">#REF!</definedName>
    <definedName name="cuman" localSheetId="30">#REF!</definedName>
    <definedName name="cuman" localSheetId="34">#REF!</definedName>
    <definedName name="cuman" localSheetId="35">[63]Contribution!$C$378:$DC$392</definedName>
    <definedName name="cuman" localSheetId="46">[63]Contribution!$C$378:$DC$392</definedName>
    <definedName name="cuman" localSheetId="54">[63]Contribution!$C$378:$DC$392</definedName>
    <definedName name="cuman" localSheetId="61">[63]Contribution!$C$378:$DC$392</definedName>
    <definedName name="cuman" localSheetId="62">[63]Contribution!$C$378:$DC$392</definedName>
    <definedName name="cuman" localSheetId="74">[63]Contribution!$C$378:$DC$392</definedName>
    <definedName name="cuman" localSheetId="75">[63]Contribution!$C$378:$DC$392</definedName>
    <definedName name="cuman" localSheetId="76">[63]Contribution!$C$378:$DC$392</definedName>
    <definedName name="cuman" localSheetId="77">[63]Contribution!$C$378:$DC$392</definedName>
    <definedName name="cuman">[63]Contribution!$C$378:$DC$392</definedName>
    <definedName name="Cuota" localSheetId="82">#REF!</definedName>
    <definedName name="Cuota" localSheetId="30">#REF!</definedName>
    <definedName name="Cuota" localSheetId="34">#REF!</definedName>
    <definedName name="Cuota" localSheetId="46">'[53]Dinámica Couta Mercado'!$A$11:$O$28</definedName>
    <definedName name="Cuota" localSheetId="54">'[53]Dinámica Couta Mercado'!$A$11:$O$28</definedName>
    <definedName name="Cuota" localSheetId="75">#REF!</definedName>
    <definedName name="Cuota" localSheetId="76">#REF!</definedName>
    <definedName name="Cuota" localSheetId="77">#REF!</definedName>
    <definedName name="Cuota">'[53]Dinámica Couta Mercado'!$A$11:$O$28</definedName>
    <definedName name="CurMonth" localSheetId="82">#REF!</definedName>
    <definedName name="CurMonth" localSheetId="19">#REF!</definedName>
    <definedName name="CurMonth" localSheetId="20">#REF!</definedName>
    <definedName name="CurMonth" localSheetId="22">#REF!</definedName>
    <definedName name="CurMonth" localSheetId="33">#REF!</definedName>
    <definedName name="CurMonth" localSheetId="41">#REF!</definedName>
    <definedName name="CurMonth" localSheetId="73">#REF!</definedName>
    <definedName name="CurMonth" localSheetId="43">#REF!</definedName>
    <definedName name="CurMonth" localSheetId="0">#REF!</definedName>
    <definedName name="CurMonth" localSheetId="27">#REF!</definedName>
    <definedName name="CurMonth" localSheetId="30">#REF!</definedName>
    <definedName name="CurMonth" localSheetId="34">#REF!</definedName>
    <definedName name="CurMonth" localSheetId="35">#REF!</definedName>
    <definedName name="CurMonth" localSheetId="36">#REF!</definedName>
    <definedName name="CurMonth" localSheetId="40">#REF!</definedName>
    <definedName name="CurMonth" localSheetId="46">#REF!</definedName>
    <definedName name="CurMonth" localSheetId="54">#REF!</definedName>
    <definedName name="CurMonth" localSheetId="55">#REF!</definedName>
    <definedName name="CurMonth" localSheetId="56">#REF!</definedName>
    <definedName name="CurMonth" localSheetId="57">#REF!</definedName>
    <definedName name="CurMonth" localSheetId="61">#REF!</definedName>
    <definedName name="CurMonth" localSheetId="62">'Tabla 38'!#REF!</definedName>
    <definedName name="CurMonth" localSheetId="15">#REF!</definedName>
    <definedName name="CurMonth" localSheetId="74">#REF!</definedName>
    <definedName name="CurMonth" localSheetId="17">#REF!</definedName>
    <definedName name="CurMonth" localSheetId="75">#REF!</definedName>
    <definedName name="CurMonth" localSheetId="76">#REF!</definedName>
    <definedName name="CurMonth" localSheetId="77">#REF!</definedName>
    <definedName name="CurMonth" localSheetId="18">#REF!</definedName>
    <definedName name="CurMonth" localSheetId="21">#REF!</definedName>
    <definedName name="CurMonth" localSheetId="24">#REF!</definedName>
    <definedName name="CurMonth">#REF!</definedName>
    <definedName name="Currency" localSheetId="82">#REF!</definedName>
    <definedName name="Currency" localSheetId="22">#REF!</definedName>
    <definedName name="Currency" localSheetId="33">#REF!</definedName>
    <definedName name="Currency" localSheetId="41">#REF!</definedName>
    <definedName name="Currency" localSheetId="73">#REF!</definedName>
    <definedName name="Currency" localSheetId="43">#REF!</definedName>
    <definedName name="Currency" localSheetId="0">#REF!</definedName>
    <definedName name="Currency" localSheetId="27">#REF!</definedName>
    <definedName name="Currency" localSheetId="30">#REF!</definedName>
    <definedName name="Currency" localSheetId="34">#REF!</definedName>
    <definedName name="Currency" localSheetId="35">#REF!</definedName>
    <definedName name="Currency" localSheetId="36">#REF!</definedName>
    <definedName name="Currency" localSheetId="46">#REF!</definedName>
    <definedName name="Currency" localSheetId="54">#REF!</definedName>
    <definedName name="Currency" localSheetId="55">#REF!</definedName>
    <definedName name="Currency" localSheetId="56">#REF!</definedName>
    <definedName name="Currency" localSheetId="57">#REF!</definedName>
    <definedName name="Currency" localSheetId="61">#REF!</definedName>
    <definedName name="Currency" localSheetId="62">'Tabla 38'!#REF!</definedName>
    <definedName name="Currency" localSheetId="74">#REF!</definedName>
    <definedName name="Currency" localSheetId="17">#REF!</definedName>
    <definedName name="Currency" localSheetId="75">#REF!</definedName>
    <definedName name="Currency" localSheetId="76">#REF!</definedName>
    <definedName name="Currency" localSheetId="77">#REF!</definedName>
    <definedName name="Currency">#REF!</definedName>
    <definedName name="CURRENTYEAR" localSheetId="82">#REF!</definedName>
    <definedName name="CURRENTYEAR" localSheetId="73">#REF!</definedName>
    <definedName name="CURRENTYEAR" localSheetId="43">#REF!</definedName>
    <definedName name="CURRENTYEAR" localSheetId="0">#REF!</definedName>
    <definedName name="CURRENTYEAR" localSheetId="27">#REF!</definedName>
    <definedName name="CURRENTYEAR" localSheetId="34">#REF!</definedName>
    <definedName name="CURRENTYEAR" localSheetId="35">#REF!</definedName>
    <definedName name="CURRENTYEAR" localSheetId="46">#REF!</definedName>
    <definedName name="CURRENTYEAR" localSheetId="74">#REF!</definedName>
    <definedName name="CURRENTYEAR" localSheetId="17">#REF!</definedName>
    <definedName name="CURRENTYEAR" localSheetId="75">#REF!</definedName>
    <definedName name="CURRENTYEAR" localSheetId="76">#REF!</definedName>
    <definedName name="CURRENTYEAR" localSheetId="77">#REF!</definedName>
    <definedName name="CURRENTYEAR">#REF!</definedName>
    <definedName name="CurrVintage" localSheetId="82">#REF!</definedName>
    <definedName name="CurrVintage" localSheetId="30">#REF!</definedName>
    <definedName name="CurrVintage" localSheetId="34">#REF!</definedName>
    <definedName name="CurrVintage" localSheetId="35">[92]Current!$D$66</definedName>
    <definedName name="CurrVintage" localSheetId="46">[92]Current!$D$66</definedName>
    <definedName name="CurrVintage" localSheetId="54">[92]Current!$D$66</definedName>
    <definedName name="CurrVintage" localSheetId="61">[92]Current!$D$66</definedName>
    <definedName name="CurrVintage" localSheetId="62">[92]Current!$D$66</definedName>
    <definedName name="CurrVintage" localSheetId="74">[92]Current!$D$66</definedName>
    <definedName name="CurrVintage" localSheetId="75">[92]Current!$D$66</definedName>
    <definedName name="CurrVintage" localSheetId="76">[92]Current!$D$66</definedName>
    <definedName name="CurrVintage" localSheetId="77">[92]Current!$D$66</definedName>
    <definedName name="CurrVintage">[92]Current!$D$66</definedName>
    <definedName name="cutoff" localSheetId="82">#REF!</definedName>
    <definedName name="cutoff" localSheetId="30">#REF!</definedName>
    <definedName name="cutoff" localSheetId="34">#REF!</definedName>
    <definedName name="cutoff" localSheetId="46">'[93]LIC cutoff'!$A$2:$B$15</definedName>
    <definedName name="cutoff" localSheetId="54">#REF!</definedName>
    <definedName name="cutoff" localSheetId="61">#REF!</definedName>
    <definedName name="cutoff" localSheetId="75">#REF!</definedName>
    <definedName name="cutoff" localSheetId="76">#REF!</definedName>
    <definedName name="cutoff" localSheetId="77">#REF!</definedName>
    <definedName name="cutoff">'[93]LIC cutoff'!$A$2:$B$15</definedName>
    <definedName name="CYEAR2021" localSheetId="82">#REF!</definedName>
    <definedName name="CYEAR2021" localSheetId="22">[94]Coal!$B$583:$J$583</definedName>
    <definedName name="CYEAR2021" localSheetId="73">[95]Coal!$B$583:$J$583</definedName>
    <definedName name="CYEAR2021" localSheetId="30">#REF!</definedName>
    <definedName name="CYEAR2021" localSheetId="34">#REF!</definedName>
    <definedName name="CYEAR2021" localSheetId="46">[95]Coal!$B$583:$J$583</definedName>
    <definedName name="CYEAR2021" localSheetId="54">[95]Coal!$B$583:$J$583</definedName>
    <definedName name="CYEAR2021" localSheetId="61">[95]Coal!$B$583:$J$583</definedName>
    <definedName name="CYEAR2021" localSheetId="62">[95]Coal!$B$583:$J$583</definedName>
    <definedName name="CYEAR2021" localSheetId="74">[95]Coal!$B$583:$J$583</definedName>
    <definedName name="CYEAR2021" localSheetId="75">[95]Coal!$B$583:$J$583</definedName>
    <definedName name="CYEAR2021" localSheetId="76">[95]Coal!$B$583:$J$583</definedName>
    <definedName name="CYEAR2021" localSheetId="77">[95]Coal!$B$583:$J$583</definedName>
    <definedName name="CYEAR2021">[95]Coal!$B$583:$J$583</definedName>
    <definedName name="CYEAR2022" localSheetId="82">#REF!</definedName>
    <definedName name="CYEAR2022" localSheetId="22">[94]Coal!$K$583:$V$583</definedName>
    <definedName name="CYEAR2022" localSheetId="73">[95]Coal!$K$583:$V$583</definedName>
    <definedName name="CYEAR2022" localSheetId="30">#REF!</definedName>
    <definedName name="CYEAR2022" localSheetId="34">#REF!</definedName>
    <definedName name="CYEAR2022" localSheetId="46">[95]Coal!$K$583:$V$583</definedName>
    <definedName name="CYEAR2022" localSheetId="54">[95]Coal!$K$583:$V$583</definedName>
    <definedName name="CYEAR2022" localSheetId="61">[95]Coal!$K$583:$V$583</definedName>
    <definedName name="CYEAR2022" localSheetId="62">[95]Coal!$K$583:$V$583</definedName>
    <definedName name="CYEAR2022" localSheetId="74">[95]Coal!$K$583:$V$583</definedName>
    <definedName name="CYEAR2022" localSheetId="75">[95]Coal!$K$583:$V$583</definedName>
    <definedName name="CYEAR2022" localSheetId="76">[95]Coal!$K$583:$V$583</definedName>
    <definedName name="CYEAR2022" localSheetId="77">[95]Coal!$K$583:$V$583</definedName>
    <definedName name="CYEAR2022">[95]Coal!$K$583:$V$583</definedName>
    <definedName name="CYEAR2023" localSheetId="82">#REF!</definedName>
    <definedName name="CYEAR2023" localSheetId="22">[94]Coal!$W$583:$AH$583</definedName>
    <definedName name="CYEAR2023" localSheetId="73">[95]Coal!$W$583:$AH$583</definedName>
    <definedName name="CYEAR2023" localSheetId="30">#REF!</definedName>
    <definedName name="CYEAR2023" localSheetId="34">#REF!</definedName>
    <definedName name="CYEAR2023" localSheetId="46">[95]Coal!$W$583:$AH$583</definedName>
    <definedName name="CYEAR2023" localSheetId="54">[95]Coal!$W$583:$AH$583</definedName>
    <definedName name="CYEAR2023" localSheetId="61">[95]Coal!$W$583:$AH$583</definedName>
    <definedName name="CYEAR2023" localSheetId="62">[95]Coal!$W$583:$AH$583</definedName>
    <definedName name="CYEAR2023" localSheetId="74">[95]Coal!$W$583:$AH$583</definedName>
    <definedName name="CYEAR2023" localSheetId="75">[95]Coal!$W$583:$AH$583</definedName>
    <definedName name="CYEAR2023" localSheetId="76">[95]Coal!$W$583:$AH$583</definedName>
    <definedName name="CYEAR2023" localSheetId="77">[95]Coal!$W$583:$AH$583</definedName>
    <definedName name="CYEAR2023">[95]Coal!$W$583:$AH$583</definedName>
    <definedName name="CYEAR2024" localSheetId="82">#REF!</definedName>
    <definedName name="CYEAR2024" localSheetId="22">[94]Coal!$AI$583:$AT$583</definedName>
    <definedName name="CYEAR2024" localSheetId="73">[95]Coal!$AI$583:$AT$583</definedName>
    <definedName name="CYEAR2024" localSheetId="30">#REF!</definedName>
    <definedName name="CYEAR2024" localSheetId="34">#REF!</definedName>
    <definedName name="CYEAR2024" localSheetId="46">[95]Coal!$AI$583:$AT$583</definedName>
    <definedName name="CYEAR2024" localSheetId="54">[95]Coal!$AI$583:$AT$583</definedName>
    <definedName name="CYEAR2024" localSheetId="61">[95]Coal!$AI$583:$AT$583</definedName>
    <definedName name="CYEAR2024" localSheetId="62">[95]Coal!$AI$583:$AT$583</definedName>
    <definedName name="CYEAR2024" localSheetId="74">[95]Coal!$AI$583:$AT$583</definedName>
    <definedName name="CYEAR2024" localSheetId="75">[95]Coal!$AI$583:$AT$583</definedName>
    <definedName name="CYEAR2024" localSheetId="76">[95]Coal!$AI$583:$AT$583</definedName>
    <definedName name="CYEAR2024" localSheetId="77">[95]Coal!$AI$583:$AT$583</definedName>
    <definedName name="CYEAR2024">[95]Coal!$AI$583:$AT$583</definedName>
    <definedName name="CYEAR2025" localSheetId="82">#REF!</definedName>
    <definedName name="CYEAR2025" localSheetId="22">[94]Coal!$AU$583:$AX$583</definedName>
    <definedName name="CYEAR2025" localSheetId="73">[95]Coal!$AU$583:$AX$583</definedName>
    <definedName name="CYEAR2025" localSheetId="30">#REF!</definedName>
    <definedName name="CYEAR2025" localSheetId="34">#REF!</definedName>
    <definedName name="CYEAR2025" localSheetId="46">[95]Coal!$AU$583:$AX$583</definedName>
    <definedName name="CYEAR2025" localSheetId="54">[95]Coal!$AU$583:$AX$583</definedName>
    <definedName name="CYEAR2025" localSheetId="61">[95]Coal!$AU$583:$AX$583</definedName>
    <definedName name="CYEAR2025" localSheetId="62">[95]Coal!$AU$583:$AX$583</definedName>
    <definedName name="CYEAR2025" localSheetId="74">[95]Coal!$AU$583:$AX$583</definedName>
    <definedName name="CYEAR2025" localSheetId="75">[95]Coal!$AU$583:$AX$583</definedName>
    <definedName name="CYEAR2025" localSheetId="76">[95]Coal!$AU$583:$AX$583</definedName>
    <definedName name="CYEAR2025" localSheetId="77">[95]Coal!$AU$583:$AX$583</definedName>
    <definedName name="CYEAR2025">[95]Coal!$AU$583:$AX$583</definedName>
    <definedName name="d" localSheetId="82" hidden="1">#REF!</definedName>
    <definedName name="d" localSheetId="19" hidden="1">'[96]Fax a enviar'!#REF!</definedName>
    <definedName name="d" localSheetId="20" hidden="1">'[96]Fax a enviar'!#REF!</definedName>
    <definedName name="d" localSheetId="22" hidden="1">'[96]Fax a enviar'!#REF!</definedName>
    <definedName name="d" localSheetId="23" hidden="1">'[96]Fax a enviar'!#REF!</definedName>
    <definedName name="d" localSheetId="73" hidden="1">'[96]Fax a enviar'!#REF!</definedName>
    <definedName name="d" localSheetId="43" hidden="1">'[96]Fax a enviar'!#REF!</definedName>
    <definedName name="d" localSheetId="30" hidden="1">#REF!</definedName>
    <definedName name="d" localSheetId="34" hidden="1">#REF!</definedName>
    <definedName name="d" localSheetId="35" hidden="1">'[96]Fax a enviar'!#REF!</definedName>
    <definedName name="d" localSheetId="36" hidden="1">#REF!</definedName>
    <definedName name="d" localSheetId="37" hidden="1">#REF!</definedName>
    <definedName name="d" localSheetId="38" hidden="1">#REF!</definedName>
    <definedName name="d" localSheetId="39" hidden="1">#REF!</definedName>
    <definedName name="d" localSheetId="40" hidden="1">#REF!</definedName>
    <definedName name="d" localSheetId="42" hidden="1">'[96]Fax a enviar'!#REF!</definedName>
    <definedName name="d" localSheetId="46" hidden="1">'[96]Fax a enviar'!#REF!</definedName>
    <definedName name="d" localSheetId="54" hidden="1">'[96]Fax a enviar'!#REF!</definedName>
    <definedName name="d" localSheetId="55" hidden="1">#REF!</definedName>
    <definedName name="d" localSheetId="61" hidden="1">#REF!</definedName>
    <definedName name="d" localSheetId="15" hidden="1">'[96]Fax a enviar'!#REF!</definedName>
    <definedName name="d" localSheetId="74" hidden="1">'[96]Fax a enviar'!#REF!</definedName>
    <definedName name="d" localSheetId="17" hidden="1">'[96]Fax a enviar'!#REF!</definedName>
    <definedName name="d" localSheetId="75" hidden="1">'[96]Fax a enviar'!#REF!</definedName>
    <definedName name="d" localSheetId="76" hidden="1">'[96]Fax a enviar'!#REF!</definedName>
    <definedName name="d" localSheetId="77" hidden="1">'[96]Fax a enviar'!#REF!</definedName>
    <definedName name="d" localSheetId="18" hidden="1">'[96]Fax a enviar'!#REF!</definedName>
    <definedName name="d" localSheetId="21" hidden="1">'[96]Fax a enviar'!#REF!</definedName>
    <definedName name="d" localSheetId="24" hidden="1">'[96]Fax a enviar'!#REF!</definedName>
    <definedName name="d" hidden="1">'[96]Fax a enviar'!#REF!</definedName>
    <definedName name="D_ALTBCA_GDP" localSheetId="82">#REF!</definedName>
    <definedName name="D_ALTBCA_GDP" localSheetId="19">#REF!</definedName>
    <definedName name="D_ALTBCA_GDP" localSheetId="20">#REF!</definedName>
    <definedName name="D_ALTBCA_GDP" localSheetId="22">#REF!</definedName>
    <definedName name="D_ALTBCA_GDP" localSheetId="23">#REF!</definedName>
    <definedName name="D_ALTBCA_GDP" localSheetId="73">#REF!</definedName>
    <definedName name="D_ALTBCA_GDP" localSheetId="43">#REF!</definedName>
    <definedName name="D_ALTBCA_GDP" localSheetId="0">#REF!</definedName>
    <definedName name="D_ALTBCA_GDP" localSheetId="27">#REF!</definedName>
    <definedName name="D_ALTBCA_GDP" localSheetId="34">#REF!</definedName>
    <definedName name="D_ALTBCA_GDP" localSheetId="35">#REF!</definedName>
    <definedName name="D_ALTBCA_GDP" localSheetId="46">#REF!</definedName>
    <definedName name="D_ALTBCA_GDP" localSheetId="54">#REF!</definedName>
    <definedName name="D_ALTBCA_GDP" localSheetId="61">#REF!</definedName>
    <definedName name="D_ALTBCA_GDP" localSheetId="62">'Tabla 38'!#REF!</definedName>
    <definedName name="D_ALTBCA_GDP" localSheetId="74">#REF!</definedName>
    <definedName name="D_ALTBCA_GDP" localSheetId="17">#REF!</definedName>
    <definedName name="D_ALTBCA_GDP" localSheetId="75">#REF!</definedName>
    <definedName name="D_ALTBCA_GDP" localSheetId="76">#REF!</definedName>
    <definedName name="D_ALTBCA_GDP" localSheetId="77">#REF!</definedName>
    <definedName name="D_ALTBCA_GDP" localSheetId="18">#REF!</definedName>
    <definedName name="D_ALTBCA_GDP" localSheetId="21">#REF!</definedName>
    <definedName name="D_ALTBCA_GDP" localSheetId="24">#REF!</definedName>
    <definedName name="D_ALTBCA_GDP">#REF!</definedName>
    <definedName name="D_ALTNGDP_R" localSheetId="82">#REF!</definedName>
    <definedName name="D_ALTNGDP_R" localSheetId="19">#REF!</definedName>
    <definedName name="D_ALTNGDP_R" localSheetId="20">#REF!</definedName>
    <definedName name="D_ALTNGDP_R" localSheetId="22">#REF!</definedName>
    <definedName name="D_ALTNGDP_R" localSheetId="23">#REF!</definedName>
    <definedName name="D_ALTNGDP_R" localSheetId="73">#REF!</definedName>
    <definedName name="D_ALTNGDP_R" localSheetId="43">#REF!</definedName>
    <definedName name="D_ALTNGDP_R" localSheetId="0">#REF!</definedName>
    <definedName name="D_ALTNGDP_R" localSheetId="27">#REF!</definedName>
    <definedName name="D_ALTNGDP_R" localSheetId="34">#REF!</definedName>
    <definedName name="D_ALTNGDP_R" localSheetId="46">#REF!</definedName>
    <definedName name="D_ALTNGDP_R" localSheetId="54">#REF!</definedName>
    <definedName name="D_ALTNGDP_R" localSheetId="61">#REF!</definedName>
    <definedName name="D_ALTNGDP_R" localSheetId="62">'Tabla 38'!#REF!</definedName>
    <definedName name="D_ALTNGDP_R" localSheetId="74">#REF!</definedName>
    <definedName name="D_ALTNGDP_R" localSheetId="17">#REF!</definedName>
    <definedName name="D_ALTNGDP_R" localSheetId="75">#REF!</definedName>
    <definedName name="D_ALTNGDP_R" localSheetId="76">#REF!</definedName>
    <definedName name="D_ALTNGDP_R" localSheetId="77">#REF!</definedName>
    <definedName name="D_ALTNGDP_R" localSheetId="18">#REF!</definedName>
    <definedName name="D_ALTNGDP_R" localSheetId="21">#REF!</definedName>
    <definedName name="D_ALTNGDP_R" localSheetId="24">#REF!</definedName>
    <definedName name="D_ALTNGDP_R">#REF!</definedName>
    <definedName name="D_ALTNGDP_RG" localSheetId="82">#REF!</definedName>
    <definedName name="D_ALTNGDP_RG" localSheetId="19">#REF!</definedName>
    <definedName name="D_ALTNGDP_RG" localSheetId="20">#REF!</definedName>
    <definedName name="D_ALTNGDP_RG" localSheetId="22">#REF!</definedName>
    <definedName name="D_ALTNGDP_RG" localSheetId="23">#REF!</definedName>
    <definedName name="D_ALTNGDP_RG" localSheetId="73">#REF!</definedName>
    <definedName name="D_ALTNGDP_RG" localSheetId="43">#REF!</definedName>
    <definedName name="D_ALTNGDP_RG" localSheetId="0">#REF!</definedName>
    <definedName name="D_ALTNGDP_RG" localSheetId="27">#REF!</definedName>
    <definedName name="D_ALTNGDP_RG" localSheetId="34">#REF!</definedName>
    <definedName name="D_ALTNGDP_RG" localSheetId="46">#REF!</definedName>
    <definedName name="D_ALTNGDP_RG" localSheetId="54">#REF!</definedName>
    <definedName name="D_ALTNGDP_RG" localSheetId="61">#REF!</definedName>
    <definedName name="D_ALTNGDP_RG" localSheetId="62">'Tabla 38'!#REF!</definedName>
    <definedName name="D_ALTNGDP_RG" localSheetId="74">#REF!</definedName>
    <definedName name="D_ALTNGDP_RG" localSheetId="17">#REF!</definedName>
    <definedName name="D_ALTNGDP_RG" localSheetId="75">#REF!</definedName>
    <definedName name="D_ALTNGDP_RG" localSheetId="76">#REF!</definedName>
    <definedName name="D_ALTNGDP_RG" localSheetId="77">#REF!</definedName>
    <definedName name="D_ALTNGDP_RG" localSheetId="18">#REF!</definedName>
    <definedName name="D_ALTNGDP_RG" localSheetId="21">#REF!</definedName>
    <definedName name="D_ALTNGDP_RG" localSheetId="24">#REF!</definedName>
    <definedName name="D_ALTNGDP_RG">#REF!</definedName>
    <definedName name="D_ALTPCPI" localSheetId="82">#REF!</definedName>
    <definedName name="D_ALTPCPI" localSheetId="73">#REF!</definedName>
    <definedName name="D_ALTPCPI" localSheetId="43">#REF!</definedName>
    <definedName name="D_ALTPCPI" localSheetId="0">#REF!</definedName>
    <definedName name="D_ALTPCPI" localSheetId="27">#REF!</definedName>
    <definedName name="D_ALTPCPI" localSheetId="34">#REF!</definedName>
    <definedName name="D_ALTPCPI" localSheetId="46">#REF!</definedName>
    <definedName name="D_ALTPCPI" localSheetId="74">#REF!</definedName>
    <definedName name="D_ALTPCPI" localSheetId="17">#REF!</definedName>
    <definedName name="D_ALTPCPI" localSheetId="75">#REF!</definedName>
    <definedName name="D_ALTPCPI" localSheetId="76">#REF!</definedName>
    <definedName name="D_ALTPCPI" localSheetId="77">#REF!</definedName>
    <definedName name="D_ALTPCPI">#REF!</definedName>
    <definedName name="D_ALTPCPIG" localSheetId="82">#REF!</definedName>
    <definedName name="D_ALTPCPIG" localSheetId="73">#REF!</definedName>
    <definedName name="D_ALTPCPIG" localSheetId="43">#REF!</definedName>
    <definedName name="D_ALTPCPIG" localSheetId="0">#REF!</definedName>
    <definedName name="D_ALTPCPIG" localSheetId="27">#REF!</definedName>
    <definedName name="D_ALTPCPIG" localSheetId="34">#REF!</definedName>
    <definedName name="D_ALTPCPIG" localSheetId="46">#REF!</definedName>
    <definedName name="D_ALTPCPIG" localSheetId="74">#REF!</definedName>
    <definedName name="D_ALTPCPIG" localSheetId="17">#REF!</definedName>
    <definedName name="D_ALTPCPIG" localSheetId="75">#REF!</definedName>
    <definedName name="D_ALTPCPIG" localSheetId="76">#REF!</definedName>
    <definedName name="D_ALTPCPIG" localSheetId="77">#REF!</definedName>
    <definedName name="D_ALTPCPIG">#REF!</definedName>
    <definedName name="D_B" localSheetId="82">#REF!</definedName>
    <definedName name="D_B" localSheetId="19">#REF!</definedName>
    <definedName name="D_B" localSheetId="20">#REF!</definedName>
    <definedName name="D_B" localSheetId="22">#REF!</definedName>
    <definedName name="D_B" localSheetId="73">#REF!</definedName>
    <definedName name="D_B" localSheetId="43">#REF!</definedName>
    <definedName name="D_B" localSheetId="0">#REF!</definedName>
    <definedName name="D_B" localSheetId="27">#REF!</definedName>
    <definedName name="D_B" localSheetId="30">#REF!</definedName>
    <definedName name="D_B" localSheetId="34">#REF!</definedName>
    <definedName name="D_B" localSheetId="35">#REF!</definedName>
    <definedName name="D_B" localSheetId="36">#REF!</definedName>
    <definedName name="D_B" localSheetId="40">#REF!</definedName>
    <definedName name="D_B" localSheetId="46">#REF!</definedName>
    <definedName name="D_B" localSheetId="55">#REF!</definedName>
    <definedName name="D_B" localSheetId="61">#REF!</definedName>
    <definedName name="D_B" localSheetId="62">'Tabla 38'!#REF!</definedName>
    <definedName name="D_B" localSheetId="15">#REF!</definedName>
    <definedName name="D_B" localSheetId="74">#REF!</definedName>
    <definedName name="D_B" localSheetId="17">#REF!</definedName>
    <definedName name="D_B" localSheetId="75">#REF!</definedName>
    <definedName name="D_B" localSheetId="76">#REF!</definedName>
    <definedName name="D_B" localSheetId="77">#REF!</definedName>
    <definedName name="D_B" localSheetId="18">#REF!</definedName>
    <definedName name="D_B" localSheetId="21">#REF!</definedName>
    <definedName name="D_B" localSheetId="24">#REF!</definedName>
    <definedName name="D_B">#REF!</definedName>
    <definedName name="D_BCA_GDP" localSheetId="82">#REF!</definedName>
    <definedName name="D_BCA_GDP" localSheetId="73">#REF!</definedName>
    <definedName name="D_BCA_GDP" localSheetId="43">#REF!</definedName>
    <definedName name="D_BCA_GDP" localSheetId="0">#REF!</definedName>
    <definedName name="D_BCA_GDP" localSheetId="27">#REF!</definedName>
    <definedName name="D_BCA_GDP" localSheetId="34">#REF!</definedName>
    <definedName name="D_BCA_GDP" localSheetId="46">#REF!</definedName>
    <definedName name="D_BCA_GDP" localSheetId="74">#REF!</definedName>
    <definedName name="D_BCA_GDP" localSheetId="17">#REF!</definedName>
    <definedName name="D_BCA_GDP" localSheetId="75">#REF!</definedName>
    <definedName name="D_BCA_GDP" localSheetId="76">#REF!</definedName>
    <definedName name="D_BCA_GDP" localSheetId="77">#REF!</definedName>
    <definedName name="D_BCA_GDP">#REF!</definedName>
    <definedName name="D_BFD" localSheetId="82">#REF!</definedName>
    <definedName name="D_BFD" localSheetId="73">#REF!</definedName>
    <definedName name="D_BFD" localSheetId="43">#REF!</definedName>
    <definedName name="D_BFD" localSheetId="0">#REF!</definedName>
    <definedName name="D_BFD" localSheetId="27">#REF!</definedName>
    <definedName name="D_BFD" localSheetId="34">#REF!</definedName>
    <definedName name="D_BFD" localSheetId="46">#REF!</definedName>
    <definedName name="D_BFD" localSheetId="74">#REF!</definedName>
    <definedName name="D_BFD" localSheetId="17">#REF!</definedName>
    <definedName name="D_BFD" localSheetId="75">#REF!</definedName>
    <definedName name="D_BFD" localSheetId="76">#REF!</definedName>
    <definedName name="D_BFD" localSheetId="77">#REF!</definedName>
    <definedName name="D_BFD">#REF!</definedName>
    <definedName name="D_BFL" localSheetId="82">#REF!</definedName>
    <definedName name="D_BFL" localSheetId="73">#REF!</definedName>
    <definedName name="D_BFL" localSheetId="43">#REF!</definedName>
    <definedName name="D_BFL" localSheetId="0">#REF!</definedName>
    <definedName name="D_BFL" localSheetId="27">#REF!</definedName>
    <definedName name="D_BFL" localSheetId="34">#REF!</definedName>
    <definedName name="D_BFL" localSheetId="46">#REF!</definedName>
    <definedName name="D_BFL" localSheetId="74">#REF!</definedName>
    <definedName name="D_BFL" localSheetId="17">#REF!</definedName>
    <definedName name="D_BFL" localSheetId="75">#REF!</definedName>
    <definedName name="D_BFL" localSheetId="76">#REF!</definedName>
    <definedName name="D_BFL" localSheetId="77">#REF!</definedName>
    <definedName name="D_BFL">#REF!</definedName>
    <definedName name="D_BFL_D" localSheetId="82">#REF!</definedName>
    <definedName name="D_BFL_D" localSheetId="73">#REF!</definedName>
    <definedName name="D_BFL_D" localSheetId="43">#REF!</definedName>
    <definedName name="D_BFL_D" localSheetId="0">#REF!</definedName>
    <definedName name="D_BFL_D" localSheetId="27">#REF!</definedName>
    <definedName name="D_BFL_D" localSheetId="34">#REF!</definedName>
    <definedName name="D_BFL_D" localSheetId="46">#REF!</definedName>
    <definedName name="D_BFL_D" localSheetId="74">#REF!</definedName>
    <definedName name="D_BFL_D" localSheetId="17">#REF!</definedName>
    <definedName name="D_BFL_D" localSheetId="75">#REF!</definedName>
    <definedName name="D_BFL_D" localSheetId="76">#REF!</definedName>
    <definedName name="D_BFL_D" localSheetId="77">#REF!</definedName>
    <definedName name="D_BFL_D">#REF!</definedName>
    <definedName name="D_BFL_S" localSheetId="82">#REF!</definedName>
    <definedName name="D_BFL_S" localSheetId="73">#REF!</definedName>
    <definedName name="D_BFL_S" localSheetId="43">#REF!</definedName>
    <definedName name="D_BFL_S" localSheetId="0">#REF!</definedName>
    <definedName name="D_BFL_S" localSheetId="27">#REF!</definedName>
    <definedName name="D_BFL_S" localSheetId="34">#REF!</definedName>
    <definedName name="D_BFL_S" localSheetId="46">#REF!</definedName>
    <definedName name="D_BFL_S" localSheetId="74">#REF!</definedName>
    <definedName name="D_BFL_S" localSheetId="17">#REF!</definedName>
    <definedName name="D_BFL_S" localSheetId="75">#REF!</definedName>
    <definedName name="D_BFL_S" localSheetId="76">#REF!</definedName>
    <definedName name="D_BFL_S" localSheetId="77">#REF!</definedName>
    <definedName name="D_BFL_S">#REF!</definedName>
    <definedName name="D_BFLG" localSheetId="82">#REF!</definedName>
    <definedName name="D_BFLG" localSheetId="73">#REF!</definedName>
    <definedName name="D_BFLG" localSheetId="43">#REF!</definedName>
    <definedName name="D_BFLG" localSheetId="0">#REF!</definedName>
    <definedName name="D_BFLG" localSheetId="27">#REF!</definedName>
    <definedName name="D_BFLG" localSheetId="34">#REF!</definedName>
    <definedName name="D_BFLG" localSheetId="46">#REF!</definedName>
    <definedName name="D_BFLG" localSheetId="74">#REF!</definedName>
    <definedName name="D_BFLG" localSheetId="17">#REF!</definedName>
    <definedName name="D_BFLG" localSheetId="75">#REF!</definedName>
    <definedName name="D_BFLG" localSheetId="76">#REF!</definedName>
    <definedName name="D_BFLG" localSheetId="77">#REF!</definedName>
    <definedName name="D_BFLG">#REF!</definedName>
    <definedName name="D_BFOP" localSheetId="82">#REF!</definedName>
    <definedName name="D_BFOP" localSheetId="73">#REF!</definedName>
    <definedName name="D_BFOP" localSheetId="43">#REF!</definedName>
    <definedName name="D_BFOP" localSheetId="0">#REF!</definedName>
    <definedName name="D_BFOP" localSheetId="27">#REF!</definedName>
    <definedName name="D_BFOP" localSheetId="34">#REF!</definedName>
    <definedName name="D_BFOP" localSheetId="46">#REF!</definedName>
    <definedName name="D_BFOP" localSheetId="74">#REF!</definedName>
    <definedName name="D_BFOP" localSheetId="17">#REF!</definedName>
    <definedName name="D_BFOP" localSheetId="75">#REF!</definedName>
    <definedName name="D_BFOP" localSheetId="76">#REF!</definedName>
    <definedName name="D_BFOP" localSheetId="77">#REF!</definedName>
    <definedName name="D_BFOP">#REF!</definedName>
    <definedName name="D_BFPP" localSheetId="82">#REF!</definedName>
    <definedName name="D_BFPP" localSheetId="73">#REF!</definedName>
    <definedName name="D_BFPP" localSheetId="43">#REF!</definedName>
    <definedName name="D_BFPP" localSheetId="0">#REF!</definedName>
    <definedName name="D_BFPP" localSheetId="27">#REF!</definedName>
    <definedName name="D_BFPP" localSheetId="34">#REF!</definedName>
    <definedName name="D_BFPP" localSheetId="46">#REF!</definedName>
    <definedName name="D_BFPP" localSheetId="74">#REF!</definedName>
    <definedName name="D_BFPP" localSheetId="17">#REF!</definedName>
    <definedName name="D_BFPP" localSheetId="75">#REF!</definedName>
    <definedName name="D_BFPP" localSheetId="76">#REF!</definedName>
    <definedName name="D_BFPP" localSheetId="77">#REF!</definedName>
    <definedName name="D_BFPP">#REF!</definedName>
    <definedName name="D_BFRA1" localSheetId="82">#REF!</definedName>
    <definedName name="D_BFRA1" localSheetId="73">#REF!</definedName>
    <definedName name="D_BFRA1" localSheetId="43">#REF!</definedName>
    <definedName name="D_BFRA1" localSheetId="0">#REF!</definedName>
    <definedName name="D_BFRA1" localSheetId="27">#REF!</definedName>
    <definedName name="D_BFRA1" localSheetId="34">#REF!</definedName>
    <definedName name="D_BFRA1" localSheetId="46">#REF!</definedName>
    <definedName name="D_BFRA1" localSheetId="74">#REF!</definedName>
    <definedName name="D_BFRA1" localSheetId="17">#REF!</definedName>
    <definedName name="D_BFRA1" localSheetId="75">#REF!</definedName>
    <definedName name="D_BFRA1" localSheetId="76">#REF!</definedName>
    <definedName name="D_BFRA1" localSheetId="77">#REF!</definedName>
    <definedName name="D_BFRA1">#REF!</definedName>
    <definedName name="D_BFX" localSheetId="82">#REF!</definedName>
    <definedName name="D_BFX" localSheetId="73">#REF!</definedName>
    <definedName name="D_BFX" localSheetId="43">#REF!</definedName>
    <definedName name="D_BFX" localSheetId="0">#REF!</definedName>
    <definedName name="D_BFX" localSheetId="27">#REF!</definedName>
    <definedName name="D_BFX" localSheetId="34">#REF!</definedName>
    <definedName name="D_BFX" localSheetId="46">#REF!</definedName>
    <definedName name="D_BFX" localSheetId="74">#REF!</definedName>
    <definedName name="D_BFX" localSheetId="17">#REF!</definedName>
    <definedName name="D_BFX" localSheetId="75">#REF!</definedName>
    <definedName name="D_BFX" localSheetId="76">#REF!</definedName>
    <definedName name="D_BFX" localSheetId="77">#REF!</definedName>
    <definedName name="D_BFX">#REF!</definedName>
    <definedName name="D_BFXG" localSheetId="82">#REF!</definedName>
    <definedName name="D_BFXG" localSheetId="73">#REF!</definedName>
    <definedName name="D_BFXG" localSheetId="43">#REF!</definedName>
    <definedName name="D_BFXG" localSheetId="0">#REF!</definedName>
    <definedName name="D_BFXG" localSheetId="27">#REF!</definedName>
    <definedName name="D_BFXG" localSheetId="34">#REF!</definedName>
    <definedName name="D_BFXG" localSheetId="46">#REF!</definedName>
    <definedName name="D_BFXG" localSheetId="74">#REF!</definedName>
    <definedName name="D_BFXG" localSheetId="17">#REF!</definedName>
    <definedName name="D_BFXG" localSheetId="75">#REF!</definedName>
    <definedName name="D_BFXG" localSheetId="76">#REF!</definedName>
    <definedName name="D_BFXG" localSheetId="77">#REF!</definedName>
    <definedName name="D_BFXG">#REF!</definedName>
    <definedName name="D_BFXP" localSheetId="82">#REF!</definedName>
    <definedName name="D_BFXP" localSheetId="73">#REF!</definedName>
    <definedName name="D_BFXP" localSheetId="43">#REF!</definedName>
    <definedName name="D_BFXP" localSheetId="0">#REF!</definedName>
    <definedName name="D_BFXP" localSheetId="27">#REF!</definedName>
    <definedName name="D_BFXP" localSheetId="34">#REF!</definedName>
    <definedName name="D_BFXP" localSheetId="46">#REF!</definedName>
    <definedName name="D_BFXP" localSheetId="74">#REF!</definedName>
    <definedName name="D_BFXP" localSheetId="17">#REF!</definedName>
    <definedName name="D_BFXP" localSheetId="75">#REF!</definedName>
    <definedName name="D_BFXP" localSheetId="76">#REF!</definedName>
    <definedName name="D_BFXP" localSheetId="77">#REF!</definedName>
    <definedName name="D_BFXP">#REF!</definedName>
    <definedName name="D_BRASS" localSheetId="82">#REF!</definedName>
    <definedName name="D_BRASS" localSheetId="73">#REF!</definedName>
    <definedName name="D_BRASS" localSheetId="43">#REF!</definedName>
    <definedName name="D_BRASS" localSheetId="0">#REF!</definedName>
    <definedName name="D_BRASS" localSheetId="27">#REF!</definedName>
    <definedName name="D_BRASS" localSheetId="34">#REF!</definedName>
    <definedName name="D_BRASS" localSheetId="46">#REF!</definedName>
    <definedName name="D_BRASS" localSheetId="74">#REF!</definedName>
    <definedName name="D_BRASS" localSheetId="17">#REF!</definedName>
    <definedName name="D_BRASS" localSheetId="75">#REF!</definedName>
    <definedName name="D_BRASS" localSheetId="76">#REF!</definedName>
    <definedName name="D_BRASS" localSheetId="77">#REF!</definedName>
    <definedName name="D_BRASS">#REF!</definedName>
    <definedName name="D_CalcNGS" localSheetId="82">#REF!</definedName>
    <definedName name="D_CalcNGS" localSheetId="73">#REF!</definedName>
    <definedName name="D_CalcNGS" localSheetId="43">#REF!</definedName>
    <definedName name="D_CalcNGS" localSheetId="0">#REF!</definedName>
    <definedName name="D_CalcNGS" localSheetId="27">#REF!</definedName>
    <definedName name="D_CalcNGS" localSheetId="34">#REF!</definedName>
    <definedName name="D_CalcNGS" localSheetId="46">#REF!</definedName>
    <definedName name="D_CalcNGS" localSheetId="74">#REF!</definedName>
    <definedName name="D_CalcNGS" localSheetId="17">#REF!</definedName>
    <definedName name="D_CalcNGS" localSheetId="75">#REF!</definedName>
    <definedName name="D_CalcNGS" localSheetId="76">#REF!</definedName>
    <definedName name="D_CalcNGS" localSheetId="77">#REF!</definedName>
    <definedName name="D_CalcNGS">#REF!</definedName>
    <definedName name="D_CalcNMG_R" localSheetId="82">#REF!</definedName>
    <definedName name="D_CalcNMG_R" localSheetId="73">#REF!</definedName>
    <definedName name="D_CalcNMG_R" localSheetId="43">#REF!</definedName>
    <definedName name="D_CalcNMG_R" localSheetId="0">#REF!</definedName>
    <definedName name="D_CalcNMG_R" localSheetId="27">#REF!</definedName>
    <definedName name="D_CalcNMG_R" localSheetId="34">#REF!</definedName>
    <definedName name="D_CalcNMG_R" localSheetId="46">#REF!</definedName>
    <definedName name="D_CalcNMG_R" localSheetId="74">#REF!</definedName>
    <definedName name="D_CalcNMG_R" localSheetId="17">#REF!</definedName>
    <definedName name="D_CalcNMG_R" localSheetId="75">#REF!</definedName>
    <definedName name="D_CalcNMG_R" localSheetId="76">#REF!</definedName>
    <definedName name="D_CalcNMG_R" localSheetId="77">#REF!</definedName>
    <definedName name="D_CalcNMG_R">#REF!</definedName>
    <definedName name="D_CalcNXG_R" localSheetId="82">#REF!</definedName>
    <definedName name="D_CalcNXG_R" localSheetId="73">#REF!</definedName>
    <definedName name="D_CalcNXG_R" localSheetId="43">#REF!</definedName>
    <definedName name="D_CalcNXG_R" localSheetId="0">#REF!</definedName>
    <definedName name="D_CalcNXG_R" localSheetId="27">#REF!</definedName>
    <definedName name="D_CalcNXG_R" localSheetId="34">#REF!</definedName>
    <definedName name="D_CalcNXG_R" localSheetId="46">#REF!</definedName>
    <definedName name="D_CalcNXG_R" localSheetId="74">#REF!</definedName>
    <definedName name="D_CalcNXG_R" localSheetId="17">#REF!</definedName>
    <definedName name="D_CalcNXG_R" localSheetId="75">#REF!</definedName>
    <definedName name="D_CalcNXG_R" localSheetId="76">#REF!</definedName>
    <definedName name="D_CalcNXG_R" localSheetId="77">#REF!</definedName>
    <definedName name="D_CalcNXG_R">#REF!</definedName>
    <definedName name="D_D" localSheetId="82">#REF!</definedName>
    <definedName name="D_D" localSheetId="73">#REF!</definedName>
    <definedName name="D_D" localSheetId="43">#REF!</definedName>
    <definedName name="D_D" localSheetId="0">#REF!</definedName>
    <definedName name="D_D" localSheetId="27">#REF!</definedName>
    <definedName name="D_D" localSheetId="34">#REF!</definedName>
    <definedName name="D_D" localSheetId="46">#REF!</definedName>
    <definedName name="D_D" localSheetId="74">#REF!</definedName>
    <definedName name="D_D" localSheetId="17">#REF!</definedName>
    <definedName name="D_D" localSheetId="75">#REF!</definedName>
    <definedName name="D_D" localSheetId="76">#REF!</definedName>
    <definedName name="D_D" localSheetId="77">#REF!</definedName>
    <definedName name="D_D">#REF!</definedName>
    <definedName name="D_D_B" localSheetId="82">#REF!</definedName>
    <definedName name="D_D_B" localSheetId="73">#REF!</definedName>
    <definedName name="D_D_B" localSheetId="43">#REF!</definedName>
    <definedName name="D_D_B" localSheetId="0">#REF!</definedName>
    <definedName name="D_D_B" localSheetId="27">#REF!</definedName>
    <definedName name="D_D_B" localSheetId="34">#REF!</definedName>
    <definedName name="D_D_B" localSheetId="46">#REF!</definedName>
    <definedName name="D_D_B" localSheetId="74">#REF!</definedName>
    <definedName name="D_D_B" localSheetId="17">#REF!</definedName>
    <definedName name="D_D_B" localSheetId="75">#REF!</definedName>
    <definedName name="D_D_B" localSheetId="76">#REF!</definedName>
    <definedName name="D_D_B" localSheetId="77">#REF!</definedName>
    <definedName name="D_D_B">#REF!</definedName>
    <definedName name="D_D_Bdiff" localSheetId="82">#REF!</definedName>
    <definedName name="D_D_Bdiff" localSheetId="73">#REF!</definedName>
    <definedName name="D_D_Bdiff" localSheetId="43">#REF!</definedName>
    <definedName name="D_D_Bdiff" localSheetId="0">#REF!</definedName>
    <definedName name="D_D_Bdiff" localSheetId="27">#REF!</definedName>
    <definedName name="D_D_Bdiff" localSheetId="34">#REF!</definedName>
    <definedName name="D_D_Bdiff" localSheetId="46">#REF!</definedName>
    <definedName name="D_D_Bdiff" localSheetId="74">#REF!</definedName>
    <definedName name="D_D_Bdiff" localSheetId="17">#REF!</definedName>
    <definedName name="D_D_Bdiff" localSheetId="75">#REF!</definedName>
    <definedName name="D_D_Bdiff" localSheetId="76">#REF!</definedName>
    <definedName name="D_D_Bdiff" localSheetId="77">#REF!</definedName>
    <definedName name="D_D_Bdiff">#REF!</definedName>
    <definedName name="D_D_Bdiff1" localSheetId="82">#REF!</definedName>
    <definedName name="D_D_Bdiff1" localSheetId="73">#REF!</definedName>
    <definedName name="D_D_Bdiff1" localSheetId="43">#REF!</definedName>
    <definedName name="D_D_Bdiff1" localSheetId="0">#REF!</definedName>
    <definedName name="D_D_Bdiff1" localSheetId="27">#REF!</definedName>
    <definedName name="D_D_Bdiff1" localSheetId="34">#REF!</definedName>
    <definedName name="D_D_Bdiff1" localSheetId="46">#REF!</definedName>
    <definedName name="D_D_Bdiff1" localSheetId="74">#REF!</definedName>
    <definedName name="D_D_Bdiff1" localSheetId="17">#REF!</definedName>
    <definedName name="D_D_Bdiff1" localSheetId="75">#REF!</definedName>
    <definedName name="D_D_Bdiff1" localSheetId="76">#REF!</definedName>
    <definedName name="D_D_Bdiff1" localSheetId="77">#REF!</definedName>
    <definedName name="D_D_Bdiff1">#REF!</definedName>
    <definedName name="D_D_G" localSheetId="82">#REF!</definedName>
    <definedName name="D_D_G" localSheetId="73">#REF!</definedName>
    <definedName name="D_D_G" localSheetId="43">#REF!</definedName>
    <definedName name="D_D_G" localSheetId="0">#REF!</definedName>
    <definedName name="D_D_G" localSheetId="27">#REF!</definedName>
    <definedName name="D_D_G" localSheetId="34">#REF!</definedName>
    <definedName name="D_D_G" localSheetId="46">#REF!</definedName>
    <definedName name="D_D_G" localSheetId="74">#REF!</definedName>
    <definedName name="D_D_G" localSheetId="17">#REF!</definedName>
    <definedName name="D_D_G" localSheetId="75">#REF!</definedName>
    <definedName name="D_D_G" localSheetId="76">#REF!</definedName>
    <definedName name="D_D_G" localSheetId="77">#REF!</definedName>
    <definedName name="D_D_G">#REF!</definedName>
    <definedName name="D_D_Gdiff" localSheetId="82">#REF!</definedName>
    <definedName name="D_D_Gdiff" localSheetId="73">#REF!</definedName>
    <definedName name="D_D_Gdiff" localSheetId="43">#REF!</definedName>
    <definedName name="D_D_Gdiff" localSheetId="0">#REF!</definedName>
    <definedName name="D_D_Gdiff" localSheetId="27">#REF!</definedName>
    <definedName name="D_D_Gdiff" localSheetId="34">#REF!</definedName>
    <definedName name="D_D_Gdiff" localSheetId="46">#REF!</definedName>
    <definedName name="D_D_Gdiff" localSheetId="74">#REF!</definedName>
    <definedName name="D_D_Gdiff" localSheetId="17">#REF!</definedName>
    <definedName name="D_D_Gdiff" localSheetId="75">#REF!</definedName>
    <definedName name="D_D_Gdiff" localSheetId="76">#REF!</definedName>
    <definedName name="D_D_Gdiff" localSheetId="77">#REF!</definedName>
    <definedName name="D_D_Gdiff">#REF!</definedName>
    <definedName name="D_D_Gdiff1" localSheetId="82">#REF!</definedName>
    <definedName name="D_D_Gdiff1" localSheetId="73">#REF!</definedName>
    <definedName name="D_D_Gdiff1" localSheetId="43">#REF!</definedName>
    <definedName name="D_D_Gdiff1" localSheetId="0">#REF!</definedName>
    <definedName name="D_D_Gdiff1" localSheetId="27">#REF!</definedName>
    <definedName name="D_D_Gdiff1" localSheetId="34">#REF!</definedName>
    <definedName name="D_D_Gdiff1" localSheetId="46">#REF!</definedName>
    <definedName name="D_D_Gdiff1" localSheetId="74">#REF!</definedName>
    <definedName name="D_D_Gdiff1" localSheetId="17">#REF!</definedName>
    <definedName name="D_D_Gdiff1" localSheetId="75">#REF!</definedName>
    <definedName name="D_D_Gdiff1" localSheetId="76">#REF!</definedName>
    <definedName name="D_D_Gdiff1" localSheetId="77">#REF!</definedName>
    <definedName name="D_D_Gdiff1">#REF!</definedName>
    <definedName name="D_D_S" localSheetId="82">#REF!</definedName>
    <definedName name="D_D_S" localSheetId="73">#REF!</definedName>
    <definedName name="D_D_S" localSheetId="43">#REF!</definedName>
    <definedName name="D_D_S" localSheetId="0">#REF!</definedName>
    <definedName name="D_D_S" localSheetId="27">#REF!</definedName>
    <definedName name="D_D_S" localSheetId="34">#REF!</definedName>
    <definedName name="D_D_S" localSheetId="46">#REF!</definedName>
    <definedName name="D_D_S" localSheetId="74">#REF!</definedName>
    <definedName name="D_D_S" localSheetId="17">#REF!</definedName>
    <definedName name="D_D_S" localSheetId="75">#REF!</definedName>
    <definedName name="D_D_S" localSheetId="76">#REF!</definedName>
    <definedName name="D_D_S" localSheetId="77">#REF!</definedName>
    <definedName name="D_D_S">#REF!</definedName>
    <definedName name="D_D_Sdiff" localSheetId="82">#REF!</definedName>
    <definedName name="D_D_Sdiff" localSheetId="73">#REF!</definedName>
    <definedName name="D_D_Sdiff" localSheetId="43">#REF!</definedName>
    <definedName name="D_D_Sdiff" localSheetId="0">#REF!</definedName>
    <definedName name="D_D_Sdiff" localSheetId="27">#REF!</definedName>
    <definedName name="D_D_Sdiff" localSheetId="34">#REF!</definedName>
    <definedName name="D_D_Sdiff" localSheetId="46">#REF!</definedName>
    <definedName name="D_D_Sdiff" localSheetId="74">#REF!</definedName>
    <definedName name="D_D_Sdiff" localSheetId="17">#REF!</definedName>
    <definedName name="D_D_Sdiff" localSheetId="75">#REF!</definedName>
    <definedName name="D_D_Sdiff" localSheetId="76">#REF!</definedName>
    <definedName name="D_D_Sdiff" localSheetId="77">#REF!</definedName>
    <definedName name="D_D_Sdiff">#REF!</definedName>
    <definedName name="D_D_Sdiff1" localSheetId="82">#REF!</definedName>
    <definedName name="D_D_Sdiff1" localSheetId="73">#REF!</definedName>
    <definedName name="D_D_Sdiff1" localSheetId="43">#REF!</definedName>
    <definedName name="D_D_Sdiff1" localSheetId="0">#REF!</definedName>
    <definedName name="D_D_Sdiff1" localSheetId="27">#REF!</definedName>
    <definedName name="D_D_Sdiff1" localSheetId="34">#REF!</definedName>
    <definedName name="D_D_Sdiff1" localSheetId="46">#REF!</definedName>
    <definedName name="D_D_Sdiff1" localSheetId="74">#REF!</definedName>
    <definedName name="D_D_Sdiff1" localSheetId="17">#REF!</definedName>
    <definedName name="D_D_Sdiff1" localSheetId="75">#REF!</definedName>
    <definedName name="D_D_Sdiff1" localSheetId="76">#REF!</definedName>
    <definedName name="D_D_Sdiff1" localSheetId="77">#REF!</definedName>
    <definedName name="D_D_Sdiff1">#REF!</definedName>
    <definedName name="D_DA" localSheetId="82">#REF!</definedName>
    <definedName name="D_DA" localSheetId="73">#REF!</definedName>
    <definedName name="D_DA" localSheetId="43">#REF!</definedName>
    <definedName name="D_DA" localSheetId="0">#REF!</definedName>
    <definedName name="D_DA" localSheetId="27">#REF!</definedName>
    <definedName name="D_DA" localSheetId="34">#REF!</definedName>
    <definedName name="D_DA" localSheetId="46">#REF!</definedName>
    <definedName name="D_DA" localSheetId="74">#REF!</definedName>
    <definedName name="D_DA" localSheetId="17">#REF!</definedName>
    <definedName name="D_DA" localSheetId="75">#REF!</definedName>
    <definedName name="D_DA" localSheetId="76">#REF!</definedName>
    <definedName name="D_DA" localSheetId="77">#REF!</definedName>
    <definedName name="D_DA">#REF!</definedName>
    <definedName name="D_DAdiff" localSheetId="82">#REF!</definedName>
    <definedName name="D_DAdiff" localSheetId="73">#REF!</definedName>
    <definedName name="D_DAdiff" localSheetId="43">#REF!</definedName>
    <definedName name="D_DAdiff" localSheetId="0">#REF!</definedName>
    <definedName name="D_DAdiff" localSheetId="27">#REF!</definedName>
    <definedName name="D_DAdiff" localSheetId="34">#REF!</definedName>
    <definedName name="D_DAdiff" localSheetId="46">#REF!</definedName>
    <definedName name="D_DAdiff" localSheetId="74">#REF!</definedName>
    <definedName name="D_DAdiff" localSheetId="17">#REF!</definedName>
    <definedName name="D_DAdiff" localSheetId="75">#REF!</definedName>
    <definedName name="D_DAdiff" localSheetId="76">#REF!</definedName>
    <definedName name="D_DAdiff" localSheetId="77">#REF!</definedName>
    <definedName name="D_DAdiff">#REF!</definedName>
    <definedName name="D_DAdiff1" localSheetId="82">#REF!</definedName>
    <definedName name="D_DAdiff1" localSheetId="73">#REF!</definedName>
    <definedName name="D_DAdiff1" localSheetId="43">#REF!</definedName>
    <definedName name="D_DAdiff1" localSheetId="0">#REF!</definedName>
    <definedName name="D_DAdiff1" localSheetId="27">#REF!</definedName>
    <definedName name="D_DAdiff1" localSheetId="34">#REF!</definedName>
    <definedName name="D_DAdiff1" localSheetId="46">#REF!</definedName>
    <definedName name="D_DAdiff1" localSheetId="74">#REF!</definedName>
    <definedName name="D_DAdiff1" localSheetId="17">#REF!</definedName>
    <definedName name="D_DAdiff1" localSheetId="75">#REF!</definedName>
    <definedName name="D_DAdiff1" localSheetId="76">#REF!</definedName>
    <definedName name="D_DAdiff1" localSheetId="77">#REF!</definedName>
    <definedName name="D_DAdiff1">#REF!</definedName>
    <definedName name="D_Ddiff" localSheetId="82">#REF!</definedName>
    <definedName name="D_Ddiff" localSheetId="73">#REF!</definedName>
    <definedName name="D_Ddiff" localSheetId="43">#REF!</definedName>
    <definedName name="D_Ddiff" localSheetId="0">#REF!</definedName>
    <definedName name="D_Ddiff" localSheetId="27">#REF!</definedName>
    <definedName name="D_Ddiff" localSheetId="34">#REF!</definedName>
    <definedName name="D_Ddiff" localSheetId="46">#REF!</definedName>
    <definedName name="D_Ddiff" localSheetId="74">#REF!</definedName>
    <definedName name="D_Ddiff" localSheetId="17">#REF!</definedName>
    <definedName name="D_Ddiff" localSheetId="75">#REF!</definedName>
    <definedName name="D_Ddiff" localSheetId="76">#REF!</definedName>
    <definedName name="D_Ddiff" localSheetId="77">#REF!</definedName>
    <definedName name="D_Ddiff">#REF!</definedName>
    <definedName name="D_Ddiff1" localSheetId="82">#REF!</definedName>
    <definedName name="D_Ddiff1" localSheetId="73">#REF!</definedName>
    <definedName name="D_Ddiff1" localSheetId="43">#REF!</definedName>
    <definedName name="D_Ddiff1" localSheetId="0">#REF!</definedName>
    <definedName name="D_Ddiff1" localSheetId="27">#REF!</definedName>
    <definedName name="D_Ddiff1" localSheetId="34">#REF!</definedName>
    <definedName name="D_Ddiff1" localSheetId="46">#REF!</definedName>
    <definedName name="D_Ddiff1" localSheetId="74">#REF!</definedName>
    <definedName name="D_Ddiff1" localSheetId="17">#REF!</definedName>
    <definedName name="D_Ddiff1" localSheetId="75">#REF!</definedName>
    <definedName name="D_Ddiff1" localSheetId="76">#REF!</definedName>
    <definedName name="D_Ddiff1" localSheetId="77">#REF!</definedName>
    <definedName name="D_Ddiff1">#REF!</definedName>
    <definedName name="D_DSdiff" localSheetId="82">#REF!</definedName>
    <definedName name="D_DSdiff" localSheetId="73">#REF!</definedName>
    <definedName name="D_DSdiff" localSheetId="43">#REF!</definedName>
    <definedName name="D_DSdiff" localSheetId="0">#REF!</definedName>
    <definedName name="D_DSdiff" localSheetId="27">#REF!</definedName>
    <definedName name="D_DSdiff" localSheetId="34">#REF!</definedName>
    <definedName name="D_DSdiff" localSheetId="46">#REF!</definedName>
    <definedName name="D_DSdiff" localSheetId="74">#REF!</definedName>
    <definedName name="D_DSdiff" localSheetId="17">#REF!</definedName>
    <definedName name="D_DSdiff" localSheetId="75">#REF!</definedName>
    <definedName name="D_DSdiff" localSheetId="76">#REF!</definedName>
    <definedName name="D_DSdiff" localSheetId="77">#REF!</definedName>
    <definedName name="D_DSdiff">#REF!</definedName>
    <definedName name="D_DSdiff1" localSheetId="82">#REF!</definedName>
    <definedName name="D_DSdiff1" localSheetId="73">#REF!</definedName>
    <definedName name="D_DSdiff1" localSheetId="43">#REF!</definedName>
    <definedName name="D_DSdiff1" localSheetId="0">#REF!</definedName>
    <definedName name="D_DSdiff1" localSheetId="27">#REF!</definedName>
    <definedName name="D_DSdiff1" localSheetId="34">#REF!</definedName>
    <definedName name="D_DSdiff1" localSheetId="46">#REF!</definedName>
    <definedName name="D_DSdiff1" localSheetId="74">#REF!</definedName>
    <definedName name="D_DSdiff1" localSheetId="17">#REF!</definedName>
    <definedName name="D_DSdiff1" localSheetId="75">#REF!</definedName>
    <definedName name="D_DSdiff1" localSheetId="76">#REF!</definedName>
    <definedName name="D_DSdiff1" localSheetId="77">#REF!</definedName>
    <definedName name="D_DSdiff1">#REF!</definedName>
    <definedName name="D_EDNA" localSheetId="82">#REF!</definedName>
    <definedName name="D_EDNA" localSheetId="73">#REF!</definedName>
    <definedName name="D_EDNA" localSheetId="43">#REF!</definedName>
    <definedName name="D_EDNA" localSheetId="0">#REF!</definedName>
    <definedName name="D_EDNA" localSheetId="27">#REF!</definedName>
    <definedName name="D_EDNA" localSheetId="34">#REF!</definedName>
    <definedName name="D_EDNA" localSheetId="46">#REF!</definedName>
    <definedName name="D_EDNA" localSheetId="74">#REF!</definedName>
    <definedName name="D_EDNA" localSheetId="17">#REF!</definedName>
    <definedName name="D_EDNA" localSheetId="75">#REF!</definedName>
    <definedName name="D_EDNA" localSheetId="76">#REF!</definedName>
    <definedName name="D_EDNA" localSheetId="77">#REF!</definedName>
    <definedName name="D_EDNA">#REF!</definedName>
    <definedName name="D_EDNA_B" localSheetId="82">#REF!</definedName>
    <definedName name="D_EDNA_B" localSheetId="43">[97]DA!#REF!</definedName>
    <definedName name="D_EDNA_B" localSheetId="30">#REF!</definedName>
    <definedName name="D_EDNA_B" localSheetId="34">#REF!</definedName>
    <definedName name="D_EDNA_B" localSheetId="46">[97]DA!#REF!</definedName>
    <definedName name="D_EDNA_B" localSheetId="54">[97]DA!#REF!</definedName>
    <definedName name="D_EDNA_B" localSheetId="75">#REF!</definedName>
    <definedName name="D_EDNA_B" localSheetId="76">#REF!</definedName>
    <definedName name="D_EDNA_B" localSheetId="77">#REF!</definedName>
    <definedName name="D_EDNA_B">[97]DA!#REF!</definedName>
    <definedName name="D_EDNA_D" localSheetId="82">#REF!</definedName>
    <definedName name="D_EDNA_D" localSheetId="43">[97]DA!#REF!</definedName>
    <definedName name="D_EDNA_D" localSheetId="30">#REF!</definedName>
    <definedName name="D_EDNA_D" localSheetId="34">#REF!</definedName>
    <definedName name="D_EDNA_D" localSheetId="46">[97]DA!#REF!</definedName>
    <definedName name="D_EDNA_D" localSheetId="54">[97]DA!#REF!</definedName>
    <definedName name="D_EDNA_D" localSheetId="61">[97]DA!#REF!</definedName>
    <definedName name="D_EDNA_D" localSheetId="74">[97]DA!#REF!</definedName>
    <definedName name="D_EDNA_D" localSheetId="75">#REF!</definedName>
    <definedName name="D_EDNA_D" localSheetId="76">#REF!</definedName>
    <definedName name="D_EDNA_D" localSheetId="77">#REF!</definedName>
    <definedName name="D_EDNA_D">[97]DA!#REF!</definedName>
    <definedName name="D_EDNA_T" localSheetId="82">#REF!</definedName>
    <definedName name="D_EDNA_T" localSheetId="30">#REF!</definedName>
    <definedName name="D_EDNA_T" localSheetId="34">#REF!</definedName>
    <definedName name="D_EDNA_T" localSheetId="46">[97]DA!#REF!</definedName>
    <definedName name="D_EDNA_T" localSheetId="54">[97]DA!#REF!</definedName>
    <definedName name="D_EDNA_T" localSheetId="61">[97]DA!#REF!</definedName>
    <definedName name="D_EDNA_T" localSheetId="74">[97]DA!#REF!</definedName>
    <definedName name="D_EDNA_T" localSheetId="75">#REF!</definedName>
    <definedName name="D_EDNA_T" localSheetId="76">#REF!</definedName>
    <definedName name="D_EDNA_T" localSheetId="77">#REF!</definedName>
    <definedName name="D_EDNA_T">[97]DA!#REF!</definedName>
    <definedName name="D_EDNE" localSheetId="82">#REF!</definedName>
    <definedName name="D_EDNE" localSheetId="30">#REF!</definedName>
    <definedName name="D_EDNE" localSheetId="34">#REF!</definedName>
    <definedName name="D_EDNE" localSheetId="46">[97]DA!#REF!</definedName>
    <definedName name="D_EDNE" localSheetId="54">[97]DA!#REF!</definedName>
    <definedName name="D_EDNE" localSheetId="61">[97]DA!#REF!</definedName>
    <definedName name="D_EDNE" localSheetId="74">[97]DA!#REF!</definedName>
    <definedName name="D_EDNE" localSheetId="75">#REF!</definedName>
    <definedName name="D_EDNE" localSheetId="76">#REF!</definedName>
    <definedName name="D_EDNE" localSheetId="77">#REF!</definedName>
    <definedName name="D_EDNE">[97]DA!#REF!</definedName>
    <definedName name="D_ENDA" localSheetId="82">#REF!</definedName>
    <definedName name="D_ENDA" localSheetId="19">#REF!</definedName>
    <definedName name="D_ENDA" localSheetId="20">#REF!</definedName>
    <definedName name="D_ENDA" localSheetId="22">#REF!</definedName>
    <definedName name="D_ENDA" localSheetId="23">#REF!</definedName>
    <definedName name="D_ENDA" localSheetId="73">#REF!</definedName>
    <definedName name="D_ENDA" localSheetId="43">#REF!</definedName>
    <definedName name="D_ENDA" localSheetId="0">#REF!</definedName>
    <definedName name="D_ENDA" localSheetId="27">#REF!</definedName>
    <definedName name="D_ENDA" localSheetId="34">#REF!</definedName>
    <definedName name="D_ENDA" localSheetId="35">#REF!</definedName>
    <definedName name="D_ENDA" localSheetId="46">#REF!</definedName>
    <definedName name="D_ENDA" localSheetId="54">#REF!</definedName>
    <definedName name="D_ENDA" localSheetId="61">#REF!</definedName>
    <definedName name="D_ENDA" localSheetId="62">'Tabla 38'!#REF!</definedName>
    <definedName name="D_ENDA" localSheetId="74">#REF!</definedName>
    <definedName name="D_ENDA" localSheetId="17">#REF!</definedName>
    <definedName name="D_ENDA" localSheetId="75">#REF!</definedName>
    <definedName name="D_ENDA" localSheetId="76">#REF!</definedName>
    <definedName name="D_ENDA" localSheetId="77">#REF!</definedName>
    <definedName name="D_ENDA" localSheetId="18">#REF!</definedName>
    <definedName name="D_ENDA" localSheetId="21">#REF!</definedName>
    <definedName name="D_ENDA" localSheetId="24">#REF!</definedName>
    <definedName name="D_ENDA">#REF!</definedName>
    <definedName name="D_G" localSheetId="82">#REF!</definedName>
    <definedName name="D_G" localSheetId="19">#REF!</definedName>
    <definedName name="D_G" localSheetId="20">#REF!</definedName>
    <definedName name="D_G" localSheetId="22">#REF!</definedName>
    <definedName name="D_G" localSheetId="23">#REF!</definedName>
    <definedName name="D_G" localSheetId="73">#REF!</definedName>
    <definedName name="D_G" localSheetId="43">#REF!</definedName>
    <definedName name="D_G" localSheetId="0">#REF!</definedName>
    <definedName name="D_G" localSheetId="27">#REF!</definedName>
    <definedName name="D_G" localSheetId="30">#REF!</definedName>
    <definedName name="D_G" localSheetId="34">#REF!</definedName>
    <definedName name="D_G" localSheetId="35">#REF!</definedName>
    <definedName name="D_G" localSheetId="36">#REF!</definedName>
    <definedName name="D_G" localSheetId="46">#REF!</definedName>
    <definedName name="D_G" localSheetId="55">#REF!</definedName>
    <definedName name="D_G" localSheetId="61">#REF!</definedName>
    <definedName name="D_G" localSheetId="62">'Tabla 38'!#REF!</definedName>
    <definedName name="D_G" localSheetId="74">#REF!</definedName>
    <definedName name="D_G" localSheetId="17">#REF!</definedName>
    <definedName name="D_G" localSheetId="75">#REF!</definedName>
    <definedName name="D_G" localSheetId="76">#REF!</definedName>
    <definedName name="D_G" localSheetId="77">#REF!</definedName>
    <definedName name="D_G" localSheetId="18">#REF!</definedName>
    <definedName name="D_G" localSheetId="21">#REF!</definedName>
    <definedName name="D_G" localSheetId="24">#REF!</definedName>
    <definedName name="D_G">#REF!</definedName>
    <definedName name="D_GCB" localSheetId="82">#REF!</definedName>
    <definedName name="D_GCB" localSheetId="73">#REF!</definedName>
    <definedName name="D_GCB" localSheetId="43">#REF!</definedName>
    <definedName name="D_GCB" localSheetId="0">#REF!</definedName>
    <definedName name="D_GCB" localSheetId="27">#REF!</definedName>
    <definedName name="D_GCB" localSheetId="34">#REF!</definedName>
    <definedName name="D_GCB" localSheetId="46">#REF!</definedName>
    <definedName name="D_GCB" localSheetId="74">#REF!</definedName>
    <definedName name="D_GCB" localSheetId="17">#REF!</definedName>
    <definedName name="D_GCB" localSheetId="75">#REF!</definedName>
    <definedName name="D_GCB" localSheetId="76">#REF!</definedName>
    <definedName name="D_GCB" localSheetId="77">#REF!</definedName>
    <definedName name="D_GCB">#REF!</definedName>
    <definedName name="D_GGB" localSheetId="82">#REF!</definedName>
    <definedName name="D_GGB" localSheetId="73">#REF!</definedName>
    <definedName name="D_GGB" localSheetId="43">#REF!</definedName>
    <definedName name="D_GGB" localSheetId="0">#REF!</definedName>
    <definedName name="D_GGB" localSheetId="27">#REF!</definedName>
    <definedName name="D_GGB" localSheetId="34">#REF!</definedName>
    <definedName name="D_GGB" localSheetId="46">#REF!</definedName>
    <definedName name="D_GGB" localSheetId="74">#REF!</definedName>
    <definedName name="D_GGB" localSheetId="17">#REF!</definedName>
    <definedName name="D_GGB" localSheetId="75">#REF!</definedName>
    <definedName name="D_GGB" localSheetId="76">#REF!</definedName>
    <definedName name="D_GGB" localSheetId="77">#REF!</definedName>
    <definedName name="D_GGB">#REF!</definedName>
    <definedName name="D_Ind" localSheetId="82">#REF!</definedName>
    <definedName name="D_Ind" localSheetId="22">#REF!</definedName>
    <definedName name="D_Ind" localSheetId="73">#REF!</definedName>
    <definedName name="D_Ind" localSheetId="43">#REF!</definedName>
    <definedName name="D_Ind" localSheetId="0">#REF!</definedName>
    <definedName name="D_Ind" localSheetId="27">#REF!</definedName>
    <definedName name="D_Ind" localSheetId="30">#REF!</definedName>
    <definedName name="D_Ind" localSheetId="34">#REF!</definedName>
    <definedName name="D_Ind" localSheetId="35">#REF!</definedName>
    <definedName name="D_Ind" localSheetId="36">#REF!</definedName>
    <definedName name="D_Ind" localSheetId="46">#REF!</definedName>
    <definedName name="D_Ind" localSheetId="55">#REF!</definedName>
    <definedName name="D_Ind" localSheetId="61">#REF!</definedName>
    <definedName name="D_Ind" localSheetId="62">'Tabla 38'!#REF!</definedName>
    <definedName name="D_Ind" localSheetId="74">#REF!</definedName>
    <definedName name="D_Ind" localSheetId="17">#REF!</definedName>
    <definedName name="D_Ind" localSheetId="75">#REF!</definedName>
    <definedName name="D_Ind" localSheetId="76">#REF!</definedName>
    <definedName name="D_Ind" localSheetId="77">#REF!</definedName>
    <definedName name="D_Ind">#REF!</definedName>
    <definedName name="D_L" localSheetId="82">#REF!</definedName>
    <definedName name="D_L" localSheetId="22">#REF!</definedName>
    <definedName name="D_L" localSheetId="73">#REF!</definedName>
    <definedName name="D_L" localSheetId="43">#REF!</definedName>
    <definedName name="D_L" localSheetId="0">#REF!</definedName>
    <definedName name="D_L" localSheetId="27">#REF!</definedName>
    <definedName name="D_L" localSheetId="30">#REF!</definedName>
    <definedName name="D_L" localSheetId="34">#REF!</definedName>
    <definedName name="D_L" localSheetId="36">#REF!</definedName>
    <definedName name="D_L" localSheetId="46">#REF!</definedName>
    <definedName name="D_L" localSheetId="55">#REF!</definedName>
    <definedName name="D_L" localSheetId="61">#REF!</definedName>
    <definedName name="D_L" localSheetId="62">'Tabla 38'!#REF!</definedName>
    <definedName name="D_L" localSheetId="74">#REF!</definedName>
    <definedName name="D_L" localSheetId="17">#REF!</definedName>
    <definedName name="D_L" localSheetId="75">#REF!</definedName>
    <definedName name="D_L" localSheetId="76">#REF!</definedName>
    <definedName name="D_L" localSheetId="77">#REF!</definedName>
    <definedName name="D_L">#REF!</definedName>
    <definedName name="D_MCV" localSheetId="82">#REF!</definedName>
    <definedName name="D_MCV" localSheetId="73">#REF!</definedName>
    <definedName name="D_MCV" localSheetId="43">#REF!</definedName>
    <definedName name="D_MCV" localSheetId="0">#REF!</definedName>
    <definedName name="D_MCV" localSheetId="27">#REF!</definedName>
    <definedName name="D_MCV" localSheetId="34">#REF!</definedName>
    <definedName name="D_MCV" localSheetId="46">#REF!</definedName>
    <definedName name="D_MCV" localSheetId="74">#REF!</definedName>
    <definedName name="D_MCV" localSheetId="17">#REF!</definedName>
    <definedName name="D_MCV" localSheetId="75">#REF!</definedName>
    <definedName name="D_MCV" localSheetId="76">#REF!</definedName>
    <definedName name="D_MCV" localSheetId="77">#REF!</definedName>
    <definedName name="D_MCV">#REF!</definedName>
    <definedName name="D_MCV_B" localSheetId="82">#REF!</definedName>
    <definedName name="D_MCV_B" localSheetId="73">#REF!</definedName>
    <definedName name="D_MCV_B" localSheetId="43">#REF!</definedName>
    <definedName name="D_MCV_B" localSheetId="0">#REF!</definedName>
    <definedName name="D_MCV_B" localSheetId="27">#REF!</definedName>
    <definedName name="D_MCV_B" localSheetId="34">#REF!</definedName>
    <definedName name="D_MCV_B" localSheetId="46">#REF!</definedName>
    <definedName name="D_MCV_B" localSheetId="74">#REF!</definedName>
    <definedName name="D_MCV_B" localSheetId="17">#REF!</definedName>
    <definedName name="D_MCV_B" localSheetId="75">#REF!</definedName>
    <definedName name="D_MCV_B" localSheetId="76">#REF!</definedName>
    <definedName name="D_MCV_B" localSheetId="77">#REF!</definedName>
    <definedName name="D_MCV_B">#REF!</definedName>
    <definedName name="D_MCV_D" localSheetId="82">#REF!</definedName>
    <definedName name="D_MCV_D" localSheetId="73">#REF!</definedName>
    <definedName name="D_MCV_D" localSheetId="43">#REF!</definedName>
    <definedName name="D_MCV_D" localSheetId="0">#REF!</definedName>
    <definedName name="D_MCV_D" localSheetId="27">#REF!</definedName>
    <definedName name="D_MCV_D" localSheetId="34">#REF!</definedName>
    <definedName name="D_MCV_D" localSheetId="46">#REF!</definedName>
    <definedName name="D_MCV_D" localSheetId="74">#REF!</definedName>
    <definedName name="D_MCV_D" localSheetId="17">#REF!</definedName>
    <definedName name="D_MCV_D" localSheetId="75">#REF!</definedName>
    <definedName name="D_MCV_D" localSheetId="76">#REF!</definedName>
    <definedName name="D_MCV_D" localSheetId="77">#REF!</definedName>
    <definedName name="D_MCV_D">#REF!</definedName>
    <definedName name="D_MCV_N" localSheetId="82">#REF!</definedName>
    <definedName name="D_MCV_N" localSheetId="73">#REF!</definedName>
    <definedName name="D_MCV_N" localSheetId="43">#REF!</definedName>
    <definedName name="D_MCV_N" localSheetId="0">#REF!</definedName>
    <definedName name="D_MCV_N" localSheetId="27">#REF!</definedName>
    <definedName name="D_MCV_N" localSheetId="34">#REF!</definedName>
    <definedName name="D_MCV_N" localSheetId="46">#REF!</definedName>
    <definedName name="D_MCV_N" localSheetId="74">#REF!</definedName>
    <definedName name="D_MCV_N" localSheetId="17">#REF!</definedName>
    <definedName name="D_MCV_N" localSheetId="75">#REF!</definedName>
    <definedName name="D_MCV_N" localSheetId="76">#REF!</definedName>
    <definedName name="D_MCV_N" localSheetId="77">#REF!</definedName>
    <definedName name="D_MCV_N">#REF!</definedName>
    <definedName name="D_MCV_T" localSheetId="82">#REF!</definedName>
    <definedName name="D_MCV_T" localSheetId="73">#REF!</definedName>
    <definedName name="D_MCV_T" localSheetId="43">#REF!</definedName>
    <definedName name="D_MCV_T" localSheetId="0">#REF!</definedName>
    <definedName name="D_MCV_T" localSheetId="27">#REF!</definedName>
    <definedName name="D_MCV_T" localSheetId="34">#REF!</definedName>
    <definedName name="D_MCV_T" localSheetId="46">#REF!</definedName>
    <definedName name="D_MCV_T" localSheetId="74">#REF!</definedName>
    <definedName name="D_MCV_T" localSheetId="17">#REF!</definedName>
    <definedName name="D_MCV_T" localSheetId="75">#REF!</definedName>
    <definedName name="D_MCV_T" localSheetId="76">#REF!</definedName>
    <definedName name="D_MCV_T" localSheetId="77">#REF!</definedName>
    <definedName name="D_MCV_T">#REF!</definedName>
    <definedName name="D_NGDP" localSheetId="82">#REF!</definedName>
    <definedName name="D_NGDP" localSheetId="73">#REF!</definedName>
    <definedName name="D_NGDP" localSheetId="43">#REF!</definedName>
    <definedName name="D_NGDP" localSheetId="0">#REF!</definedName>
    <definedName name="D_NGDP" localSheetId="27">#REF!</definedName>
    <definedName name="D_NGDP" localSheetId="34">#REF!</definedName>
    <definedName name="D_NGDP" localSheetId="46">#REF!</definedName>
    <definedName name="D_NGDP" localSheetId="74">#REF!</definedName>
    <definedName name="D_NGDP" localSheetId="17">#REF!</definedName>
    <definedName name="D_NGDP" localSheetId="75">#REF!</definedName>
    <definedName name="D_NGDP" localSheetId="76">#REF!</definedName>
    <definedName name="D_NGDP" localSheetId="77">#REF!</definedName>
    <definedName name="D_NGDP">#REF!</definedName>
    <definedName name="D_NGDP_D" localSheetId="82">#REF!</definedName>
    <definedName name="D_NGDP_D" localSheetId="73">#REF!</definedName>
    <definedName name="D_NGDP_D" localSheetId="43">#REF!</definedName>
    <definedName name="D_NGDP_D" localSheetId="0">#REF!</definedName>
    <definedName name="D_NGDP_D" localSheetId="27">#REF!</definedName>
    <definedName name="D_NGDP_D" localSheetId="34">#REF!</definedName>
    <definedName name="D_NGDP_D" localSheetId="46">#REF!</definedName>
    <definedName name="D_NGDP_D" localSheetId="74">#REF!</definedName>
    <definedName name="D_NGDP_D" localSheetId="17">#REF!</definedName>
    <definedName name="D_NGDP_D" localSheetId="75">#REF!</definedName>
    <definedName name="D_NGDP_D" localSheetId="76">#REF!</definedName>
    <definedName name="D_NGDP_D" localSheetId="77">#REF!</definedName>
    <definedName name="D_NGDP_D">#REF!</definedName>
    <definedName name="D_NGDP_DAQ" localSheetId="82">#REF!</definedName>
    <definedName name="D_NGDP_DAQ" localSheetId="73">#REF!</definedName>
    <definedName name="D_NGDP_DAQ" localSheetId="43">#REF!</definedName>
    <definedName name="D_NGDP_DAQ" localSheetId="0">#REF!</definedName>
    <definedName name="D_NGDP_DAQ" localSheetId="27">#REF!</definedName>
    <definedName name="D_NGDP_DAQ" localSheetId="34">#REF!</definedName>
    <definedName name="D_NGDP_DAQ" localSheetId="46">#REF!</definedName>
    <definedName name="D_NGDP_DAQ" localSheetId="74">#REF!</definedName>
    <definedName name="D_NGDP_DAQ" localSheetId="17">#REF!</definedName>
    <definedName name="D_NGDP_DAQ" localSheetId="75">#REF!</definedName>
    <definedName name="D_NGDP_DAQ" localSheetId="76">#REF!</definedName>
    <definedName name="D_NGDP_DAQ" localSheetId="77">#REF!</definedName>
    <definedName name="D_NGDP_DAQ">#REF!</definedName>
    <definedName name="D_NGDP_DQ" localSheetId="82">#REF!</definedName>
    <definedName name="D_NGDP_DQ" localSheetId="73">#REF!</definedName>
    <definedName name="D_NGDP_DQ" localSheetId="43">#REF!</definedName>
    <definedName name="D_NGDP_DQ" localSheetId="0">#REF!</definedName>
    <definedName name="D_NGDP_DQ" localSheetId="27">#REF!</definedName>
    <definedName name="D_NGDP_DQ" localSheetId="34">#REF!</definedName>
    <definedName name="D_NGDP_DQ" localSheetId="46">#REF!</definedName>
    <definedName name="D_NGDP_DQ" localSheetId="74">#REF!</definedName>
    <definedName name="D_NGDP_DQ" localSheetId="17">#REF!</definedName>
    <definedName name="D_NGDP_DQ" localSheetId="75">#REF!</definedName>
    <definedName name="D_NGDP_DQ" localSheetId="76">#REF!</definedName>
    <definedName name="D_NGDP_DQ" localSheetId="77">#REF!</definedName>
    <definedName name="D_NGDP_DQ">#REF!</definedName>
    <definedName name="D_NGDP_RG" localSheetId="82">#REF!</definedName>
    <definedName name="D_NGDP_RG" localSheetId="73">#REF!</definedName>
    <definedName name="D_NGDP_RG" localSheetId="43">#REF!</definedName>
    <definedName name="D_NGDP_RG" localSheetId="0">#REF!</definedName>
    <definedName name="D_NGDP_RG" localSheetId="27">#REF!</definedName>
    <definedName name="D_NGDP_RG" localSheetId="34">#REF!</definedName>
    <definedName name="D_NGDP_RG" localSheetId="46">#REF!</definedName>
    <definedName name="D_NGDP_RG" localSheetId="74">#REF!</definedName>
    <definedName name="D_NGDP_RG" localSheetId="17">#REF!</definedName>
    <definedName name="D_NGDP_RG" localSheetId="75">#REF!</definedName>
    <definedName name="D_NGDP_RG" localSheetId="76">#REF!</definedName>
    <definedName name="D_NGDP_RG" localSheetId="77">#REF!</definedName>
    <definedName name="D_NGDP_RG">#REF!</definedName>
    <definedName name="D_NGDP_RGAQ" localSheetId="82">#REF!</definedName>
    <definedName name="D_NGDP_RGAQ" localSheetId="73">#REF!</definedName>
    <definedName name="D_NGDP_RGAQ" localSheetId="43">#REF!</definedName>
    <definedName name="D_NGDP_RGAQ" localSheetId="0">#REF!</definedName>
    <definedName name="D_NGDP_RGAQ" localSheetId="27">#REF!</definedName>
    <definedName name="D_NGDP_RGAQ" localSheetId="34">#REF!</definedName>
    <definedName name="D_NGDP_RGAQ" localSheetId="46">#REF!</definedName>
    <definedName name="D_NGDP_RGAQ" localSheetId="74">#REF!</definedName>
    <definedName name="D_NGDP_RGAQ" localSheetId="17">#REF!</definedName>
    <definedName name="D_NGDP_RGAQ" localSheetId="75">#REF!</definedName>
    <definedName name="D_NGDP_RGAQ" localSheetId="76">#REF!</definedName>
    <definedName name="D_NGDP_RGAQ" localSheetId="77">#REF!</definedName>
    <definedName name="D_NGDP_RGAQ">#REF!</definedName>
    <definedName name="D_NGDP_RGQ" localSheetId="82">#REF!</definedName>
    <definedName name="D_NGDP_RGQ" localSheetId="73">#REF!</definedName>
    <definedName name="D_NGDP_RGQ" localSheetId="43">#REF!</definedName>
    <definedName name="D_NGDP_RGQ" localSheetId="0">#REF!</definedName>
    <definedName name="D_NGDP_RGQ" localSheetId="27">#REF!</definedName>
    <definedName name="D_NGDP_RGQ" localSheetId="34">#REF!</definedName>
    <definedName name="D_NGDP_RGQ" localSheetId="46">#REF!</definedName>
    <definedName name="D_NGDP_RGQ" localSheetId="74">#REF!</definedName>
    <definedName name="D_NGDP_RGQ" localSheetId="17">#REF!</definedName>
    <definedName name="D_NGDP_RGQ" localSheetId="75">#REF!</definedName>
    <definedName name="D_NGDP_RGQ" localSheetId="76">#REF!</definedName>
    <definedName name="D_NGDP_RGQ" localSheetId="77">#REF!</definedName>
    <definedName name="D_NGDP_RGQ">#REF!</definedName>
    <definedName name="D_NGDPD" localSheetId="82">#REF!</definedName>
    <definedName name="D_NGDPD" localSheetId="73">#REF!</definedName>
    <definedName name="D_NGDPD" localSheetId="43">#REF!</definedName>
    <definedName name="D_NGDPD" localSheetId="0">#REF!</definedName>
    <definedName name="D_NGDPD" localSheetId="27">#REF!</definedName>
    <definedName name="D_NGDPD" localSheetId="34">#REF!</definedName>
    <definedName name="D_NGDPD" localSheetId="46">#REF!</definedName>
    <definedName name="D_NGDPD" localSheetId="74">#REF!</definedName>
    <definedName name="D_NGDPD" localSheetId="17">#REF!</definedName>
    <definedName name="D_NGDPD" localSheetId="75">#REF!</definedName>
    <definedName name="D_NGDPD" localSheetId="76">#REF!</definedName>
    <definedName name="D_NGDPD" localSheetId="77">#REF!</definedName>
    <definedName name="D_NGDPD">#REF!</definedName>
    <definedName name="D_NGDPDPC" localSheetId="82">#REF!</definedName>
    <definedName name="D_NGDPDPC" localSheetId="73">#REF!</definedName>
    <definedName name="D_NGDPDPC" localSheetId="43">#REF!</definedName>
    <definedName name="D_NGDPDPC" localSheetId="0">#REF!</definedName>
    <definedName name="D_NGDPDPC" localSheetId="27">#REF!</definedName>
    <definedName name="D_NGDPDPC" localSheetId="34">#REF!</definedName>
    <definedName name="D_NGDPDPC" localSheetId="46">#REF!</definedName>
    <definedName name="D_NGDPDPC" localSheetId="74">#REF!</definedName>
    <definedName name="D_NGDPDPC" localSheetId="17">#REF!</definedName>
    <definedName name="D_NGDPDPC" localSheetId="75">#REF!</definedName>
    <definedName name="D_NGDPDPC" localSheetId="76">#REF!</definedName>
    <definedName name="D_NGDPDPC" localSheetId="77">#REF!</definedName>
    <definedName name="D_NGDPDPC">#REF!</definedName>
    <definedName name="D_NGS" localSheetId="82">#REF!</definedName>
    <definedName name="D_NGS" localSheetId="73">#REF!</definedName>
    <definedName name="D_NGS" localSheetId="43">#REF!</definedName>
    <definedName name="D_NGS" localSheetId="0">#REF!</definedName>
    <definedName name="D_NGS" localSheetId="27">#REF!</definedName>
    <definedName name="D_NGS" localSheetId="34">#REF!</definedName>
    <definedName name="D_NGS" localSheetId="46">#REF!</definedName>
    <definedName name="D_NGS" localSheetId="74">#REF!</definedName>
    <definedName name="D_NGS" localSheetId="17">#REF!</definedName>
    <definedName name="D_NGS" localSheetId="75">#REF!</definedName>
    <definedName name="D_NGS" localSheetId="76">#REF!</definedName>
    <definedName name="D_NGS" localSheetId="77">#REF!</definedName>
    <definedName name="D_NGS">#REF!</definedName>
    <definedName name="D_NMG_R" localSheetId="82">#REF!</definedName>
    <definedName name="D_NMG_R" localSheetId="73">#REF!</definedName>
    <definedName name="D_NMG_R" localSheetId="43">#REF!</definedName>
    <definedName name="D_NMG_R" localSheetId="0">#REF!</definedName>
    <definedName name="D_NMG_R" localSheetId="27">#REF!</definedName>
    <definedName name="D_NMG_R" localSheetId="34">#REF!</definedName>
    <definedName name="D_NMG_R" localSheetId="46">#REF!</definedName>
    <definedName name="D_NMG_R" localSheetId="74">#REF!</definedName>
    <definedName name="D_NMG_R" localSheetId="17">#REF!</definedName>
    <definedName name="D_NMG_R" localSheetId="75">#REF!</definedName>
    <definedName name="D_NMG_R" localSheetId="76">#REF!</definedName>
    <definedName name="D_NMG_R" localSheetId="77">#REF!</definedName>
    <definedName name="D_NMG_R">#REF!</definedName>
    <definedName name="D_NSDGDP" localSheetId="82">#REF!</definedName>
    <definedName name="D_NSDGDP" localSheetId="73">#REF!</definedName>
    <definedName name="D_NSDGDP" localSheetId="43">#REF!</definedName>
    <definedName name="D_NSDGDP" localSheetId="0">#REF!</definedName>
    <definedName name="D_NSDGDP" localSheetId="27">#REF!</definedName>
    <definedName name="D_NSDGDP" localSheetId="34">#REF!</definedName>
    <definedName name="D_NSDGDP" localSheetId="46">#REF!</definedName>
    <definedName name="D_NSDGDP" localSheetId="74">#REF!</definedName>
    <definedName name="D_NSDGDP" localSheetId="17">#REF!</definedName>
    <definedName name="D_NSDGDP" localSheetId="75">#REF!</definedName>
    <definedName name="D_NSDGDP" localSheetId="76">#REF!</definedName>
    <definedName name="D_NSDGDP" localSheetId="77">#REF!</definedName>
    <definedName name="D_NSDGDP">#REF!</definedName>
    <definedName name="D_NSDGDP_R" localSheetId="82">#REF!</definedName>
    <definedName name="D_NSDGDP_R" localSheetId="73">#REF!</definedName>
    <definedName name="D_NSDGDP_R" localSheetId="43">#REF!</definedName>
    <definedName name="D_NSDGDP_R" localSheetId="0">#REF!</definedName>
    <definedName name="D_NSDGDP_R" localSheetId="27">#REF!</definedName>
    <definedName name="D_NSDGDP_R" localSheetId="34">#REF!</definedName>
    <definedName name="D_NSDGDP_R" localSheetId="46">#REF!</definedName>
    <definedName name="D_NSDGDP_R" localSheetId="74">#REF!</definedName>
    <definedName name="D_NSDGDP_R" localSheetId="17">#REF!</definedName>
    <definedName name="D_NSDGDP_R" localSheetId="75">#REF!</definedName>
    <definedName name="D_NSDGDP_R" localSheetId="76">#REF!</definedName>
    <definedName name="D_NSDGDP_R" localSheetId="77">#REF!</definedName>
    <definedName name="D_NSDGDP_R">#REF!</definedName>
    <definedName name="D_NTDD_RG" localSheetId="82">#REF!</definedName>
    <definedName name="D_NTDD_RG" localSheetId="73">#REF!</definedName>
    <definedName name="D_NTDD_RG" localSheetId="43">#REF!</definedName>
    <definedName name="D_NTDD_RG" localSheetId="0">#REF!</definedName>
    <definedName name="D_NTDD_RG" localSheetId="27">#REF!</definedName>
    <definedName name="D_NTDD_RG" localSheetId="34">#REF!</definedName>
    <definedName name="D_NTDD_RG" localSheetId="46">#REF!</definedName>
    <definedName name="D_NTDD_RG" localSheetId="74">#REF!</definedName>
    <definedName name="D_NTDD_RG" localSheetId="17">#REF!</definedName>
    <definedName name="D_NTDD_RG" localSheetId="75">#REF!</definedName>
    <definedName name="D_NTDD_RG" localSheetId="76">#REF!</definedName>
    <definedName name="D_NTDD_RG" localSheetId="77">#REF!</definedName>
    <definedName name="D_NTDD_RG">#REF!</definedName>
    <definedName name="D_NTDD_RGAQ" localSheetId="82">#REF!</definedName>
    <definedName name="D_NTDD_RGAQ" localSheetId="73">#REF!</definedName>
    <definedName name="D_NTDD_RGAQ" localSheetId="43">#REF!</definedName>
    <definedName name="D_NTDD_RGAQ" localSheetId="0">#REF!</definedName>
    <definedName name="D_NTDD_RGAQ" localSheetId="27">#REF!</definedName>
    <definedName name="D_NTDD_RGAQ" localSheetId="34">#REF!</definedName>
    <definedName name="D_NTDD_RGAQ" localSheetId="46">#REF!</definedName>
    <definedName name="D_NTDD_RGAQ" localSheetId="74">#REF!</definedName>
    <definedName name="D_NTDD_RGAQ" localSheetId="17">#REF!</definedName>
    <definedName name="D_NTDD_RGAQ" localSheetId="75">#REF!</definedName>
    <definedName name="D_NTDD_RGAQ" localSheetId="76">#REF!</definedName>
    <definedName name="D_NTDD_RGAQ" localSheetId="77">#REF!</definedName>
    <definedName name="D_NTDD_RGAQ">#REF!</definedName>
    <definedName name="D_NTDD_RGQ" localSheetId="82">#REF!</definedName>
    <definedName name="D_NTDD_RGQ" localSheetId="73">#REF!</definedName>
    <definedName name="D_NTDD_RGQ" localSheetId="43">#REF!</definedName>
    <definedName name="D_NTDD_RGQ" localSheetId="0">#REF!</definedName>
    <definedName name="D_NTDD_RGQ" localSheetId="27">#REF!</definedName>
    <definedName name="D_NTDD_RGQ" localSheetId="34">#REF!</definedName>
    <definedName name="D_NTDD_RGQ" localSheetId="46">#REF!</definedName>
    <definedName name="D_NTDD_RGQ" localSheetId="74">#REF!</definedName>
    <definedName name="D_NTDD_RGQ" localSheetId="17">#REF!</definedName>
    <definedName name="D_NTDD_RGQ" localSheetId="75">#REF!</definedName>
    <definedName name="D_NTDD_RGQ" localSheetId="76">#REF!</definedName>
    <definedName name="D_NTDD_RGQ" localSheetId="77">#REF!</definedName>
    <definedName name="D_NTDD_RGQ">#REF!</definedName>
    <definedName name="D_NXG_R" localSheetId="82">#REF!</definedName>
    <definedName name="D_NXG_R" localSheetId="73">#REF!</definedName>
    <definedName name="D_NXG_R" localSheetId="43">#REF!</definedName>
    <definedName name="D_NXG_R" localSheetId="0">#REF!</definedName>
    <definedName name="D_NXG_R" localSheetId="27">#REF!</definedName>
    <definedName name="D_NXG_R" localSheetId="34">#REF!</definedName>
    <definedName name="D_NXG_R" localSheetId="46">#REF!</definedName>
    <definedName name="D_NXG_R" localSheetId="74">#REF!</definedName>
    <definedName name="D_NXG_R" localSheetId="17">#REF!</definedName>
    <definedName name="D_NXG_R" localSheetId="75">#REF!</definedName>
    <definedName name="D_NXG_R" localSheetId="76">#REF!</definedName>
    <definedName name="D_NXG_R" localSheetId="77">#REF!</definedName>
    <definedName name="D_NXG_R">#REF!</definedName>
    <definedName name="D_O" localSheetId="82">#REF!</definedName>
    <definedName name="D_O" localSheetId="22">#REF!</definedName>
    <definedName name="D_O" localSheetId="73">#REF!</definedName>
    <definedName name="D_O" localSheetId="43">#REF!</definedName>
    <definedName name="D_O" localSheetId="0">#REF!</definedName>
    <definedName name="D_O" localSheetId="27">#REF!</definedName>
    <definedName name="D_O" localSheetId="30">#REF!</definedName>
    <definedName name="D_O" localSheetId="34">#REF!</definedName>
    <definedName name="D_O" localSheetId="36">#REF!</definedName>
    <definedName name="D_O" localSheetId="46">#REF!</definedName>
    <definedName name="D_O" localSheetId="55">#REF!</definedName>
    <definedName name="D_O" localSheetId="61">#REF!</definedName>
    <definedName name="D_O" localSheetId="62">'Tabla 38'!#REF!</definedName>
    <definedName name="D_O" localSheetId="74">#REF!</definedName>
    <definedName name="D_O" localSheetId="17">#REF!</definedName>
    <definedName name="D_O" localSheetId="75">#REF!</definedName>
    <definedName name="D_O" localSheetId="76">#REF!</definedName>
    <definedName name="D_O" localSheetId="77">#REF!</definedName>
    <definedName name="D_O">#REF!</definedName>
    <definedName name="D_OTB" localSheetId="82">#REF!</definedName>
    <definedName name="D_OTB" localSheetId="73">#REF!</definedName>
    <definedName name="D_OTB" localSheetId="43">#REF!</definedName>
    <definedName name="D_OTB" localSheetId="0">#REF!</definedName>
    <definedName name="D_OTB" localSheetId="27">#REF!</definedName>
    <definedName name="D_OTB" localSheetId="34">#REF!</definedName>
    <definedName name="D_OTB" localSheetId="46">#REF!</definedName>
    <definedName name="D_OTB" localSheetId="74">#REF!</definedName>
    <definedName name="D_OTB" localSheetId="17">#REF!</definedName>
    <definedName name="D_OTB" localSheetId="75">#REF!</definedName>
    <definedName name="D_OTB" localSheetId="76">#REF!</definedName>
    <definedName name="D_OTB" localSheetId="77">#REF!</definedName>
    <definedName name="D_OTB">#REF!</definedName>
    <definedName name="D_P" localSheetId="82">#REF!</definedName>
    <definedName name="D_P" localSheetId="73">#REF!</definedName>
    <definedName name="D_P" localSheetId="43">#REF!</definedName>
    <definedName name="D_P" localSheetId="0">#REF!</definedName>
    <definedName name="D_P" localSheetId="27">#REF!</definedName>
    <definedName name="D_P" localSheetId="34">#REF!</definedName>
    <definedName name="D_P" localSheetId="46">#REF!</definedName>
    <definedName name="D_P" localSheetId="74">#REF!</definedName>
    <definedName name="D_P" localSheetId="17">#REF!</definedName>
    <definedName name="D_P" localSheetId="75">#REF!</definedName>
    <definedName name="D_P" localSheetId="76">#REF!</definedName>
    <definedName name="D_P" localSheetId="77">#REF!</definedName>
    <definedName name="D_P">#REF!</definedName>
    <definedName name="D_PCPI" localSheetId="82">#REF!</definedName>
    <definedName name="D_PCPI" localSheetId="73">#REF!</definedName>
    <definedName name="D_PCPI" localSheetId="43">#REF!</definedName>
    <definedName name="D_PCPI" localSheetId="0">#REF!</definedName>
    <definedName name="D_PCPI" localSheetId="27">#REF!</definedName>
    <definedName name="D_PCPI" localSheetId="34">#REF!</definedName>
    <definedName name="D_PCPI" localSheetId="46">#REF!</definedName>
    <definedName name="D_PCPI" localSheetId="74">#REF!</definedName>
    <definedName name="D_PCPI" localSheetId="17">#REF!</definedName>
    <definedName name="D_PCPI" localSheetId="75">#REF!</definedName>
    <definedName name="D_PCPI" localSheetId="76">#REF!</definedName>
    <definedName name="D_PCPI" localSheetId="77">#REF!</definedName>
    <definedName name="D_PCPI">#REF!</definedName>
    <definedName name="D_PCPIAQ" localSheetId="82">#REF!</definedName>
    <definedName name="D_PCPIAQ" localSheetId="73">#REF!</definedName>
    <definedName name="D_PCPIAQ" localSheetId="43">#REF!</definedName>
    <definedName name="D_PCPIAQ" localSheetId="0">#REF!</definedName>
    <definedName name="D_PCPIAQ" localSheetId="27">#REF!</definedName>
    <definedName name="D_PCPIAQ" localSheetId="34">#REF!</definedName>
    <definedName name="D_PCPIAQ" localSheetId="46">#REF!</definedName>
    <definedName name="D_PCPIAQ" localSheetId="74">#REF!</definedName>
    <definedName name="D_PCPIAQ" localSheetId="17">#REF!</definedName>
    <definedName name="D_PCPIAQ" localSheetId="75">#REF!</definedName>
    <definedName name="D_PCPIAQ" localSheetId="76">#REF!</definedName>
    <definedName name="D_PCPIAQ" localSheetId="77">#REF!</definedName>
    <definedName name="D_PCPIAQ">#REF!</definedName>
    <definedName name="D_PCPIG" localSheetId="82">#REF!</definedName>
    <definedName name="D_PCPIG" localSheetId="73">#REF!</definedName>
    <definedName name="D_PCPIG" localSheetId="43">#REF!</definedName>
    <definedName name="D_PCPIG" localSheetId="0">#REF!</definedName>
    <definedName name="D_PCPIG" localSheetId="27">#REF!</definedName>
    <definedName name="D_PCPIG" localSheetId="34">#REF!</definedName>
    <definedName name="D_PCPIG" localSheetId="46">#REF!</definedName>
    <definedName name="D_PCPIG" localSheetId="74">#REF!</definedName>
    <definedName name="D_PCPIG" localSheetId="17">#REF!</definedName>
    <definedName name="D_PCPIG" localSheetId="75">#REF!</definedName>
    <definedName name="D_PCPIG" localSheetId="76">#REF!</definedName>
    <definedName name="D_PCPIG" localSheetId="77">#REF!</definedName>
    <definedName name="D_PCPIG">#REF!</definedName>
    <definedName name="D_PCPIGAQ" localSheetId="82">#REF!</definedName>
    <definedName name="D_PCPIGAQ" localSheetId="73">#REF!</definedName>
    <definedName name="D_PCPIGAQ" localSheetId="43">#REF!</definedName>
    <definedName name="D_PCPIGAQ" localSheetId="0">#REF!</definedName>
    <definedName name="D_PCPIGAQ" localSheetId="27">#REF!</definedName>
    <definedName name="D_PCPIGAQ" localSheetId="34">#REF!</definedName>
    <definedName name="D_PCPIGAQ" localSheetId="46">#REF!</definedName>
    <definedName name="D_PCPIGAQ" localSheetId="74">#REF!</definedName>
    <definedName name="D_PCPIGAQ" localSheetId="17">#REF!</definedName>
    <definedName name="D_PCPIGAQ" localSheetId="75">#REF!</definedName>
    <definedName name="D_PCPIGAQ" localSheetId="76">#REF!</definedName>
    <definedName name="D_PCPIGAQ" localSheetId="77">#REF!</definedName>
    <definedName name="D_PCPIGAQ">#REF!</definedName>
    <definedName name="D_PCPIGQ" localSheetId="82">#REF!</definedName>
    <definedName name="D_PCPIGQ" localSheetId="73">#REF!</definedName>
    <definedName name="D_PCPIGQ" localSheetId="43">#REF!</definedName>
    <definedName name="D_PCPIGQ" localSheetId="0">#REF!</definedName>
    <definedName name="D_PCPIGQ" localSheetId="27">#REF!</definedName>
    <definedName name="D_PCPIGQ" localSheetId="34">#REF!</definedName>
    <definedName name="D_PCPIGQ" localSheetId="46">#REF!</definedName>
    <definedName name="D_PCPIGQ" localSheetId="74">#REF!</definedName>
    <definedName name="D_PCPIGQ" localSheetId="17">#REF!</definedName>
    <definedName name="D_PCPIGQ" localSheetId="75">#REF!</definedName>
    <definedName name="D_PCPIGQ" localSheetId="76">#REF!</definedName>
    <definedName name="D_PCPIGQ" localSheetId="77">#REF!</definedName>
    <definedName name="D_PCPIGQ">#REF!</definedName>
    <definedName name="D_PCPIQ" localSheetId="82">#REF!</definedName>
    <definedName name="D_PCPIQ" localSheetId="73">#REF!</definedName>
    <definedName name="D_PCPIQ" localSheetId="43">#REF!</definedName>
    <definedName name="D_PCPIQ" localSheetId="0">#REF!</definedName>
    <definedName name="D_PCPIQ" localSheetId="27">#REF!</definedName>
    <definedName name="D_PCPIQ" localSheetId="34">#REF!</definedName>
    <definedName name="D_PCPIQ" localSheetId="46">#REF!</definedName>
    <definedName name="D_PCPIQ" localSheetId="74">#REF!</definedName>
    <definedName name="D_PCPIQ" localSheetId="17">#REF!</definedName>
    <definedName name="D_PCPIQ" localSheetId="75">#REF!</definedName>
    <definedName name="D_PCPIQ" localSheetId="76">#REF!</definedName>
    <definedName name="D_PCPIQ" localSheetId="77">#REF!</definedName>
    <definedName name="D_PCPIQ">#REF!</definedName>
    <definedName name="D_PPPPC" localSheetId="82">#REF!</definedName>
    <definedName name="D_PPPPC" localSheetId="73">#REF!</definedName>
    <definedName name="D_PPPPC" localSheetId="43">#REF!</definedName>
    <definedName name="D_PPPPC" localSheetId="0">#REF!</definedName>
    <definedName name="D_PPPPC" localSheetId="27">#REF!</definedName>
    <definedName name="D_PPPPC" localSheetId="34">#REF!</definedName>
    <definedName name="D_PPPPC" localSheetId="46">#REF!</definedName>
    <definedName name="D_PPPPC" localSheetId="74">#REF!</definedName>
    <definedName name="D_PPPPC" localSheetId="17">#REF!</definedName>
    <definedName name="D_PPPPC" localSheetId="75">#REF!</definedName>
    <definedName name="D_PPPPC" localSheetId="76">#REF!</definedName>
    <definedName name="D_PPPPC" localSheetId="77">#REF!</definedName>
    <definedName name="D_PPPPC">#REF!</definedName>
    <definedName name="D_PPPWGT" localSheetId="82">#REF!</definedName>
    <definedName name="D_PPPWGT" localSheetId="73">#REF!</definedName>
    <definedName name="D_PPPWGT" localSheetId="43">#REF!</definedName>
    <definedName name="D_PPPWGT" localSheetId="0">#REF!</definedName>
    <definedName name="D_PPPWGT" localSheetId="27">#REF!</definedName>
    <definedName name="D_PPPWGT" localSheetId="34">#REF!</definedName>
    <definedName name="D_PPPWGT" localSheetId="46">#REF!</definedName>
    <definedName name="D_PPPWGT" localSheetId="74">#REF!</definedName>
    <definedName name="D_PPPWGT" localSheetId="17">#REF!</definedName>
    <definedName name="D_PPPWGT" localSheetId="75">#REF!</definedName>
    <definedName name="D_PPPWGT" localSheetId="76">#REF!</definedName>
    <definedName name="D_PPPWGT" localSheetId="77">#REF!</definedName>
    <definedName name="D_PPPWGT">#REF!</definedName>
    <definedName name="D_S" localSheetId="82">#REF!</definedName>
    <definedName name="D_S" localSheetId="22">#REF!</definedName>
    <definedName name="D_S" localSheetId="73">#REF!</definedName>
    <definedName name="D_S" localSheetId="43">#REF!</definedName>
    <definedName name="D_S" localSheetId="0">#REF!</definedName>
    <definedName name="D_S" localSheetId="27">#REF!</definedName>
    <definedName name="D_S" localSheetId="34">#REF!</definedName>
    <definedName name="D_S" localSheetId="36">#REF!</definedName>
    <definedName name="D_S" localSheetId="46">#REF!</definedName>
    <definedName name="D_S" localSheetId="62">'Tabla 38'!#REF!</definedName>
    <definedName name="D_S" localSheetId="74">#REF!</definedName>
    <definedName name="D_S" localSheetId="17">#REF!</definedName>
    <definedName name="D_S" localSheetId="75">#REF!</definedName>
    <definedName name="D_S" localSheetId="76">#REF!</definedName>
    <definedName name="D_S" localSheetId="77">#REF!</definedName>
    <definedName name="D_S">#REF!</definedName>
    <definedName name="D_SRM" localSheetId="82">#REF!</definedName>
    <definedName name="D_SRM" localSheetId="22">#REF!</definedName>
    <definedName name="D_SRM" localSheetId="73">#REF!</definedName>
    <definedName name="D_SRM" localSheetId="43">#REF!</definedName>
    <definedName name="D_SRM" localSheetId="0">#REF!</definedName>
    <definedName name="D_SRM" localSheetId="27">#REF!</definedName>
    <definedName name="D_SRM" localSheetId="30">#REF!</definedName>
    <definedName name="D_SRM" localSheetId="34">#REF!</definedName>
    <definedName name="D_SRM" localSheetId="36">#REF!</definedName>
    <definedName name="D_SRM" localSheetId="46">#REF!</definedName>
    <definedName name="D_SRM" localSheetId="55">#REF!</definedName>
    <definedName name="D_SRM" localSheetId="61">#REF!</definedName>
    <definedName name="D_SRM" localSheetId="62">'Tabla 38'!#REF!</definedName>
    <definedName name="D_SRM" localSheetId="74">#REF!</definedName>
    <definedName name="D_SRM" localSheetId="17">#REF!</definedName>
    <definedName name="D_SRM" localSheetId="75">#REF!</definedName>
    <definedName name="D_SRM" localSheetId="76">#REF!</definedName>
    <definedName name="D_SRM" localSheetId="77">#REF!</definedName>
    <definedName name="D_SRM">#REF!</definedName>
    <definedName name="D_SY" localSheetId="82">#REF!</definedName>
    <definedName name="D_SY" localSheetId="22">#REF!</definedName>
    <definedName name="D_SY" localSheetId="73">#REF!</definedName>
    <definedName name="D_SY" localSheetId="43">#REF!</definedName>
    <definedName name="D_SY" localSheetId="0">#REF!</definedName>
    <definedName name="D_SY" localSheetId="27">#REF!</definedName>
    <definedName name="D_SY" localSheetId="30">#REF!</definedName>
    <definedName name="D_SY" localSheetId="34">#REF!</definedName>
    <definedName name="D_SY" localSheetId="36">#REF!</definedName>
    <definedName name="D_SY" localSheetId="46">#REF!</definedName>
    <definedName name="D_SY" localSheetId="55">#REF!</definedName>
    <definedName name="D_SY" localSheetId="61">#REF!</definedName>
    <definedName name="D_SY" localSheetId="62">'Tabla 38'!#REF!</definedName>
    <definedName name="D_SY" localSheetId="74">#REF!</definedName>
    <definedName name="D_SY" localSheetId="17">#REF!</definedName>
    <definedName name="D_SY" localSheetId="75">#REF!</definedName>
    <definedName name="D_SY" localSheetId="76">#REF!</definedName>
    <definedName name="D_SY" localSheetId="77">#REF!</definedName>
    <definedName name="D_SY">#REF!</definedName>
    <definedName name="D_WPCP33_D" localSheetId="82">#REF!</definedName>
    <definedName name="D_WPCP33_D" localSheetId="73">#REF!</definedName>
    <definedName name="D_WPCP33_D" localSheetId="43">#REF!</definedName>
    <definedName name="D_WPCP33_D" localSheetId="0">#REF!</definedName>
    <definedName name="D_WPCP33_D" localSheetId="27">#REF!</definedName>
    <definedName name="D_WPCP33_D" localSheetId="34">#REF!</definedName>
    <definedName name="D_WPCP33_D" localSheetId="46">#REF!</definedName>
    <definedName name="D_WPCP33_D" localSheetId="74">#REF!</definedName>
    <definedName name="D_WPCP33_D" localSheetId="17">#REF!</definedName>
    <definedName name="D_WPCP33_D" localSheetId="75">#REF!</definedName>
    <definedName name="D_WPCP33_D" localSheetId="76">#REF!</definedName>
    <definedName name="D_WPCP33_D" localSheetId="77">#REF!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82">#REF!</definedName>
    <definedName name="da" localSheetId="22">#REF!</definedName>
    <definedName name="da" localSheetId="73">#REF!</definedName>
    <definedName name="da" localSheetId="43">#REF!</definedName>
    <definedName name="da" localSheetId="0">#REF!</definedName>
    <definedName name="da" localSheetId="27">#REF!</definedName>
    <definedName name="da" localSheetId="34">#REF!</definedName>
    <definedName name="da" localSheetId="36">#REF!</definedName>
    <definedName name="da" localSheetId="46">#REF!</definedName>
    <definedName name="da" localSheetId="62">'Tabla 38'!#REF!</definedName>
    <definedName name="da" localSheetId="74">#REF!</definedName>
    <definedName name="da" localSheetId="17">#REF!</definedName>
    <definedName name="da" localSheetId="75">#REF!</definedName>
    <definedName name="da" localSheetId="76">#REF!</definedName>
    <definedName name="da" localSheetId="77">#REF!</definedName>
    <definedName name="da">#REF!</definedName>
    <definedName name="DABA" localSheetId="82">#REF!</definedName>
    <definedName name="DABA" localSheetId="73">#REF!</definedName>
    <definedName name="DABA" localSheetId="43">#REF!</definedName>
    <definedName name="DABA" localSheetId="0">#REF!</definedName>
    <definedName name="DABA" localSheetId="27">#REF!</definedName>
    <definedName name="DABA" localSheetId="34">#REF!</definedName>
    <definedName name="DABA" localSheetId="46">#REF!</definedName>
    <definedName name="DABA" localSheetId="74">#REF!</definedName>
    <definedName name="DABA" localSheetId="17">#REF!</definedName>
    <definedName name="DABA" localSheetId="75">#REF!</definedName>
    <definedName name="DABA" localSheetId="76">#REF!</definedName>
    <definedName name="DABA" localSheetId="77">#REF!</definedName>
    <definedName name="DABA">#REF!</definedName>
    <definedName name="DABI" localSheetId="82">#REF!</definedName>
    <definedName name="DABI" localSheetId="73">#REF!</definedName>
    <definedName name="DABI" localSheetId="43">#REF!</definedName>
    <definedName name="DABI" localSheetId="0">#REF!</definedName>
    <definedName name="DABI" localSheetId="27">#REF!</definedName>
    <definedName name="DABI" localSheetId="34">#REF!</definedName>
    <definedName name="DABI" localSheetId="46">#REF!</definedName>
    <definedName name="DABI" localSheetId="74">#REF!</definedName>
    <definedName name="DABI" localSheetId="17">#REF!</definedName>
    <definedName name="DABI" localSheetId="75">#REF!</definedName>
    <definedName name="DABI" localSheetId="76">#REF!</definedName>
    <definedName name="DABI" localSheetId="77">#REF!</definedName>
    <definedName name="DABI">#REF!</definedName>
    <definedName name="DABproj">#N/A</definedName>
    <definedName name="DAGproj">#N/A</definedName>
    <definedName name="Daily_Depreciation" localSheetId="82">#REF!</definedName>
    <definedName name="Daily_Depreciation" localSheetId="30">#REF!</definedName>
    <definedName name="Daily_Depreciation" localSheetId="34">#REF!</definedName>
    <definedName name="Daily_Depreciation" localSheetId="46">'[71]Inter-Bank'!$E$5</definedName>
    <definedName name="Daily_Depreciation" localSheetId="54">'[71]Inter-Bank'!$E$5</definedName>
    <definedName name="Daily_Depreciation" localSheetId="61">#REF!</definedName>
    <definedName name="Daily_Depreciation" localSheetId="75">#REF!</definedName>
    <definedName name="Daily_Depreciation" localSheetId="76">#REF!</definedName>
    <definedName name="Daily_Depreciation" localSheetId="77">#REF!</definedName>
    <definedName name="Daily_Depreciation">'[71]Inter-Bank'!$E$5</definedName>
    <definedName name="DAMU" localSheetId="82">#REF!</definedName>
    <definedName name="DAMU" localSheetId="19">#REF!</definedName>
    <definedName name="DAMU" localSheetId="20">#REF!</definedName>
    <definedName name="DAMU" localSheetId="22">#REF!</definedName>
    <definedName name="DAMU" localSheetId="23">#REF!</definedName>
    <definedName name="DAMU" localSheetId="73">#REF!</definedName>
    <definedName name="DAMU" localSheetId="43">#REF!</definedName>
    <definedName name="DAMU" localSheetId="0">#REF!</definedName>
    <definedName name="DAMU" localSheetId="27">#REF!</definedName>
    <definedName name="DAMU" localSheetId="34">#REF!</definedName>
    <definedName name="DAMU" localSheetId="35">#REF!</definedName>
    <definedName name="DAMU" localSheetId="46">#REF!</definedName>
    <definedName name="DAMU" localSheetId="54">#REF!</definedName>
    <definedName name="DAMU" localSheetId="61">#REF!</definedName>
    <definedName name="DAMU" localSheetId="62">'Tabla 38'!#REF!</definedName>
    <definedName name="DAMU" localSheetId="74">#REF!</definedName>
    <definedName name="DAMU" localSheetId="17">#REF!</definedName>
    <definedName name="DAMU" localSheetId="75">#REF!</definedName>
    <definedName name="DAMU" localSheetId="76">#REF!</definedName>
    <definedName name="DAMU" localSheetId="77">#REF!</definedName>
    <definedName name="DAMU" localSheetId="18">#REF!</definedName>
    <definedName name="DAMU" localSheetId="21">#REF!</definedName>
    <definedName name="DAMU" localSheetId="24">#REF!</definedName>
    <definedName name="DAMU">#REF!</definedName>
    <definedName name="DAperc" localSheetId="82">#REF!</definedName>
    <definedName name="DAperc" localSheetId="19">#REF!</definedName>
    <definedName name="DAperc" localSheetId="20">#REF!</definedName>
    <definedName name="DAperc" localSheetId="22">#REF!</definedName>
    <definedName name="DAperc" localSheetId="23">#REF!</definedName>
    <definedName name="DAperc" localSheetId="73">#REF!</definedName>
    <definedName name="DAperc" localSheetId="43">#REF!</definedName>
    <definedName name="DAperc" localSheetId="0">#REF!</definedName>
    <definedName name="DAperc" localSheetId="27">#REF!</definedName>
    <definedName name="DAperc" localSheetId="34">#REF!</definedName>
    <definedName name="DAperc" localSheetId="46">#REF!</definedName>
    <definedName name="DAperc" localSheetId="54">#REF!</definedName>
    <definedName name="DAperc" localSheetId="61">#REF!</definedName>
    <definedName name="DAperc" localSheetId="62">'Tabla 38'!#REF!</definedName>
    <definedName name="DAperc" localSheetId="74">#REF!</definedName>
    <definedName name="DAperc" localSheetId="17">#REF!</definedName>
    <definedName name="DAperc" localSheetId="75">#REF!</definedName>
    <definedName name="DAperc" localSheetId="76">#REF!</definedName>
    <definedName name="DAperc" localSheetId="77">#REF!</definedName>
    <definedName name="DAperc" localSheetId="18">#REF!</definedName>
    <definedName name="DAperc" localSheetId="21">#REF!</definedName>
    <definedName name="DAperc" localSheetId="24">#REF!</definedName>
    <definedName name="DAperc">#REF!</definedName>
    <definedName name="DAproj">#N/A</definedName>
    <definedName name="DASD">#N/A</definedName>
    <definedName name="DASDB">#N/A</definedName>
    <definedName name="DASDG">#N/A</definedName>
    <definedName name="data" localSheetId="82">#REF!</definedName>
    <definedName name="data" localSheetId="19">#REF!</definedName>
    <definedName name="data" localSheetId="20">#REF!</definedName>
    <definedName name="data" localSheetId="22">#REF!</definedName>
    <definedName name="data" localSheetId="33">#REF!</definedName>
    <definedName name="data" localSheetId="41">#REF!</definedName>
    <definedName name="data" localSheetId="73">#REF!</definedName>
    <definedName name="data" localSheetId="43">#REF!</definedName>
    <definedName name="data" localSheetId="0">#REF!</definedName>
    <definedName name="data" localSheetId="27">#REF!</definedName>
    <definedName name="data" localSheetId="30">#REF!</definedName>
    <definedName name="data" localSheetId="34">#REF!</definedName>
    <definedName name="data" localSheetId="35">#REF!</definedName>
    <definedName name="data" localSheetId="36">#REF!</definedName>
    <definedName name="data" localSheetId="40">#REF!</definedName>
    <definedName name="data" localSheetId="46">#REF!</definedName>
    <definedName name="data" localSheetId="54">#REF!</definedName>
    <definedName name="data" localSheetId="55">#REF!</definedName>
    <definedName name="data" localSheetId="56">#REF!</definedName>
    <definedName name="data" localSheetId="57">#REF!</definedName>
    <definedName name="data" localSheetId="61">#REF!</definedName>
    <definedName name="data" localSheetId="62">'Tabla 38'!#REF!</definedName>
    <definedName name="data" localSheetId="15">#REF!</definedName>
    <definedName name="data" localSheetId="74">#REF!</definedName>
    <definedName name="data" localSheetId="17">#REF!</definedName>
    <definedName name="data" localSheetId="75">#REF!</definedName>
    <definedName name="data" localSheetId="76">#REF!</definedName>
    <definedName name="data" localSheetId="77">#REF!</definedName>
    <definedName name="data" localSheetId="18">#REF!</definedName>
    <definedName name="data" localSheetId="21">#REF!</definedName>
    <definedName name="data" localSheetId="24">#REF!</definedName>
    <definedName name="data">#REF!</definedName>
    <definedName name="data1" localSheetId="82">#REF!</definedName>
    <definedName name="data1" localSheetId="22">#REF!</definedName>
    <definedName name="data1" localSheetId="33">#REF!</definedName>
    <definedName name="data1" localSheetId="41">#REF!</definedName>
    <definedName name="data1" localSheetId="73">#REF!</definedName>
    <definedName name="data1" localSheetId="43">#REF!</definedName>
    <definedName name="data1" localSheetId="0">#REF!</definedName>
    <definedName name="data1" localSheetId="27">#REF!</definedName>
    <definedName name="data1" localSheetId="30">#REF!</definedName>
    <definedName name="data1" localSheetId="34">#REF!</definedName>
    <definedName name="data1" localSheetId="35">#REF!</definedName>
    <definedName name="data1" localSheetId="36">#REF!</definedName>
    <definedName name="data1" localSheetId="46">#REF!</definedName>
    <definedName name="data1" localSheetId="54">#REF!</definedName>
    <definedName name="data1" localSheetId="55">#REF!</definedName>
    <definedName name="data1" localSheetId="56">#REF!</definedName>
    <definedName name="data1" localSheetId="57">#REF!</definedName>
    <definedName name="data1" localSheetId="61">#REF!</definedName>
    <definedName name="data1" localSheetId="62">'Tabla 38'!#REF!</definedName>
    <definedName name="data1" localSheetId="74">#REF!</definedName>
    <definedName name="data1" localSheetId="17">#REF!</definedName>
    <definedName name="data1" localSheetId="75">#REF!</definedName>
    <definedName name="data1" localSheetId="76">#REF!</definedName>
    <definedName name="data1" localSheetId="77">#REF!</definedName>
    <definedName name="data1">#REF!</definedName>
    <definedName name="Data2" localSheetId="82">#REF!</definedName>
    <definedName name="Data2" localSheetId="22">#REF!</definedName>
    <definedName name="Data2" localSheetId="33">#REF!</definedName>
    <definedName name="Data2" localSheetId="41">#REF!</definedName>
    <definedName name="Data2" localSheetId="73">#REF!</definedName>
    <definedName name="Data2" localSheetId="43">#REF!</definedName>
    <definedName name="Data2" localSheetId="0">#REF!</definedName>
    <definedName name="Data2" localSheetId="27">#REF!</definedName>
    <definedName name="Data2" localSheetId="30">#REF!</definedName>
    <definedName name="Data2" localSheetId="34">#REF!</definedName>
    <definedName name="Data2" localSheetId="35">#REF!</definedName>
    <definedName name="Data2" localSheetId="36">#REF!</definedName>
    <definedName name="Data2" localSheetId="46">#REF!</definedName>
    <definedName name="Data2" localSheetId="54">#REF!</definedName>
    <definedName name="Data2" localSheetId="55">#REF!</definedName>
    <definedName name="Data2" localSheetId="56">#REF!</definedName>
    <definedName name="Data2" localSheetId="57">#REF!</definedName>
    <definedName name="Data2" localSheetId="61">#REF!</definedName>
    <definedName name="Data2" localSheetId="62">'Tabla 38'!#REF!</definedName>
    <definedName name="Data2" localSheetId="74">#REF!</definedName>
    <definedName name="Data2" localSheetId="17">#REF!</definedName>
    <definedName name="Data2" localSheetId="75">#REF!</definedName>
    <definedName name="Data2" localSheetId="76">#REF!</definedName>
    <definedName name="Data2" localSheetId="77">#REF!</definedName>
    <definedName name="Data2">#REF!</definedName>
    <definedName name="Database_MI" localSheetId="82">#REF!</definedName>
    <definedName name="Database_MI" localSheetId="73">#REF!</definedName>
    <definedName name="Database_MI" localSheetId="43">#REF!</definedName>
    <definedName name="Database_MI" localSheetId="0">#REF!</definedName>
    <definedName name="Database_MI" localSheetId="27">#REF!</definedName>
    <definedName name="Database_MI" localSheetId="34">#REF!</definedName>
    <definedName name="Database_MI" localSheetId="46">#REF!</definedName>
    <definedName name="Database_MI" localSheetId="74">#REF!</definedName>
    <definedName name="Database_MI" localSheetId="17">#REF!</definedName>
    <definedName name="Database_MI" localSheetId="75">#REF!</definedName>
    <definedName name="Database_MI" localSheetId="76">#REF!</definedName>
    <definedName name="Database_MI" localSheetId="77">#REF!</definedName>
    <definedName name="Database_MI">#REF!</definedName>
    <definedName name="dataSeguimiento" localSheetId="82">#REF!</definedName>
    <definedName name="dataSeguimiento" localSheetId="73">#REF!</definedName>
    <definedName name="dataSeguimiento" localSheetId="43">#REF!</definedName>
    <definedName name="dataSeguimiento" localSheetId="0">#REF!</definedName>
    <definedName name="dataSeguimiento" localSheetId="27">#REF!</definedName>
    <definedName name="dataSeguimiento" localSheetId="34">#REF!</definedName>
    <definedName name="dataSeguimiento" localSheetId="46">#REF!</definedName>
    <definedName name="dataSeguimiento" localSheetId="74">#REF!</definedName>
    <definedName name="dataSeguimiento" localSheetId="17">#REF!</definedName>
    <definedName name="dataSeguimiento" localSheetId="75">#REF!</definedName>
    <definedName name="dataSeguimiento" localSheetId="76">#REF!</definedName>
    <definedName name="dataSeguimiento" localSheetId="77">#REF!</definedName>
    <definedName name="dataSeguimiento">#REF!</definedName>
    <definedName name="Dataset" localSheetId="82">#REF!</definedName>
    <definedName name="Dataset" localSheetId="22">#REF!</definedName>
    <definedName name="Dataset" localSheetId="33">#REF!</definedName>
    <definedName name="Dataset" localSheetId="41">#REF!</definedName>
    <definedName name="Dataset" localSheetId="73">#REF!</definedName>
    <definedName name="Dataset" localSheetId="43">#REF!</definedName>
    <definedName name="Dataset" localSheetId="0">#REF!</definedName>
    <definedName name="Dataset" localSheetId="27">#REF!</definedName>
    <definedName name="Dataset" localSheetId="30">#REF!</definedName>
    <definedName name="Dataset" localSheetId="34">#REF!</definedName>
    <definedName name="Dataset" localSheetId="36">#REF!</definedName>
    <definedName name="Dataset" localSheetId="46">#REF!</definedName>
    <definedName name="Dataset" localSheetId="54">#REF!</definedName>
    <definedName name="Dataset" localSheetId="55">#REF!</definedName>
    <definedName name="Dataset" localSheetId="56">#REF!</definedName>
    <definedName name="Dataset" localSheetId="57">#REF!</definedName>
    <definedName name="Dataset" localSheetId="61">#REF!</definedName>
    <definedName name="Dataset" localSheetId="62">'Tabla 38'!#REF!</definedName>
    <definedName name="Dataset" localSheetId="74">#REF!</definedName>
    <definedName name="Dataset" localSheetId="17">#REF!</definedName>
    <definedName name="Dataset" localSheetId="75">#REF!</definedName>
    <definedName name="Dataset" localSheetId="76">#REF!</definedName>
    <definedName name="Dataset" localSheetId="77">#REF!</definedName>
    <definedName name="Dataset">#REF!</definedName>
    <definedName name="datatbl" localSheetId="82">#REF!</definedName>
    <definedName name="datatbl" localSheetId="73">#REF!</definedName>
    <definedName name="datatbl" localSheetId="43">#REF!</definedName>
    <definedName name="datatbl" localSheetId="0">#REF!</definedName>
    <definedName name="datatbl" localSheetId="27">#REF!</definedName>
    <definedName name="datatbl" localSheetId="34">#REF!</definedName>
    <definedName name="datatbl" localSheetId="46">#REF!</definedName>
    <definedName name="datatbl" localSheetId="74">#REF!</definedName>
    <definedName name="datatbl" localSheetId="17">#REF!</definedName>
    <definedName name="datatbl" localSheetId="75">#REF!</definedName>
    <definedName name="datatbl" localSheetId="76">#REF!</definedName>
    <definedName name="datatbl" localSheetId="77">#REF!</definedName>
    <definedName name="datatbl">#REF!</definedName>
    <definedName name="date" localSheetId="82">#REF!</definedName>
    <definedName name="date" localSheetId="19">[98]Tablas!$IV$1:$IV$2</definedName>
    <definedName name="date" localSheetId="20">[98]Tablas!$IV$1:$IV$2</definedName>
    <definedName name="date" localSheetId="30">#REF!</definedName>
    <definedName name="date" localSheetId="34">#REF!</definedName>
    <definedName name="date" localSheetId="46">[99]Tablas!$IV$1:$IV$2</definedName>
    <definedName name="date" localSheetId="54">[99]Tablas!$IV$1:$IV$2</definedName>
    <definedName name="date" localSheetId="55">#REF!</definedName>
    <definedName name="date" localSheetId="61">#REF!</definedName>
    <definedName name="date" localSheetId="62">[100]Tablas!$IV$1:$IV$2</definedName>
    <definedName name="date" localSheetId="15">[98]Tablas!$IV$1:$IV$2</definedName>
    <definedName name="date" localSheetId="17">[98]Tablas!$IV$1:$IV$2</definedName>
    <definedName name="date" localSheetId="75">#REF!</definedName>
    <definedName name="date" localSheetId="76">#REF!</definedName>
    <definedName name="date" localSheetId="77">#REF!</definedName>
    <definedName name="date" localSheetId="18">[98]Tablas!$IV$1:$IV$2</definedName>
    <definedName name="date" localSheetId="21">[98]Tablas!$IV$1:$IV$2</definedName>
    <definedName name="date" localSheetId="24">[98]Tablas!$IV$1:$IV$2</definedName>
    <definedName name="date">[99]Tablas!$IV$1:$IV$2</definedName>
    <definedName name="dates" localSheetId="82">#REF!</definedName>
    <definedName name="dates" localSheetId="30">#REF!</definedName>
    <definedName name="dates" localSheetId="34">#REF!</definedName>
    <definedName name="dates" localSheetId="46">'[49]shared data'!$S$8:$S$155</definedName>
    <definedName name="dates" localSheetId="54">'[49]shared data'!$S$8:$S$155</definedName>
    <definedName name="dates" localSheetId="61">#REF!</definedName>
    <definedName name="dates" localSheetId="75">#REF!</definedName>
    <definedName name="dates" localSheetId="76">#REF!</definedName>
    <definedName name="dates" localSheetId="77">#REF!</definedName>
    <definedName name="dates">'[49]shared data'!$S$8:$S$155</definedName>
    <definedName name="DATES_A" localSheetId="82">#REF!</definedName>
    <definedName name="DATES_A" localSheetId="30">#REF!</definedName>
    <definedName name="DATES_A" localSheetId="34">#REF!</definedName>
    <definedName name="DATES_A" localSheetId="46">'[49]shared data'!$D$2:$AC$2</definedName>
    <definedName name="DATES_A" localSheetId="54">'[49]shared data'!$D$2:$AC$2</definedName>
    <definedName name="DATES_A" localSheetId="61">#REF!</definedName>
    <definedName name="DATES_A" localSheetId="75">#REF!</definedName>
    <definedName name="DATES_A" localSheetId="76">#REF!</definedName>
    <definedName name="DATES_A" localSheetId="77">#REF!</definedName>
    <definedName name="DATES_A">'[49]shared data'!$D$2:$AC$2</definedName>
    <definedName name="dates_w" localSheetId="82">#REF!</definedName>
    <definedName name="dates_w" localSheetId="19">#REF!</definedName>
    <definedName name="dates_w" localSheetId="20">#REF!</definedName>
    <definedName name="dates_w" localSheetId="22">#REF!</definedName>
    <definedName name="dates_w" localSheetId="23">#REF!</definedName>
    <definedName name="dates_w" localSheetId="73">#REF!</definedName>
    <definedName name="dates_w" localSheetId="43">#REF!</definedName>
    <definedName name="dates_w" localSheetId="0">#REF!</definedName>
    <definedName name="dates_w" localSheetId="27">#REF!</definedName>
    <definedName name="dates_w" localSheetId="34">#REF!</definedName>
    <definedName name="dates_w" localSheetId="35">#REF!</definedName>
    <definedName name="dates_w" localSheetId="46">#REF!</definedName>
    <definedName name="dates_w" localSheetId="54">#REF!</definedName>
    <definedName name="dates_w" localSheetId="61">#REF!</definedName>
    <definedName name="dates_w" localSheetId="62">'Tabla 38'!#REF!</definedName>
    <definedName name="dates_w" localSheetId="74">#REF!</definedName>
    <definedName name="dates_w" localSheetId="17">#REF!</definedName>
    <definedName name="dates_w" localSheetId="75">#REF!</definedName>
    <definedName name="dates_w" localSheetId="76">#REF!</definedName>
    <definedName name="dates_w" localSheetId="77">#REF!</definedName>
    <definedName name="dates_w" localSheetId="18">#REF!</definedName>
    <definedName name="dates_w" localSheetId="21">#REF!</definedName>
    <definedName name="dates_w" localSheetId="24">#REF!</definedName>
    <definedName name="dates_w">#REF!</definedName>
    <definedName name="Dates1" localSheetId="82">#REF!</definedName>
    <definedName name="Dates1" localSheetId="19">#REF!</definedName>
    <definedName name="Dates1" localSheetId="20">#REF!</definedName>
    <definedName name="Dates1" localSheetId="22">#REF!</definedName>
    <definedName name="Dates1" localSheetId="73">#REF!</definedName>
    <definedName name="Dates1" localSheetId="43">#REF!</definedName>
    <definedName name="Dates1" localSheetId="0">#REF!</definedName>
    <definedName name="Dates1" localSheetId="27">#REF!</definedName>
    <definedName name="Dates1" localSheetId="30">#REF!</definedName>
    <definedName name="Dates1" localSheetId="34">#REF!</definedName>
    <definedName name="Dates1" localSheetId="35">#REF!</definedName>
    <definedName name="Dates1" localSheetId="36">#REF!</definedName>
    <definedName name="Dates1" localSheetId="40">#REF!</definedName>
    <definedName name="Dates1" localSheetId="46">#REF!</definedName>
    <definedName name="Dates1" localSheetId="55">#REF!</definedName>
    <definedName name="Dates1" localSheetId="61">#REF!</definedName>
    <definedName name="Dates1" localSheetId="62">'Tabla 38'!#REF!</definedName>
    <definedName name="Dates1" localSheetId="15">#REF!</definedName>
    <definedName name="Dates1" localSheetId="74">#REF!</definedName>
    <definedName name="Dates1" localSheetId="17">#REF!</definedName>
    <definedName name="Dates1" localSheetId="75">#REF!</definedName>
    <definedName name="Dates1" localSheetId="76">#REF!</definedName>
    <definedName name="Dates1" localSheetId="77">#REF!</definedName>
    <definedName name="Dates1" localSheetId="18">#REF!</definedName>
    <definedName name="Dates1" localSheetId="21">#REF!</definedName>
    <definedName name="Dates1" localSheetId="24">#REF!</definedName>
    <definedName name="Dates1">#REF!</definedName>
    <definedName name="datesaa" localSheetId="82">#REF!</definedName>
    <definedName name="datesaa" localSheetId="73">#REF!</definedName>
    <definedName name="datesaa" localSheetId="43">#REF!</definedName>
    <definedName name="datesaa" localSheetId="0">#REF!</definedName>
    <definedName name="datesaa" localSheetId="27">#REF!</definedName>
    <definedName name="datesaa" localSheetId="34">#REF!</definedName>
    <definedName name="datesaa" localSheetId="46">#REF!</definedName>
    <definedName name="datesaa" localSheetId="74">#REF!</definedName>
    <definedName name="datesaa" localSheetId="17">#REF!</definedName>
    <definedName name="datesaa" localSheetId="75">#REF!</definedName>
    <definedName name="datesaa" localSheetId="76">#REF!</definedName>
    <definedName name="datesaa" localSheetId="77">#REF!</definedName>
    <definedName name="datesaa">#REF!</definedName>
    <definedName name="datess" localSheetId="82">#REF!</definedName>
    <definedName name="datess" localSheetId="73">#REF!</definedName>
    <definedName name="datess" localSheetId="43">#REF!</definedName>
    <definedName name="datess" localSheetId="0">#REF!</definedName>
    <definedName name="datess" localSheetId="27">#REF!</definedName>
    <definedName name="datess" localSheetId="34">#REF!</definedName>
    <definedName name="datess" localSheetId="46">#REF!</definedName>
    <definedName name="datess" localSheetId="74">#REF!</definedName>
    <definedName name="datess" localSheetId="17">#REF!</definedName>
    <definedName name="datess" localSheetId="75">#REF!</definedName>
    <definedName name="datess" localSheetId="76">#REF!</definedName>
    <definedName name="datess" localSheetId="77">#REF!</definedName>
    <definedName name="datess">#REF!</definedName>
    <definedName name="DB" localSheetId="82">#REF!</definedName>
    <definedName name="DB" localSheetId="22">#REF!</definedName>
    <definedName name="DB" localSheetId="73">#REF!</definedName>
    <definedName name="DB" localSheetId="43">#REF!</definedName>
    <definedName name="DB" localSheetId="0">#REF!</definedName>
    <definedName name="DB" localSheetId="27">#REF!</definedName>
    <definedName name="DB" localSheetId="30">#REF!</definedName>
    <definedName name="DB" localSheetId="34">#REF!</definedName>
    <definedName name="DB" localSheetId="35">#REF!</definedName>
    <definedName name="DB" localSheetId="36">#REF!</definedName>
    <definedName name="DB" localSheetId="46">#REF!</definedName>
    <definedName name="DB" localSheetId="55">#REF!</definedName>
    <definedName name="DB" localSheetId="61">#REF!</definedName>
    <definedName name="DB" localSheetId="62">'Tabla 38'!#REF!</definedName>
    <definedName name="DB" localSheetId="74">#REF!</definedName>
    <definedName name="DB" localSheetId="17">#REF!</definedName>
    <definedName name="DB" localSheetId="75">#REF!</definedName>
    <definedName name="DB" localSheetId="76">#REF!</definedName>
    <definedName name="DB" localSheetId="77">#REF!</definedName>
    <definedName name="DB">#REF!</definedName>
    <definedName name="DBA" localSheetId="82">#REF!</definedName>
    <definedName name="DBA" localSheetId="73">#REF!</definedName>
    <definedName name="DBA" localSheetId="43">#REF!</definedName>
    <definedName name="DBA" localSheetId="0">#REF!</definedName>
    <definedName name="DBA" localSheetId="27">#REF!</definedName>
    <definedName name="DBA" localSheetId="34">#REF!</definedName>
    <definedName name="DBA" localSheetId="46">#REF!</definedName>
    <definedName name="DBA" localSheetId="74">#REF!</definedName>
    <definedName name="DBA" localSheetId="17">#REF!</definedName>
    <definedName name="DBA" localSheetId="75">#REF!</definedName>
    <definedName name="DBA" localSheetId="76">#REF!</definedName>
    <definedName name="DBA" localSheetId="77">#REF!</definedName>
    <definedName name="DBA">#REF!</definedName>
    <definedName name="DBI" localSheetId="82">#REF!</definedName>
    <definedName name="DBI" localSheetId="73">#REF!</definedName>
    <definedName name="DBI" localSheetId="43">#REF!</definedName>
    <definedName name="DBI" localSheetId="0">#REF!</definedName>
    <definedName name="DBI" localSheetId="27">#REF!</definedName>
    <definedName name="DBI" localSheetId="34">#REF!</definedName>
    <definedName name="DBI" localSheetId="46">#REF!</definedName>
    <definedName name="DBI" localSheetId="74">#REF!</definedName>
    <definedName name="DBI" localSheetId="17">#REF!</definedName>
    <definedName name="DBI" localSheetId="75">#REF!</definedName>
    <definedName name="DBI" localSheetId="76">#REF!</definedName>
    <definedName name="DBI" localSheetId="77">#REF!</definedName>
    <definedName name="DBI">#REF!</definedName>
    <definedName name="dbo" localSheetId="82">#REF!</definedName>
    <definedName name="dbo" localSheetId="22">#REF!</definedName>
    <definedName name="dbo" localSheetId="33">#REF!</definedName>
    <definedName name="dbo" localSheetId="41">#REF!</definedName>
    <definedName name="dbo" localSheetId="73">#REF!</definedName>
    <definedName name="dbo" localSheetId="43">#REF!</definedName>
    <definedName name="dbo" localSheetId="0">#REF!</definedName>
    <definedName name="dbo" localSheetId="27">#REF!</definedName>
    <definedName name="dbo" localSheetId="30">#REF!</definedName>
    <definedName name="dbo" localSheetId="34">#REF!</definedName>
    <definedName name="dbo" localSheetId="35">#REF!</definedName>
    <definedName name="dbo" localSheetId="36">#REF!</definedName>
    <definedName name="dbo" localSheetId="46">#REF!</definedName>
    <definedName name="dbo" localSheetId="54">#REF!</definedName>
    <definedName name="dbo" localSheetId="55">#REF!</definedName>
    <definedName name="dbo" localSheetId="56">#REF!</definedName>
    <definedName name="dbo" localSheetId="57">#REF!</definedName>
    <definedName name="dbo" localSheetId="61">#REF!</definedName>
    <definedName name="dbo" localSheetId="62">'Tabla 38'!#REF!</definedName>
    <definedName name="dbo" localSheetId="74">#REF!</definedName>
    <definedName name="dbo" localSheetId="17">#REF!</definedName>
    <definedName name="dbo" localSheetId="75">#REF!</definedName>
    <definedName name="dbo" localSheetId="76">#REF!</definedName>
    <definedName name="dbo" localSheetId="77">#REF!</definedName>
    <definedName name="dbo">#REF!</definedName>
    <definedName name="DBproj">#N/A</definedName>
    <definedName name="dcc" localSheetId="82">#REF!</definedName>
    <definedName name="dcc" localSheetId="19">#REF!</definedName>
    <definedName name="dcc" localSheetId="20">#REF!</definedName>
    <definedName name="dcc" localSheetId="22">#REF!</definedName>
    <definedName name="dcc" localSheetId="23">#REF!</definedName>
    <definedName name="dcc" localSheetId="73">#REF!</definedName>
    <definedName name="dcc" localSheetId="43">#REF!</definedName>
    <definedName name="dcc" localSheetId="0">#REF!</definedName>
    <definedName name="dcc" localSheetId="27">#REF!</definedName>
    <definedName name="dcc" localSheetId="34">#REF!</definedName>
    <definedName name="dcc" localSheetId="46">#REF!</definedName>
    <definedName name="dcc" localSheetId="61">#REF!</definedName>
    <definedName name="dcc" localSheetId="74">#REF!</definedName>
    <definedName name="dcc" localSheetId="17">#REF!</definedName>
    <definedName name="dcc" localSheetId="75">#REF!</definedName>
    <definedName name="dcc" localSheetId="76">#REF!</definedName>
    <definedName name="dcc" localSheetId="77">#REF!</definedName>
    <definedName name="dcc" localSheetId="18">#REF!</definedName>
    <definedName name="dcc" localSheetId="21">#REF!</definedName>
    <definedName name="dcc" localSheetId="24">#REF!</definedName>
    <definedName name="dcc">#REF!</definedName>
    <definedName name="dcc98j" localSheetId="82">#REF!</definedName>
    <definedName name="dcc98j" localSheetId="19">[24]Programa!#REF!</definedName>
    <definedName name="dcc98j" localSheetId="20">[24]Programa!#REF!</definedName>
    <definedName name="dcc98j" localSheetId="22">[24]Programa!#REF!</definedName>
    <definedName name="dcc98j" localSheetId="23">[24]Programa!#REF!</definedName>
    <definedName name="dcc98j" localSheetId="43">[24]Programa!#REF!</definedName>
    <definedName name="dcc98j" localSheetId="30">#REF!</definedName>
    <definedName name="dcc98j" localSheetId="34">#REF!</definedName>
    <definedName name="dcc98j" localSheetId="35">[24]Programa!#REF!</definedName>
    <definedName name="dcc98j" localSheetId="46">[24]Programa!#REF!</definedName>
    <definedName name="dcc98j" localSheetId="54">[24]Programa!#REF!</definedName>
    <definedName name="dcc98j" localSheetId="61">[24]Programa!#REF!</definedName>
    <definedName name="dcc98j" localSheetId="62">[24]Programa!#REF!</definedName>
    <definedName name="dcc98j" localSheetId="74">[24]Programa!#REF!</definedName>
    <definedName name="dcc98j" localSheetId="75">[24]Programa!#REF!</definedName>
    <definedName name="dcc98j" localSheetId="76">[24]Programa!#REF!</definedName>
    <definedName name="dcc98j" localSheetId="77">[24]Programa!#REF!</definedName>
    <definedName name="dcc98j" localSheetId="18">[24]Programa!#REF!</definedName>
    <definedName name="dcc98j" localSheetId="21">[24]Programa!#REF!</definedName>
    <definedName name="dcc98j" localSheetId="24">[24]Programa!#REF!</definedName>
    <definedName name="dcc98j">[24]Programa!#REF!</definedName>
    <definedName name="dcc98s" localSheetId="82">#REF!</definedName>
    <definedName name="dcc98s" localSheetId="19">#REF!</definedName>
    <definedName name="dcc98s" localSheetId="20">#REF!</definedName>
    <definedName name="dcc98s" localSheetId="22">#REF!</definedName>
    <definedName name="dcc98s" localSheetId="23">#REF!</definedName>
    <definedName name="dcc98s" localSheetId="73">#REF!</definedName>
    <definedName name="dcc98s" localSheetId="43">#REF!</definedName>
    <definedName name="dcc98s" localSheetId="0">#REF!</definedName>
    <definedName name="dcc98s" localSheetId="27">#REF!</definedName>
    <definedName name="dcc98s" localSheetId="34">#REF!</definedName>
    <definedName name="dcc98s" localSheetId="35">#REF!</definedName>
    <definedName name="dcc98s" localSheetId="46">#REF!</definedName>
    <definedName name="dcc98s" localSheetId="54">#REF!</definedName>
    <definedName name="dcc98s" localSheetId="61">#REF!</definedName>
    <definedName name="dcc98s" localSheetId="62">'Tabla 38'!#REF!</definedName>
    <definedName name="dcc98s" localSheetId="74">#REF!</definedName>
    <definedName name="dcc98s" localSheetId="17">#REF!</definedName>
    <definedName name="dcc98s" localSheetId="75">#REF!</definedName>
    <definedName name="dcc98s" localSheetId="76">#REF!</definedName>
    <definedName name="dcc98s" localSheetId="77">#REF!</definedName>
    <definedName name="dcc98s" localSheetId="18">#REF!</definedName>
    <definedName name="dcc98s" localSheetId="21">#REF!</definedName>
    <definedName name="dcc98s" localSheetId="24">#REF!</definedName>
    <definedName name="dcc98s">#REF!</definedName>
    <definedName name="dd" localSheetId="80" hidden="1">{"Riqfin97",#N/A,FALSE,"Tran";"Riqfinpro",#N/A,FALSE,"Tran"}</definedName>
    <definedName name="dd" localSheetId="82" hidden="1">{"Riqfin97",#N/A,FALSE,"Tran";"Riqfinpro",#N/A,FALSE,"Tran"}</definedName>
    <definedName name="dd" localSheetId="19" hidden="1">{"Riqfin97",#N/A,FALSE,"Tran";"Riqfinpro",#N/A,FALSE,"Tran"}</definedName>
    <definedName name="dd" localSheetId="20" hidden="1">{"Riqfin97",#N/A,FALSE,"Tran";"Riqfinpro",#N/A,FALSE,"Tran"}</definedName>
    <definedName name="dd" localSheetId="22" hidden="1">{"Riqfin97",#N/A,FALSE,"Tran";"Riqfinpro",#N/A,FALSE,"Tran"}</definedName>
    <definedName name="dd" localSheetId="23" hidden="1">{"Riqfin97",#N/A,FALSE,"Tran";"Riqfinpro",#N/A,FALSE,"Tran"}</definedName>
    <definedName name="dd" localSheetId="33" hidden="1">{"Riqfin97",#N/A,FALSE,"Tran";"Riqfinpro",#N/A,FALSE,"Tran"}</definedName>
    <definedName name="dd" localSheetId="41" hidden="1">{"Riqfin97",#N/A,FALSE,"Tran";"Riqfinpro",#N/A,FALSE,"Tran"}</definedName>
    <definedName name="dd" localSheetId="73" hidden="1">{"Riqfin97",#N/A,FALSE,"Tran";"Riqfinpro",#N/A,FALSE,"Tran"}</definedName>
    <definedName name="dd" localSheetId="43" hidden="1">{"Riqfin97",#N/A,FALSE,"Tran";"Riqfinpro",#N/A,FALSE,"Tran"}</definedName>
    <definedName name="dd" localSheetId="0" hidden="1">{"Riqfin97",#N/A,FALSE,"Tran";"Riqfinpro",#N/A,FALSE,"Tran"}</definedName>
    <definedName name="dd" localSheetId="27" hidden="1">{"Riqfin97",#N/A,FALSE,"Tran";"Riqfinpro",#N/A,FALSE,"Tran"}</definedName>
    <definedName name="dd" localSheetId="30" hidden="1">{"Riqfin97",#N/A,FALSE,"Tran";"Riqfinpro",#N/A,FALSE,"Tran"}</definedName>
    <definedName name="dd" localSheetId="34" hidden="1">{"Riqfin97",#N/A,FALSE,"Tran";"Riqfinpro",#N/A,FALSE,"Tran"}</definedName>
    <definedName name="dd" localSheetId="35"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2" hidden="1">{"Riqfin97",#N/A,FALSE,"Tran";"Riqfinpro",#N/A,FALSE,"Tran"}</definedName>
    <definedName name="dd" localSheetId="40" hidden="1">{"Riqfin97",#N/A,FALSE,"Tran";"Riqfinpro",#N/A,FALSE,"Tran"}</definedName>
    <definedName name="dd" localSheetId="42" hidden="1">{"Riqfin97",#N/A,FALSE,"Tran";"Riqfinpro",#N/A,FALSE,"Tran"}</definedName>
    <definedName name="dd" localSheetId="46"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15" hidden="1">{"Riqfin97",#N/A,FALSE,"Tran";"Riqfinpro",#N/A,FALSE,"Tran"}</definedName>
    <definedName name="dd" localSheetId="74" hidden="1">{"Riqfin97",#N/A,FALSE,"Tran";"Riqfinpro",#N/A,FALSE,"Tran"}</definedName>
    <definedName name="dd" localSheetId="17"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18" hidden="1">{"Riqfin97",#N/A,FALSE,"Tran";"Riqfinpro",#N/A,FALSE,"Tran"}</definedName>
    <definedName name="dd" localSheetId="21" hidden="1">{"Riqfin97",#N/A,FALSE,"Tran";"Riqfinpro",#N/A,FALSE,"Tran"}</definedName>
    <definedName name="dd" localSheetId="24" hidden="1">{"Riqfin97",#N/A,FALSE,"Tran";"Riqfinpro",#N/A,FALSE,"Tran"}</definedName>
    <definedName name="dd" hidden="1">{"Riqfin97",#N/A,FALSE,"Tran";"Riqfinpro",#N/A,FALSE,"Tran"}</definedName>
    <definedName name="DD__Charts_area" localSheetId="82">#REF!</definedName>
    <definedName name="DD__Charts_area" localSheetId="19">#REF!</definedName>
    <definedName name="DD__Charts_area" localSheetId="20">#REF!</definedName>
    <definedName name="DD__Charts_area" localSheetId="22">#REF!</definedName>
    <definedName name="DD__Charts_area" localSheetId="23">#REF!</definedName>
    <definedName name="DD__Charts_area" localSheetId="73">#REF!</definedName>
    <definedName name="DD__Charts_area" localSheetId="43">#REF!</definedName>
    <definedName name="DD__Charts_area" localSheetId="0">#REF!</definedName>
    <definedName name="DD__Charts_area" localSheetId="27">#REF!</definedName>
    <definedName name="DD__Charts_area" localSheetId="34">#REF!</definedName>
    <definedName name="DD__Charts_area" localSheetId="46">#REF!</definedName>
    <definedName name="DD__Charts_area" localSheetId="61">#REF!</definedName>
    <definedName name="DD__Charts_area" localSheetId="74">#REF!</definedName>
    <definedName name="DD__Charts_area" localSheetId="17">#REF!</definedName>
    <definedName name="DD__Charts_area" localSheetId="75">#REF!</definedName>
    <definedName name="DD__Charts_area" localSheetId="76">#REF!</definedName>
    <definedName name="DD__Charts_area" localSheetId="77">#REF!</definedName>
    <definedName name="DD__Charts_area" localSheetId="18">#REF!</definedName>
    <definedName name="DD__Charts_area" localSheetId="21">#REF!</definedName>
    <definedName name="DD__Charts_area" localSheetId="24">#REF!</definedName>
    <definedName name="DD__Charts_area">#REF!</definedName>
    <definedName name="DD__GDI" localSheetId="82">#REF!</definedName>
    <definedName name="DD__GDI" localSheetId="19">#REF!</definedName>
    <definedName name="DD__GDI" localSheetId="20">#REF!</definedName>
    <definedName name="DD__GDI" localSheetId="22">#REF!</definedName>
    <definedName name="DD__GDI" localSheetId="23">#REF!</definedName>
    <definedName name="DD__GDI" localSheetId="73">#REF!</definedName>
    <definedName name="DD__GDI" localSheetId="43">#REF!</definedName>
    <definedName name="DD__GDI" localSheetId="0">#REF!</definedName>
    <definedName name="DD__GDI" localSheetId="27">#REF!</definedName>
    <definedName name="DD__GDI" localSheetId="34">#REF!</definedName>
    <definedName name="DD__GDI" localSheetId="46">#REF!</definedName>
    <definedName name="DD__GDI" localSheetId="61">#REF!</definedName>
    <definedName name="DD__GDI" localSheetId="74">#REF!</definedName>
    <definedName name="DD__GDI" localSheetId="17">#REF!</definedName>
    <definedName name="DD__GDI" localSheetId="75">#REF!</definedName>
    <definedName name="DD__GDI" localSheetId="76">#REF!</definedName>
    <definedName name="DD__GDI" localSheetId="77">#REF!</definedName>
    <definedName name="DD__GDI" localSheetId="18">#REF!</definedName>
    <definedName name="DD__GDI" localSheetId="21">#REF!</definedName>
    <definedName name="DD__GDI" localSheetId="24">#REF!</definedName>
    <definedName name="DD__GDI">#REF!</definedName>
    <definedName name="DD__GDP_real_by_sector_of_origin" localSheetId="82">#REF!</definedName>
    <definedName name="DD__GDP_real_by_sector_of_origin" localSheetId="19">#REF!</definedName>
    <definedName name="DD__GDP_real_by_sector_of_origin" localSheetId="20">#REF!</definedName>
    <definedName name="DD__GDP_real_by_sector_of_origin" localSheetId="22">#REF!</definedName>
    <definedName name="DD__GDP_real_by_sector_of_origin" localSheetId="23">#REF!</definedName>
    <definedName name="DD__GDP_real_by_sector_of_origin" localSheetId="73">#REF!</definedName>
    <definedName name="DD__GDP_real_by_sector_of_origin" localSheetId="43">#REF!</definedName>
    <definedName name="DD__GDP_real_by_sector_of_origin" localSheetId="0">#REF!</definedName>
    <definedName name="DD__GDP_real_by_sector_of_origin" localSheetId="27">#REF!</definedName>
    <definedName name="DD__GDP_real_by_sector_of_origin" localSheetId="34">#REF!</definedName>
    <definedName name="DD__GDP_real_by_sector_of_origin" localSheetId="46">#REF!</definedName>
    <definedName name="DD__GDP_real_by_sector_of_origin" localSheetId="61">#REF!</definedName>
    <definedName name="DD__GDP_real_by_sector_of_origin" localSheetId="74">#REF!</definedName>
    <definedName name="DD__GDP_real_by_sector_of_origin" localSheetId="17">#REF!</definedName>
    <definedName name="DD__GDP_real_by_sector_of_origin" localSheetId="75">#REF!</definedName>
    <definedName name="DD__GDP_real_by_sector_of_origin" localSheetId="76">#REF!</definedName>
    <definedName name="DD__GDP_real_by_sector_of_origin" localSheetId="77">#REF!</definedName>
    <definedName name="DD__GDP_real_by_sector_of_origin" localSheetId="18">#REF!</definedName>
    <definedName name="DD__GDP_real_by_sector_of_origin" localSheetId="21">#REF!</definedName>
    <definedName name="DD__GDP_real_by_sector_of_origin" localSheetId="24">#REF!</definedName>
    <definedName name="DD__GDP_real_by_sector_of_origin">#REF!</definedName>
    <definedName name="DD__Labor_Productivity" localSheetId="82">#REF!</definedName>
    <definedName name="DD__Labor_Productivity" localSheetId="73">#REF!</definedName>
    <definedName name="DD__Labor_Productivity" localSheetId="43">#REF!</definedName>
    <definedName name="DD__Labor_Productivity" localSheetId="0">#REF!</definedName>
    <definedName name="DD__Labor_Productivity" localSheetId="27">#REF!</definedName>
    <definedName name="DD__Labor_Productivity" localSheetId="34">#REF!</definedName>
    <definedName name="DD__Labor_Productivity" localSheetId="46">#REF!</definedName>
    <definedName name="DD__Labor_Productivity" localSheetId="74">#REF!</definedName>
    <definedName name="DD__Labor_Productivity" localSheetId="17">#REF!</definedName>
    <definedName name="DD__Labor_Productivity" localSheetId="75">#REF!</definedName>
    <definedName name="DD__Labor_Productivity" localSheetId="76">#REF!</definedName>
    <definedName name="DD__Labor_Productivity" localSheetId="77">#REF!</definedName>
    <definedName name="DD__Labor_Productivity">#REF!</definedName>
    <definedName name="DD__National_Accounts_at_1958_prices_" localSheetId="82">#REF!</definedName>
    <definedName name="DD__National_Accounts_at_1958_prices_" localSheetId="73">#REF!</definedName>
    <definedName name="DD__National_Accounts_at_1958_prices_" localSheetId="43">#REF!</definedName>
    <definedName name="DD__National_Accounts_at_1958_prices_" localSheetId="0">#REF!</definedName>
    <definedName name="DD__National_Accounts_at_1958_prices_" localSheetId="27">#REF!</definedName>
    <definedName name="DD__National_Accounts_at_1958_prices_" localSheetId="34">#REF!</definedName>
    <definedName name="DD__National_Accounts_at_1958_prices_" localSheetId="46">#REF!</definedName>
    <definedName name="DD__National_Accounts_at_1958_prices_" localSheetId="74">#REF!</definedName>
    <definedName name="DD__National_Accounts_at_1958_prices_" localSheetId="17">#REF!</definedName>
    <definedName name="DD__National_Accounts_at_1958_prices_" localSheetId="75">#REF!</definedName>
    <definedName name="DD__National_Accounts_at_1958_prices_" localSheetId="76">#REF!</definedName>
    <definedName name="DD__National_Accounts_at_1958_prices_" localSheetId="77">#REF!</definedName>
    <definedName name="DD__National_Accounts_at_1958_prices_">#REF!</definedName>
    <definedName name="DD__National_Accounts_at_Current_Prices" localSheetId="82">#REF!</definedName>
    <definedName name="DD__National_Accounts_at_Current_Prices" localSheetId="73">#REF!</definedName>
    <definedName name="DD__National_Accounts_at_Current_Prices" localSheetId="43">#REF!</definedName>
    <definedName name="DD__National_Accounts_at_Current_Prices" localSheetId="0">#REF!</definedName>
    <definedName name="DD__National_Accounts_at_Current_Prices" localSheetId="27">#REF!</definedName>
    <definedName name="DD__National_Accounts_at_Current_Prices" localSheetId="34">#REF!</definedName>
    <definedName name="DD__National_Accounts_at_Current_Prices" localSheetId="46">#REF!</definedName>
    <definedName name="DD__National_Accounts_at_Current_Prices" localSheetId="74">#REF!</definedName>
    <definedName name="DD__National_Accounts_at_Current_Prices" localSheetId="17">#REF!</definedName>
    <definedName name="DD__National_Accounts_at_Current_Prices" localSheetId="75">#REF!</definedName>
    <definedName name="DD__National_Accounts_at_Current_Prices" localSheetId="76">#REF!</definedName>
    <definedName name="DD__National_Accounts_at_Current_Prices" localSheetId="77">#REF!</definedName>
    <definedName name="DD__National_Accounts_at_Current_Prices">#REF!</definedName>
    <definedName name="DD__National_Accounts_Deflators" localSheetId="82">#REF!</definedName>
    <definedName name="DD__National_Accounts_Deflators" localSheetId="73">#REF!</definedName>
    <definedName name="DD__National_Accounts_Deflators" localSheetId="43">#REF!</definedName>
    <definedName name="DD__National_Accounts_Deflators" localSheetId="0">#REF!</definedName>
    <definedName name="DD__National_Accounts_Deflators" localSheetId="27">#REF!</definedName>
    <definedName name="DD__National_Accounts_Deflators" localSheetId="34">#REF!</definedName>
    <definedName name="DD__National_Accounts_Deflators" localSheetId="46">#REF!</definedName>
    <definedName name="DD__National_Accounts_Deflators" localSheetId="74">#REF!</definedName>
    <definedName name="DD__National_Accounts_Deflators" localSheetId="17">#REF!</definedName>
    <definedName name="DD__National_Accounts_Deflators" localSheetId="75">#REF!</definedName>
    <definedName name="DD__National_Accounts_Deflators" localSheetId="76">#REF!</definedName>
    <definedName name="DD__National_Accounts_Deflators" localSheetId="77">#REF!</definedName>
    <definedName name="DD__National_Accounts_Deflators">#REF!</definedName>
    <definedName name="DD__Prices_CPI_all_items" localSheetId="82">#REF!</definedName>
    <definedName name="DD__Prices_CPI_all_items" localSheetId="73">#REF!</definedName>
    <definedName name="DD__Prices_CPI_all_items" localSheetId="43">#REF!</definedName>
    <definedName name="DD__Prices_CPI_all_items" localSheetId="0">#REF!</definedName>
    <definedName name="DD__Prices_CPI_all_items" localSheetId="27">#REF!</definedName>
    <definedName name="DD__Prices_CPI_all_items" localSheetId="34">#REF!</definedName>
    <definedName name="DD__Prices_CPI_all_items" localSheetId="46">#REF!</definedName>
    <definedName name="DD__Prices_CPI_all_items" localSheetId="74">#REF!</definedName>
    <definedName name="DD__Prices_CPI_all_items" localSheetId="17">#REF!</definedName>
    <definedName name="DD__Prices_CPI_all_items" localSheetId="75">#REF!</definedName>
    <definedName name="DD__Prices_CPI_all_items" localSheetId="76">#REF!</definedName>
    <definedName name="DD__Prices_CPI_all_items" localSheetId="77">#REF!</definedName>
    <definedName name="DD__Prices_CPI_all_items">#REF!</definedName>
    <definedName name="DD__Prices_CPI_by_components" localSheetId="82">#REF!</definedName>
    <definedName name="DD__Prices_CPI_by_components" localSheetId="73">#REF!</definedName>
    <definedName name="DD__Prices_CPI_by_components" localSheetId="43">#REF!</definedName>
    <definedName name="DD__Prices_CPI_by_components" localSheetId="0">#REF!</definedName>
    <definedName name="DD__Prices_CPI_by_components" localSheetId="27">#REF!</definedName>
    <definedName name="DD__Prices_CPI_by_components" localSheetId="34">#REF!</definedName>
    <definedName name="DD__Prices_CPI_by_components" localSheetId="46">#REF!</definedName>
    <definedName name="DD__Prices_CPI_by_components" localSheetId="74">#REF!</definedName>
    <definedName name="DD__Prices_CPI_by_components" localSheetId="17">#REF!</definedName>
    <definedName name="DD__Prices_CPI_by_components" localSheetId="75">#REF!</definedName>
    <definedName name="DD__Prices_CPI_by_components" localSheetId="76">#REF!</definedName>
    <definedName name="DD__Prices_CPI_by_components" localSheetId="77">#REF!</definedName>
    <definedName name="DD__Prices_CPI_by_components">#REF!</definedName>
    <definedName name="DD__Prices_Wage_Indicators" localSheetId="82">#REF!</definedName>
    <definedName name="DD__Prices_Wage_Indicators" localSheetId="73">#REF!</definedName>
    <definedName name="DD__Prices_Wage_Indicators" localSheetId="43">#REF!</definedName>
    <definedName name="DD__Prices_Wage_Indicators" localSheetId="0">#REF!</definedName>
    <definedName name="DD__Prices_Wage_Indicators" localSheetId="27">#REF!</definedName>
    <definedName name="DD__Prices_Wage_Indicators" localSheetId="34">#REF!</definedName>
    <definedName name="DD__Prices_Wage_Indicators" localSheetId="46">#REF!</definedName>
    <definedName name="DD__Prices_Wage_Indicators" localSheetId="74">#REF!</definedName>
    <definedName name="DD__Prices_Wage_Indicators" localSheetId="17">#REF!</definedName>
    <definedName name="DD__Prices_Wage_Indicators" localSheetId="75">#REF!</definedName>
    <definedName name="DD__Prices_Wage_Indicators" localSheetId="76">#REF!</definedName>
    <definedName name="DD__Prices_Wage_Indicators" localSheetId="77">#REF!</definedName>
    <definedName name="DD__Prices_Wage_Indicators">#REF!</definedName>
    <definedName name="DD__Selected_Agricultural_Sector_Statistics" localSheetId="82">#REF!</definedName>
    <definedName name="DD__Selected_Agricultural_Sector_Statistics" localSheetId="73">#REF!</definedName>
    <definedName name="DD__Selected_Agricultural_Sector_Statistics" localSheetId="43">#REF!</definedName>
    <definedName name="DD__Selected_Agricultural_Sector_Statistics" localSheetId="0">#REF!</definedName>
    <definedName name="DD__Selected_Agricultural_Sector_Statistics" localSheetId="27">#REF!</definedName>
    <definedName name="DD__Selected_Agricultural_Sector_Statistics" localSheetId="34">#REF!</definedName>
    <definedName name="DD__Selected_Agricultural_Sector_Statistics" localSheetId="46">#REF!</definedName>
    <definedName name="DD__Selected_Agricultural_Sector_Statistics" localSheetId="74">#REF!</definedName>
    <definedName name="DD__Selected_Agricultural_Sector_Statistics" localSheetId="17">#REF!</definedName>
    <definedName name="DD__Selected_Agricultural_Sector_Statistics" localSheetId="75">#REF!</definedName>
    <definedName name="DD__Selected_Agricultural_Sector_Statistics" localSheetId="76">#REF!</definedName>
    <definedName name="DD__Selected_Agricultural_Sector_Statistics" localSheetId="77">#REF!</definedName>
    <definedName name="DD__Selected_Agricultural_Sector_Statistics">#REF!</definedName>
    <definedName name="DD__Selected_Agricultural_Sector_Statistics__concluded" localSheetId="82">#REF!</definedName>
    <definedName name="DD__Selected_Agricultural_Sector_Statistics__concluded" localSheetId="73">#REF!</definedName>
    <definedName name="DD__Selected_Agricultural_Sector_Statistics__concluded" localSheetId="43">#REF!</definedName>
    <definedName name="DD__Selected_Agricultural_Sector_Statistics__concluded" localSheetId="0">#REF!</definedName>
    <definedName name="DD__Selected_Agricultural_Sector_Statistics__concluded" localSheetId="27">#REF!</definedName>
    <definedName name="DD__Selected_Agricultural_Sector_Statistics__concluded" localSheetId="34">#REF!</definedName>
    <definedName name="DD__Selected_Agricultural_Sector_Statistics__concluded" localSheetId="46">#REF!</definedName>
    <definedName name="DD__Selected_Agricultural_Sector_Statistics__concluded" localSheetId="74">#REF!</definedName>
    <definedName name="DD__Selected_Agricultural_Sector_Statistics__concluded" localSheetId="17">#REF!</definedName>
    <definedName name="DD__Selected_Agricultural_Sector_Statistics__concluded" localSheetId="75">#REF!</definedName>
    <definedName name="DD__Selected_Agricultural_Sector_Statistics__concluded" localSheetId="76">#REF!</definedName>
    <definedName name="DD__Selected_Agricultural_Sector_Statistics__concluded" localSheetId="77">#REF!</definedName>
    <definedName name="DD__Selected_Agricultural_Sector_Statistics__concluded">#REF!</definedName>
    <definedName name="DD_Index_of_employment" localSheetId="82">#REF!</definedName>
    <definedName name="DD_Index_of_employment" localSheetId="73">#REF!</definedName>
    <definedName name="DD_Index_of_employment" localSheetId="43">#REF!</definedName>
    <definedName name="DD_Index_of_employment" localSheetId="0">#REF!</definedName>
    <definedName name="DD_Index_of_employment" localSheetId="27">#REF!</definedName>
    <definedName name="DD_Index_of_employment" localSheetId="34">#REF!</definedName>
    <definedName name="DD_Index_of_employment" localSheetId="46">#REF!</definedName>
    <definedName name="DD_Index_of_employment" localSheetId="74">#REF!</definedName>
    <definedName name="DD_Index_of_employment" localSheetId="17">#REF!</definedName>
    <definedName name="DD_Index_of_employment" localSheetId="75">#REF!</definedName>
    <definedName name="DD_Index_of_employment" localSheetId="76">#REF!</definedName>
    <definedName name="DD_Index_of_employment" localSheetId="77">#REF!</definedName>
    <definedName name="DD_Index_of_employment">#REF!</definedName>
    <definedName name="DD_Indicators_of_emp_wages_ulc" localSheetId="82">#REF!</definedName>
    <definedName name="DD_Indicators_of_emp_wages_ulc" localSheetId="73">#REF!</definedName>
    <definedName name="DD_Indicators_of_emp_wages_ulc" localSheetId="43">#REF!</definedName>
    <definedName name="DD_Indicators_of_emp_wages_ulc" localSheetId="0">#REF!</definedName>
    <definedName name="DD_Indicators_of_emp_wages_ulc" localSheetId="27">#REF!</definedName>
    <definedName name="DD_Indicators_of_emp_wages_ulc" localSheetId="34">#REF!</definedName>
    <definedName name="DD_Indicators_of_emp_wages_ulc" localSheetId="46">#REF!</definedName>
    <definedName name="DD_Indicators_of_emp_wages_ulc" localSheetId="74">#REF!</definedName>
    <definedName name="DD_Indicators_of_emp_wages_ulc" localSheetId="17">#REF!</definedName>
    <definedName name="DD_Indicators_of_emp_wages_ulc" localSheetId="75">#REF!</definedName>
    <definedName name="DD_Indicators_of_emp_wages_ulc" localSheetId="76">#REF!</definedName>
    <definedName name="DD_Indicators_of_emp_wages_ulc" localSheetId="77">#REF!</definedName>
    <definedName name="DD_Indicators_of_emp_wages_ulc">#REF!</definedName>
    <definedName name="DD_Labor_Productivity" localSheetId="82">#REF!</definedName>
    <definedName name="DD_Labor_Productivity" localSheetId="73">#REF!</definedName>
    <definedName name="DD_Labor_Productivity" localSheetId="43">#REF!</definedName>
    <definedName name="DD_Labor_Productivity" localSheetId="0">#REF!</definedName>
    <definedName name="DD_Labor_Productivity" localSheetId="27">#REF!</definedName>
    <definedName name="DD_Labor_Productivity" localSheetId="34">#REF!</definedName>
    <definedName name="DD_Labor_Productivity" localSheetId="46">#REF!</definedName>
    <definedName name="DD_Labor_Productivity" localSheetId="74">#REF!</definedName>
    <definedName name="DD_Labor_Productivity" localSheetId="17">#REF!</definedName>
    <definedName name="DD_Labor_Productivity" localSheetId="75">#REF!</definedName>
    <definedName name="DD_Labor_Productivity" localSheetId="76">#REF!</definedName>
    <definedName name="DD_Labor_Productivity" localSheetId="77">#REF!</definedName>
    <definedName name="DD_Labor_Productivity">#REF!</definedName>
    <definedName name="DDD" localSheetId="82">#REF!</definedName>
    <definedName name="DDD" localSheetId="19">#REF!</definedName>
    <definedName name="DDD" localSheetId="20">#REF!</definedName>
    <definedName name="DDD" localSheetId="22">#REF!</definedName>
    <definedName name="DDD" localSheetId="33">#REF!</definedName>
    <definedName name="DDD" localSheetId="41">#REF!</definedName>
    <definedName name="DDD" localSheetId="73">#REF!</definedName>
    <definedName name="DDD" localSheetId="43">#REF!</definedName>
    <definedName name="DDD" localSheetId="0">#REF!</definedName>
    <definedName name="DDD" localSheetId="27">#REF!</definedName>
    <definedName name="DDD" localSheetId="30">#REF!</definedName>
    <definedName name="DDD" localSheetId="34">#REF!</definedName>
    <definedName name="DDD" localSheetId="35">#REF!</definedName>
    <definedName name="DDD" localSheetId="36">#REF!</definedName>
    <definedName name="DDD" localSheetId="40">#REF!</definedName>
    <definedName name="DDD" localSheetId="46">#REF!</definedName>
    <definedName name="DDD" localSheetId="54">#REF!</definedName>
    <definedName name="DDD" localSheetId="55">#REF!</definedName>
    <definedName name="DDD" localSheetId="56">#REF!</definedName>
    <definedName name="DDD" localSheetId="57">#REF!</definedName>
    <definedName name="DDD" localSheetId="61">#REF!</definedName>
    <definedName name="DDD" localSheetId="62">'Tabla 38'!#REF!</definedName>
    <definedName name="DDD" localSheetId="15">#REF!</definedName>
    <definedName name="DDD" localSheetId="74">#REF!</definedName>
    <definedName name="DDD" localSheetId="17">#REF!</definedName>
    <definedName name="DDD" localSheetId="75">#REF!</definedName>
    <definedName name="DDD" localSheetId="76">#REF!</definedName>
    <definedName name="DDD" localSheetId="77">#REF!</definedName>
    <definedName name="DDD" localSheetId="18">#REF!</definedName>
    <definedName name="DDD" localSheetId="21">#REF!</definedName>
    <definedName name="DDD" localSheetId="24">#REF!</definedName>
    <definedName name="DDD">#REF!</definedName>
    <definedName name="dddd" localSheetId="80" hidden="1">{"Minpmon",#N/A,FALSE,"Monthinput"}</definedName>
    <definedName name="dddd" localSheetId="82" hidden="1">{"Minpmon",#N/A,FALSE,"Monthinput"}</definedName>
    <definedName name="dddd" localSheetId="19" hidden="1">{"Minpmon",#N/A,FALSE,"Monthinput"}</definedName>
    <definedName name="dddd" localSheetId="20" hidden="1">{"Minpmon",#N/A,FALSE,"Monthinput"}</definedName>
    <definedName name="dddd" localSheetId="22" hidden="1">{"Minpmon",#N/A,FALSE,"Monthinput"}</definedName>
    <definedName name="dddd" localSheetId="23" hidden="1">{"Minpmon",#N/A,FALSE,"Monthinput"}</definedName>
    <definedName name="dddd" localSheetId="33" hidden="1">{"Minpmon",#N/A,FALSE,"Monthinput"}</definedName>
    <definedName name="dddd" localSheetId="41" hidden="1">{"Minpmon",#N/A,FALSE,"Monthinput"}</definedName>
    <definedName name="dddd" localSheetId="73" hidden="1">{"Minpmon",#N/A,FALSE,"Monthinput"}</definedName>
    <definedName name="dddd" localSheetId="43" hidden="1">{"Minpmon",#N/A,FALSE,"Monthinput"}</definedName>
    <definedName name="dddd" localSheetId="0" hidden="1">{"Minpmon",#N/A,FALSE,"Monthinput"}</definedName>
    <definedName name="dddd" localSheetId="27" hidden="1">{"Minpmon",#N/A,FALSE,"Monthinput"}</definedName>
    <definedName name="dddd" localSheetId="30"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2" hidden="1">{"Minpmon",#N/A,FALSE,"Monthinput"}</definedName>
    <definedName name="dddd" localSheetId="40" hidden="1">{"Minpmon",#N/A,FALSE,"Monthinput"}</definedName>
    <definedName name="dddd" localSheetId="42" hidden="1">{"Minpmon",#N/A,FALSE,"Monthinput"}</definedName>
    <definedName name="dddd" localSheetId="46" hidden="1">{"Minpmon",#N/A,FALSE,"Monthinput"}</definedName>
    <definedName name="dddd" localSheetId="54" hidden="1">{"Minpmon",#N/A,FALSE,"Monthinput"}</definedName>
    <definedName name="dddd" localSheetId="55" hidden="1">{"Minpmon",#N/A,FALSE,"Monthinput"}</definedName>
    <definedName name="dddd" localSheetId="56" hidden="1">{"Minpmon",#N/A,FALSE,"Monthinput"}</definedName>
    <definedName name="dddd" localSheetId="57" hidden="1">{"Minpmon",#N/A,FALSE,"Monthinput"}</definedName>
    <definedName name="dddd" localSheetId="58" hidden="1">{"Minpmon",#N/A,FALSE,"Monthinput"}</definedName>
    <definedName name="dddd" localSheetId="59" hidden="1">{"Minpmon",#N/A,FALSE,"Monthinput"}</definedName>
    <definedName name="dddd" localSheetId="60" hidden="1">{"Minpmon",#N/A,FALSE,"Monthinput"}</definedName>
    <definedName name="dddd" localSheetId="61" hidden="1">{"Minpmon",#N/A,FALSE,"Monthinput"}</definedName>
    <definedName name="dddd" localSheetId="62" hidden="1">{"Minpmon",#N/A,FALSE,"Monthinput"}</definedName>
    <definedName name="dddd" localSheetId="15" hidden="1">{"Minpmon",#N/A,FALSE,"Monthinput"}</definedName>
    <definedName name="dddd" localSheetId="74" hidden="1">{"Minpmon",#N/A,FALSE,"Monthinput"}</definedName>
    <definedName name="dddd" localSheetId="17" hidden="1">{"Minpmon",#N/A,FALSE,"Monthinput"}</definedName>
    <definedName name="dddd" localSheetId="75" hidden="1">{"Minpmon",#N/A,FALSE,"Monthinput"}</definedName>
    <definedName name="dddd" localSheetId="76" hidden="1">{"Minpmon",#N/A,FALSE,"Monthinput"}</definedName>
    <definedName name="dddd" localSheetId="77" hidden="1">{"Minpmon",#N/A,FALSE,"Monthinput"}</definedName>
    <definedName name="dddd" localSheetId="78" hidden="1">{"Minpmon",#N/A,FALSE,"Monthinput"}</definedName>
    <definedName name="dddd" localSheetId="18" hidden="1">{"Minpmon",#N/A,FALSE,"Monthinput"}</definedName>
    <definedName name="dddd" localSheetId="21" hidden="1">{"Minpmon",#N/A,FALSE,"Monthinput"}</definedName>
    <definedName name="dddd" localSheetId="24" hidden="1">{"Minpmon",#N/A,FALSE,"Monthinput"}</definedName>
    <definedName name="dddd" hidden="1">{"Minpmon",#N/A,FALSE,"Monthinput"}</definedName>
    <definedName name="dddddd" localSheetId="80" hidden="1">{"Tab1",#N/A,FALSE,"P";"Tab2",#N/A,FALSE,"P"}</definedName>
    <definedName name="dddddd" localSheetId="82" hidden="1">{"Tab1",#N/A,FALSE,"P";"Tab2",#N/A,FALSE,"P"}</definedName>
    <definedName name="dddddd" localSheetId="19" hidden="1">{"Tab1",#N/A,FALSE,"P";"Tab2",#N/A,FALSE,"P"}</definedName>
    <definedName name="dddddd" localSheetId="20" hidden="1">{"Tab1",#N/A,FALSE,"P";"Tab2",#N/A,FALSE,"P"}</definedName>
    <definedName name="dddddd" localSheetId="22" hidden="1">{"Tab1",#N/A,FALSE,"P";"Tab2",#N/A,FALSE,"P"}</definedName>
    <definedName name="dddddd" localSheetId="23" hidden="1">{"Tab1",#N/A,FALSE,"P";"Tab2",#N/A,FALSE,"P"}</definedName>
    <definedName name="dddddd" localSheetId="33" hidden="1">{"Tab1",#N/A,FALSE,"P";"Tab2",#N/A,FALSE,"P"}</definedName>
    <definedName name="dddddd" localSheetId="41" hidden="1">{"Tab1",#N/A,FALSE,"P";"Tab2",#N/A,FALSE,"P"}</definedName>
    <definedName name="dddddd" localSheetId="73" hidden="1">{"Tab1",#N/A,FALSE,"P";"Tab2",#N/A,FALSE,"P"}</definedName>
    <definedName name="dddddd" localSheetId="43" hidden="1">{"Tab1",#N/A,FALSE,"P";"Tab2",#N/A,FALSE,"P"}</definedName>
    <definedName name="dddddd" localSheetId="0" hidden="1">{"Tab1",#N/A,FALSE,"P";"Tab2",#N/A,FALSE,"P"}</definedName>
    <definedName name="dddddd" localSheetId="27" hidden="1">{"Tab1",#N/A,FALSE,"P";"Tab2",#N/A,FALSE,"P"}</definedName>
    <definedName name="dddddd" localSheetId="30"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2" hidden="1">{"Tab1",#N/A,FALSE,"P";"Tab2",#N/A,FALSE,"P"}</definedName>
    <definedName name="dddddd" localSheetId="40" hidden="1">{"Tab1",#N/A,FALSE,"P";"Tab2",#N/A,FALSE,"P"}</definedName>
    <definedName name="dddddd" localSheetId="42" hidden="1">{"Tab1",#N/A,FALSE,"P";"Tab2",#N/A,FALSE,"P"}</definedName>
    <definedName name="dddddd" localSheetId="46" hidden="1">{"Tab1",#N/A,FALSE,"P";"Tab2",#N/A,FALSE,"P"}</definedName>
    <definedName name="dddddd" localSheetId="54" hidden="1">{"Tab1",#N/A,FALSE,"P";"Tab2",#N/A,FALSE,"P"}</definedName>
    <definedName name="dddddd" localSheetId="55" hidden="1">{"Tab1",#N/A,FALSE,"P";"Tab2",#N/A,FALSE,"P"}</definedName>
    <definedName name="dddddd" localSheetId="56" hidden="1">{"Tab1",#N/A,FALSE,"P";"Tab2",#N/A,FALSE,"P"}</definedName>
    <definedName name="dddddd" localSheetId="57" hidden="1">{"Tab1",#N/A,FALSE,"P";"Tab2",#N/A,FALSE,"P"}</definedName>
    <definedName name="dddddd" localSheetId="58" hidden="1">{"Tab1",#N/A,FALSE,"P";"Tab2",#N/A,FALSE,"P"}</definedName>
    <definedName name="dddddd" localSheetId="59" hidden="1">{"Tab1",#N/A,FALSE,"P";"Tab2",#N/A,FALSE,"P"}</definedName>
    <definedName name="dddddd" localSheetId="60" hidden="1">{"Tab1",#N/A,FALSE,"P";"Tab2",#N/A,FALSE,"P"}</definedName>
    <definedName name="dddddd" localSheetId="61" hidden="1">{"Tab1",#N/A,FALSE,"P";"Tab2",#N/A,FALSE,"P"}</definedName>
    <definedName name="dddddd" localSheetId="62" hidden="1">{"Tab1",#N/A,FALSE,"P";"Tab2",#N/A,FALSE,"P"}</definedName>
    <definedName name="dddddd" localSheetId="15" hidden="1">{"Tab1",#N/A,FALSE,"P";"Tab2",#N/A,FALSE,"P"}</definedName>
    <definedName name="dddddd" localSheetId="74" hidden="1">{"Tab1",#N/A,FALSE,"P";"Tab2",#N/A,FALSE,"P"}</definedName>
    <definedName name="dddddd" localSheetId="17" hidden="1">{"Tab1",#N/A,FALSE,"P";"Tab2",#N/A,FALSE,"P"}</definedName>
    <definedName name="dddddd" localSheetId="75" hidden="1">{"Tab1",#N/A,FALSE,"P";"Tab2",#N/A,FALSE,"P"}</definedName>
    <definedName name="dddddd" localSheetId="76" hidden="1">{"Tab1",#N/A,FALSE,"P";"Tab2",#N/A,FALSE,"P"}</definedName>
    <definedName name="dddddd" localSheetId="77" hidden="1">{"Tab1",#N/A,FALSE,"P";"Tab2",#N/A,FALSE,"P"}</definedName>
    <definedName name="dddddd" localSheetId="78" hidden="1">{"Tab1",#N/A,FALSE,"P";"Tab2",#N/A,FALSE,"P"}</definedName>
    <definedName name="dddddd" localSheetId="18" hidden="1">{"Tab1",#N/A,FALSE,"P";"Tab2",#N/A,FALSE,"P"}</definedName>
    <definedName name="dddddd" localSheetId="21" hidden="1">{"Tab1",#N/A,FALSE,"P";"Tab2",#N/A,FALSE,"P"}</definedName>
    <definedName name="dddddd" localSheetId="24" hidden="1">{"Tab1",#N/A,FALSE,"P";"Tab2",#N/A,FALSE,"P"}</definedName>
    <definedName name="dddddd" hidden="1">{"Tab1",#N/A,FALSE,"P";"Tab2",#N/A,FALSE,"P"}</definedName>
    <definedName name="ddgdg" localSheetId="82" hidden="1">#REF!</definedName>
    <definedName name="ddgdg" localSheetId="19" hidden="1">#REF!</definedName>
    <definedName name="ddgdg" localSheetId="20" hidden="1">#REF!</definedName>
    <definedName name="ddgdg" localSheetId="22" hidden="1">#REF!</definedName>
    <definedName name="ddgdg" localSheetId="33" hidden="1">#REF!</definedName>
    <definedName name="ddgdg" localSheetId="41" hidden="1">#REF!</definedName>
    <definedName name="ddgdg" localSheetId="73" hidden="1">#REF!</definedName>
    <definedName name="ddgdg" localSheetId="43" hidden="1">#REF!</definedName>
    <definedName name="ddgdg" localSheetId="0" hidden="1">#REF!</definedName>
    <definedName name="ddgdg" localSheetId="27" hidden="1">#REF!</definedName>
    <definedName name="ddgdg" localSheetId="30" hidden="1">#REF!</definedName>
    <definedName name="ddgdg" localSheetId="34" hidden="1">#REF!</definedName>
    <definedName name="ddgdg" localSheetId="35" hidden="1">#REF!</definedName>
    <definedName name="ddgdg" localSheetId="36" hidden="1">#REF!</definedName>
    <definedName name="ddgdg" localSheetId="40" hidden="1">#REF!</definedName>
    <definedName name="ddgdg" localSheetId="46" hidden="1">#REF!</definedName>
    <definedName name="ddgdg" localSheetId="54" hidden="1">#REF!</definedName>
    <definedName name="ddgdg" localSheetId="55" hidden="1">#REF!</definedName>
    <definedName name="ddgdg" localSheetId="56" hidden="1">#REF!</definedName>
    <definedName name="ddgdg" localSheetId="57" hidden="1">#REF!</definedName>
    <definedName name="ddgdg" localSheetId="61" hidden="1">#REF!</definedName>
    <definedName name="ddgdg" localSheetId="62" hidden="1">'Tabla 38'!#REF!</definedName>
    <definedName name="ddgdg" localSheetId="15" hidden="1">#REF!</definedName>
    <definedName name="ddgdg" localSheetId="74" hidden="1">#REF!</definedName>
    <definedName name="ddgdg" localSheetId="17" hidden="1">#REF!</definedName>
    <definedName name="ddgdg" localSheetId="75" hidden="1">#REF!</definedName>
    <definedName name="ddgdg" localSheetId="76" hidden="1">#REF!</definedName>
    <definedName name="ddgdg" localSheetId="77" hidden="1">#REF!</definedName>
    <definedName name="ddgdg" localSheetId="18" hidden="1">#REF!</definedName>
    <definedName name="ddgdg" localSheetId="21" hidden="1">#REF!</definedName>
    <definedName name="ddgdg" localSheetId="24" hidden="1">#REF!</definedName>
    <definedName name="ddgdg" hidden="1">#REF!</definedName>
    <definedName name="DDR" localSheetId="82">#REF!</definedName>
    <definedName name="DDR" localSheetId="73">#REF!</definedName>
    <definedName name="DDR" localSheetId="43">#REF!</definedName>
    <definedName name="DDR" localSheetId="0">#REF!</definedName>
    <definedName name="DDR" localSheetId="27">#REF!</definedName>
    <definedName name="DDR" localSheetId="34">#REF!</definedName>
    <definedName name="DDR" localSheetId="46">#REF!</definedName>
    <definedName name="DDR" localSheetId="54">#REF!</definedName>
    <definedName name="DDR" localSheetId="74">#REF!</definedName>
    <definedName name="DDR" localSheetId="17">#REF!</definedName>
    <definedName name="DDR" localSheetId="75">#REF!</definedName>
    <definedName name="DDR" localSheetId="76">#REF!</definedName>
    <definedName name="DDR" localSheetId="77">#REF!</definedName>
    <definedName name="DDR">#REF!</definedName>
    <definedName name="DDRBA" localSheetId="82">#REF!</definedName>
    <definedName name="DDRBA" localSheetId="73">#REF!</definedName>
    <definedName name="DDRBA" localSheetId="43">#REF!</definedName>
    <definedName name="DDRBA" localSheetId="0">#REF!</definedName>
    <definedName name="DDRBA" localSheetId="27">#REF!</definedName>
    <definedName name="DDRBA" localSheetId="34">#REF!</definedName>
    <definedName name="DDRBA" localSheetId="46">#REF!</definedName>
    <definedName name="DDRBA" localSheetId="74">#REF!</definedName>
    <definedName name="DDRBA" localSheetId="17">#REF!</definedName>
    <definedName name="DDRBA" localSheetId="75">#REF!</definedName>
    <definedName name="DDRBA" localSheetId="76">#REF!</definedName>
    <definedName name="DDRBA" localSheetId="77">#REF!</definedName>
    <definedName name="DDRBA">#REF!</definedName>
    <definedName name="Deal_Date" localSheetId="82">#REF!</definedName>
    <definedName name="Deal_Date" localSheetId="30">#REF!</definedName>
    <definedName name="Deal_Date" localSheetId="34">#REF!</definedName>
    <definedName name="Deal_Date" localSheetId="46">'[71]Inter-Bank'!$B$5</definedName>
    <definedName name="Deal_Date" localSheetId="54">'[71]Inter-Bank'!$B$5</definedName>
    <definedName name="Deal_Date" localSheetId="61">#REF!</definedName>
    <definedName name="Deal_Date" localSheetId="75">#REF!</definedName>
    <definedName name="Deal_Date" localSheetId="76">#REF!</definedName>
    <definedName name="Deal_Date" localSheetId="77">#REF!</definedName>
    <definedName name="Deal_Date">'[71]Inter-Bank'!$B$5</definedName>
    <definedName name="DEBRIEF" localSheetId="82">#REF!</definedName>
    <definedName name="DEBRIEF" localSheetId="19">#REF!</definedName>
    <definedName name="DEBRIEF" localSheetId="20">#REF!</definedName>
    <definedName name="DEBRIEF" localSheetId="22">#REF!</definedName>
    <definedName name="DEBRIEF" localSheetId="73">#REF!</definedName>
    <definedName name="DEBRIEF" localSheetId="43">#REF!</definedName>
    <definedName name="DEBRIEF" localSheetId="0">#REF!</definedName>
    <definedName name="DEBRIEF" localSheetId="27">#REF!</definedName>
    <definedName name="DEBRIEF" localSheetId="30">#REF!</definedName>
    <definedName name="DEBRIEF" localSheetId="34">#REF!</definedName>
    <definedName name="DEBRIEF" localSheetId="35">#REF!</definedName>
    <definedName name="DEBRIEF" localSheetId="36">#REF!</definedName>
    <definedName name="DEBRIEF" localSheetId="40">#REF!</definedName>
    <definedName name="DEBRIEF" localSheetId="46">#REF!</definedName>
    <definedName name="DEBRIEF" localSheetId="54">#REF!</definedName>
    <definedName name="DEBRIEF" localSheetId="55">#REF!</definedName>
    <definedName name="DEBRIEF" localSheetId="61">#REF!</definedName>
    <definedName name="DEBRIEF" localSheetId="62">'Tabla 38'!#REF!</definedName>
    <definedName name="DEBRIEF" localSheetId="15">#REF!</definedName>
    <definedName name="DEBRIEF" localSheetId="74">#REF!</definedName>
    <definedName name="DEBRIEF" localSheetId="17">#REF!</definedName>
    <definedName name="DEBRIEF" localSheetId="75">#REF!</definedName>
    <definedName name="DEBRIEF" localSheetId="76">#REF!</definedName>
    <definedName name="DEBRIEF" localSheetId="77">#REF!</definedName>
    <definedName name="DEBRIEF" localSheetId="18">#REF!</definedName>
    <definedName name="DEBRIEF" localSheetId="21">#REF!</definedName>
    <definedName name="DEBRIEF" localSheetId="24">#REF!</definedName>
    <definedName name="DEBRIEF">#REF!</definedName>
    <definedName name="DEBT" localSheetId="82">#REF!</definedName>
    <definedName name="DEBT" localSheetId="22">#REF!</definedName>
    <definedName name="DEBT" localSheetId="33">#REF!</definedName>
    <definedName name="DEBT" localSheetId="41">#REF!</definedName>
    <definedName name="DEBT" localSheetId="73">#REF!</definedName>
    <definedName name="DEBT" localSheetId="43">#REF!</definedName>
    <definedName name="DEBT" localSheetId="0">#REF!</definedName>
    <definedName name="DEBT" localSheetId="27">#REF!</definedName>
    <definedName name="DEBT" localSheetId="30">#REF!</definedName>
    <definedName name="DEBT" localSheetId="34">#REF!</definedName>
    <definedName name="DEBT" localSheetId="35">#REF!</definedName>
    <definedName name="DEBT" localSheetId="36">#REF!</definedName>
    <definedName name="DEBT" localSheetId="46">#REF!</definedName>
    <definedName name="DEBT" localSheetId="54">#REF!</definedName>
    <definedName name="DEBT" localSheetId="55">#REF!</definedName>
    <definedName name="DEBT" localSheetId="56">#REF!</definedName>
    <definedName name="DEBT" localSheetId="57">#REF!</definedName>
    <definedName name="DEBT" localSheetId="61">#REF!</definedName>
    <definedName name="DEBT" localSheetId="62">'Tabla 38'!#REF!</definedName>
    <definedName name="DEBT" localSheetId="74">#REF!</definedName>
    <definedName name="DEBT" localSheetId="17">#REF!</definedName>
    <definedName name="DEBT" localSheetId="75">#REF!</definedName>
    <definedName name="DEBT" localSheetId="76">#REF!</definedName>
    <definedName name="DEBT" localSheetId="77">#REF!</definedName>
    <definedName name="DEBT">#REF!</definedName>
    <definedName name="DEBT_NEW" localSheetId="82">#REF!</definedName>
    <definedName name="DEBT_NEW" localSheetId="73">[61]Debt!#REF!</definedName>
    <definedName name="DEBT_NEW" localSheetId="43">[61]Debt!#REF!</definedName>
    <definedName name="DEBT_NEW" localSheetId="30">#REF!</definedName>
    <definedName name="DEBT_NEW" localSheetId="34">#REF!</definedName>
    <definedName name="DEBT_NEW" localSheetId="46">[61]Debt!#REF!</definedName>
    <definedName name="DEBT_NEW" localSheetId="54">#REF!</definedName>
    <definedName name="DEBT_NEW" localSheetId="61">[61]Debt!#REF!</definedName>
    <definedName name="DEBT_NEW" localSheetId="74">[61]Debt!#REF!</definedName>
    <definedName name="DEBT_NEW" localSheetId="75">[61]Debt!#REF!</definedName>
    <definedName name="DEBT_NEW" localSheetId="76">[61]Debt!#REF!</definedName>
    <definedName name="DEBT_NEW" localSheetId="77">[61]Debt!#REF!</definedName>
    <definedName name="DEBT_NEW">[61]Debt!#REF!</definedName>
    <definedName name="DEBT_OLD" localSheetId="82">#REF!</definedName>
    <definedName name="DEBT_OLD" localSheetId="73">[61]Debt!#REF!</definedName>
    <definedName name="DEBT_OLD" localSheetId="43">[61]Debt!#REF!</definedName>
    <definedName name="DEBT_OLD" localSheetId="30">#REF!</definedName>
    <definedName name="DEBT_OLD" localSheetId="34">#REF!</definedName>
    <definedName name="DEBT_OLD" localSheetId="35">[61]Debt!#REF!</definedName>
    <definedName name="DEBT_OLD" localSheetId="46">[61]Debt!#REF!</definedName>
    <definedName name="DEBT_OLD" localSheetId="54">#REF!</definedName>
    <definedName name="DEBT_OLD" localSheetId="61">[61]Debt!#REF!</definedName>
    <definedName name="DEBT_OLD" localSheetId="74">[61]Debt!#REF!</definedName>
    <definedName name="DEBT_OLD" localSheetId="75">[61]Debt!#REF!</definedName>
    <definedName name="DEBT_OLD" localSheetId="76">[61]Debt!#REF!</definedName>
    <definedName name="DEBT_OLD" localSheetId="77">[61]Debt!#REF!</definedName>
    <definedName name="DEBT_OLD">[61]Debt!#REF!</definedName>
    <definedName name="DEBT_TOT" localSheetId="82">#REF!</definedName>
    <definedName name="DEBT_TOT" localSheetId="73">[61]Debt!#REF!</definedName>
    <definedName name="DEBT_TOT" localSheetId="43">[61]Debt!#REF!</definedName>
    <definedName name="DEBT_TOT" localSheetId="30">#REF!</definedName>
    <definedName name="DEBT_TOT" localSheetId="34">#REF!</definedName>
    <definedName name="DEBT_TOT" localSheetId="35">[61]Debt!#REF!</definedName>
    <definedName name="DEBT_TOT" localSheetId="46">[61]Debt!#REF!</definedName>
    <definedName name="DEBT_TOT" localSheetId="54">#REF!</definedName>
    <definedName name="DEBT_TOT" localSheetId="61">[61]Debt!#REF!</definedName>
    <definedName name="DEBT_TOT" localSheetId="74">[61]Debt!#REF!</definedName>
    <definedName name="DEBT_TOT" localSheetId="75">[61]Debt!#REF!</definedName>
    <definedName name="DEBT_TOT" localSheetId="76">[61]Debt!#REF!</definedName>
    <definedName name="DEBT_TOT" localSheetId="77">[61]Debt!#REF!</definedName>
    <definedName name="DEBT_TOT">[61]Debt!#REF!</definedName>
    <definedName name="DEBT1" localSheetId="82">#REF!</definedName>
    <definedName name="DEBT1" localSheetId="19">#REF!</definedName>
    <definedName name="DEBT1" localSheetId="20">#REF!</definedName>
    <definedName name="DEBT1" localSheetId="22">#REF!</definedName>
    <definedName name="DEBT1" localSheetId="23">#REF!</definedName>
    <definedName name="DEBT1" localSheetId="73">#REF!</definedName>
    <definedName name="DEBT1" localSheetId="43">#REF!</definedName>
    <definedName name="DEBT1" localSheetId="0">#REF!</definedName>
    <definedName name="DEBT1" localSheetId="27">#REF!</definedName>
    <definedName name="DEBT1" localSheetId="34">#REF!</definedName>
    <definedName name="DEBT1" localSheetId="35">#REF!</definedName>
    <definedName name="DEBT1" localSheetId="46">#REF!</definedName>
    <definedName name="DEBT1" localSheetId="54">#REF!</definedName>
    <definedName name="DEBT1" localSheetId="61">#REF!</definedName>
    <definedName name="DEBT1" localSheetId="62">'Tabla 38'!#REF!</definedName>
    <definedName name="DEBT1" localSheetId="74">#REF!</definedName>
    <definedName name="DEBT1" localSheetId="17">#REF!</definedName>
    <definedName name="DEBT1" localSheetId="75">#REF!</definedName>
    <definedName name="DEBT1" localSheetId="76">#REF!</definedName>
    <definedName name="DEBT1" localSheetId="77">#REF!</definedName>
    <definedName name="DEBT1" localSheetId="18">#REF!</definedName>
    <definedName name="DEBT1" localSheetId="21">#REF!</definedName>
    <definedName name="DEBT1" localSheetId="24">#REF!</definedName>
    <definedName name="DEBT1">#REF!</definedName>
    <definedName name="DEBT10" localSheetId="82">#REF!</definedName>
    <definedName name="DEBT10" localSheetId="19">#REF!</definedName>
    <definedName name="DEBT10" localSheetId="20">#REF!</definedName>
    <definedName name="DEBT10" localSheetId="22">#REF!</definedName>
    <definedName name="DEBT10" localSheetId="23">#REF!</definedName>
    <definedName name="DEBT10" localSheetId="73">#REF!</definedName>
    <definedName name="DEBT10" localSheetId="43">#REF!</definedName>
    <definedName name="DEBT10" localSheetId="0">#REF!</definedName>
    <definedName name="DEBT10" localSheetId="27">#REF!</definedName>
    <definedName name="DEBT10" localSheetId="34">#REF!</definedName>
    <definedName name="DEBT10" localSheetId="46">#REF!</definedName>
    <definedName name="DEBT10" localSheetId="54">#REF!</definedName>
    <definedName name="DEBT10" localSheetId="61">#REF!</definedName>
    <definedName name="DEBT10" localSheetId="62">'Tabla 38'!#REF!</definedName>
    <definedName name="DEBT10" localSheetId="74">#REF!</definedName>
    <definedName name="DEBT10" localSheetId="17">#REF!</definedName>
    <definedName name="DEBT10" localSheetId="75">#REF!</definedName>
    <definedName name="DEBT10" localSheetId="76">#REF!</definedName>
    <definedName name="DEBT10" localSheetId="77">#REF!</definedName>
    <definedName name="DEBT10" localSheetId="18">#REF!</definedName>
    <definedName name="DEBT10" localSheetId="21">#REF!</definedName>
    <definedName name="DEBT10" localSheetId="24">#REF!</definedName>
    <definedName name="DEBT10">#REF!</definedName>
    <definedName name="DEBT11" localSheetId="82">#REF!</definedName>
    <definedName name="DEBT11" localSheetId="19">#REF!</definedName>
    <definedName name="DEBT11" localSheetId="20">#REF!</definedName>
    <definedName name="DEBT11" localSheetId="22">#REF!</definedName>
    <definedName name="DEBT11" localSheetId="23">#REF!</definedName>
    <definedName name="DEBT11" localSheetId="73">#REF!</definedName>
    <definedName name="DEBT11" localSheetId="43">#REF!</definedName>
    <definedName name="DEBT11" localSheetId="0">#REF!</definedName>
    <definedName name="DEBT11" localSheetId="27">#REF!</definedName>
    <definedName name="DEBT11" localSheetId="34">#REF!</definedName>
    <definedName name="DEBT11" localSheetId="46">#REF!</definedName>
    <definedName name="DEBT11" localSheetId="54">#REF!</definedName>
    <definedName name="DEBT11" localSheetId="61">#REF!</definedName>
    <definedName name="DEBT11" localSheetId="62">'Tabla 38'!#REF!</definedName>
    <definedName name="DEBT11" localSheetId="74">#REF!</definedName>
    <definedName name="DEBT11" localSheetId="17">#REF!</definedName>
    <definedName name="DEBT11" localSheetId="75">#REF!</definedName>
    <definedName name="DEBT11" localSheetId="76">#REF!</definedName>
    <definedName name="DEBT11" localSheetId="77">#REF!</definedName>
    <definedName name="DEBT11" localSheetId="18">#REF!</definedName>
    <definedName name="DEBT11" localSheetId="21">#REF!</definedName>
    <definedName name="DEBT11" localSheetId="24">#REF!</definedName>
    <definedName name="DEBT11">#REF!</definedName>
    <definedName name="DEBT12" localSheetId="82">#REF!</definedName>
    <definedName name="DEBT12" localSheetId="73">#REF!</definedName>
    <definedName name="DEBT12" localSheetId="43">#REF!</definedName>
    <definedName name="DEBT12" localSheetId="0">#REF!</definedName>
    <definedName name="DEBT12" localSheetId="27">#REF!</definedName>
    <definedName name="DEBT12" localSheetId="34">#REF!</definedName>
    <definedName name="DEBT12" localSheetId="46">#REF!</definedName>
    <definedName name="DEBT12" localSheetId="74">#REF!</definedName>
    <definedName name="DEBT12" localSheetId="17">#REF!</definedName>
    <definedName name="DEBT12" localSheetId="75">#REF!</definedName>
    <definedName name="DEBT12" localSheetId="76">#REF!</definedName>
    <definedName name="DEBT12" localSheetId="77">#REF!</definedName>
    <definedName name="DEBT12">#REF!</definedName>
    <definedName name="DEBT13" localSheetId="82">#REF!</definedName>
    <definedName name="DEBT13" localSheetId="73">#REF!</definedName>
    <definedName name="DEBT13" localSheetId="43">#REF!</definedName>
    <definedName name="DEBT13" localSheetId="0">#REF!</definedName>
    <definedName name="DEBT13" localSheetId="27">#REF!</definedName>
    <definedName name="DEBT13" localSheetId="34">#REF!</definedName>
    <definedName name="DEBT13" localSheetId="46">#REF!</definedName>
    <definedName name="DEBT13" localSheetId="74">#REF!</definedName>
    <definedName name="DEBT13" localSheetId="17">#REF!</definedName>
    <definedName name="DEBT13" localSheetId="75">#REF!</definedName>
    <definedName name="DEBT13" localSheetId="76">#REF!</definedName>
    <definedName name="DEBT13" localSheetId="77">#REF!</definedName>
    <definedName name="DEBT13">#REF!</definedName>
    <definedName name="DEBT14" localSheetId="82">#REF!</definedName>
    <definedName name="DEBT14" localSheetId="73">#REF!</definedName>
    <definedName name="DEBT14" localSheetId="43">#REF!</definedName>
    <definedName name="DEBT14" localSheetId="0">#REF!</definedName>
    <definedName name="DEBT14" localSheetId="27">#REF!</definedName>
    <definedName name="DEBT14" localSheetId="34">#REF!</definedName>
    <definedName name="DEBT14" localSheetId="46">#REF!</definedName>
    <definedName name="DEBT14" localSheetId="74">#REF!</definedName>
    <definedName name="DEBT14" localSheetId="17">#REF!</definedName>
    <definedName name="DEBT14" localSheetId="75">#REF!</definedName>
    <definedName name="DEBT14" localSheetId="76">#REF!</definedName>
    <definedName name="DEBT14" localSheetId="77">#REF!</definedName>
    <definedName name="DEBT14">#REF!</definedName>
    <definedName name="DEBT15" localSheetId="82">#REF!</definedName>
    <definedName name="DEBT15" localSheetId="73">#REF!</definedName>
    <definedName name="DEBT15" localSheetId="43">#REF!</definedName>
    <definedName name="DEBT15" localSheetId="0">#REF!</definedName>
    <definedName name="DEBT15" localSheetId="27">#REF!</definedName>
    <definedName name="DEBT15" localSheetId="34">#REF!</definedName>
    <definedName name="DEBT15" localSheetId="46">#REF!</definedName>
    <definedName name="DEBT15" localSheetId="74">#REF!</definedName>
    <definedName name="DEBT15" localSheetId="17">#REF!</definedName>
    <definedName name="DEBT15" localSheetId="75">#REF!</definedName>
    <definedName name="DEBT15" localSheetId="76">#REF!</definedName>
    <definedName name="DEBT15" localSheetId="77">#REF!</definedName>
    <definedName name="DEBT15">#REF!</definedName>
    <definedName name="DEBT16" localSheetId="82">#REF!</definedName>
    <definedName name="DEBT16" localSheetId="73">#REF!</definedName>
    <definedName name="DEBT16" localSheetId="43">#REF!</definedName>
    <definedName name="DEBT16" localSheetId="0">#REF!</definedName>
    <definedName name="DEBT16" localSheetId="27">#REF!</definedName>
    <definedName name="DEBT16" localSheetId="34">#REF!</definedName>
    <definedName name="DEBT16" localSheetId="46">#REF!</definedName>
    <definedName name="DEBT16" localSheetId="74">#REF!</definedName>
    <definedName name="DEBT16" localSheetId="17">#REF!</definedName>
    <definedName name="DEBT16" localSheetId="75">#REF!</definedName>
    <definedName name="DEBT16" localSheetId="76">#REF!</definedName>
    <definedName name="DEBT16" localSheetId="77">#REF!</definedName>
    <definedName name="DEBT16">#REF!</definedName>
    <definedName name="DEBT2" localSheetId="82">#REF!</definedName>
    <definedName name="DEBT2" localSheetId="73">#REF!</definedName>
    <definedName name="DEBT2" localSheetId="43">#REF!</definedName>
    <definedName name="DEBT2" localSheetId="0">#REF!</definedName>
    <definedName name="DEBT2" localSheetId="27">#REF!</definedName>
    <definedName name="DEBT2" localSheetId="34">#REF!</definedName>
    <definedName name="DEBT2" localSheetId="46">#REF!</definedName>
    <definedName name="DEBT2" localSheetId="74">#REF!</definedName>
    <definedName name="DEBT2" localSheetId="17">#REF!</definedName>
    <definedName name="DEBT2" localSheetId="75">#REF!</definedName>
    <definedName name="DEBT2" localSheetId="76">#REF!</definedName>
    <definedName name="DEBT2" localSheetId="77">#REF!</definedName>
    <definedName name="DEBT2">#REF!</definedName>
    <definedName name="DEBT3" localSheetId="82">#REF!</definedName>
    <definedName name="DEBT3" localSheetId="73">#REF!</definedName>
    <definedName name="DEBT3" localSheetId="43">#REF!</definedName>
    <definedName name="DEBT3" localSheetId="0">#REF!</definedName>
    <definedName name="DEBT3" localSheetId="27">#REF!</definedName>
    <definedName name="DEBT3" localSheetId="34">#REF!</definedName>
    <definedName name="DEBT3" localSheetId="46">#REF!</definedName>
    <definedName name="DEBT3" localSheetId="74">#REF!</definedName>
    <definedName name="DEBT3" localSheetId="17">#REF!</definedName>
    <definedName name="DEBT3" localSheetId="75">#REF!</definedName>
    <definedName name="DEBT3" localSheetId="76">#REF!</definedName>
    <definedName name="DEBT3" localSheetId="77">#REF!</definedName>
    <definedName name="DEBT3">#REF!</definedName>
    <definedName name="DEBT4" localSheetId="82">#REF!</definedName>
    <definedName name="DEBT4" localSheetId="73">#REF!</definedName>
    <definedName name="DEBT4" localSheetId="43">#REF!</definedName>
    <definedName name="DEBT4" localSheetId="0">#REF!</definedName>
    <definedName name="DEBT4" localSheetId="27">#REF!</definedName>
    <definedName name="DEBT4" localSheetId="34">#REF!</definedName>
    <definedName name="DEBT4" localSheetId="46">#REF!</definedName>
    <definedName name="DEBT4" localSheetId="74">#REF!</definedName>
    <definedName name="DEBT4" localSheetId="17">#REF!</definedName>
    <definedName name="DEBT4" localSheetId="75">#REF!</definedName>
    <definedName name="DEBT4" localSheetId="76">#REF!</definedName>
    <definedName name="DEBT4" localSheetId="77">#REF!</definedName>
    <definedName name="DEBT4">#REF!</definedName>
    <definedName name="DEBT5" localSheetId="82">#REF!</definedName>
    <definedName name="DEBT5" localSheetId="73">#REF!</definedName>
    <definedName name="DEBT5" localSheetId="43">#REF!</definedName>
    <definedName name="DEBT5" localSheetId="0">#REF!</definedName>
    <definedName name="DEBT5" localSheetId="27">#REF!</definedName>
    <definedName name="DEBT5" localSheetId="34">#REF!</definedName>
    <definedName name="DEBT5" localSheetId="46">#REF!</definedName>
    <definedName name="DEBT5" localSheetId="74">#REF!</definedName>
    <definedName name="DEBT5" localSheetId="17">#REF!</definedName>
    <definedName name="DEBT5" localSheetId="75">#REF!</definedName>
    <definedName name="DEBT5" localSheetId="76">#REF!</definedName>
    <definedName name="DEBT5" localSheetId="77">#REF!</definedName>
    <definedName name="DEBT5">#REF!</definedName>
    <definedName name="DEBT6" localSheetId="82">#REF!</definedName>
    <definedName name="DEBT6" localSheetId="73">#REF!</definedName>
    <definedName name="DEBT6" localSheetId="43">#REF!</definedName>
    <definedName name="DEBT6" localSheetId="0">#REF!</definedName>
    <definedName name="DEBT6" localSheetId="27">#REF!</definedName>
    <definedName name="DEBT6" localSheetId="34">#REF!</definedName>
    <definedName name="DEBT6" localSheetId="46">#REF!</definedName>
    <definedName name="DEBT6" localSheetId="74">#REF!</definedName>
    <definedName name="DEBT6" localSheetId="17">#REF!</definedName>
    <definedName name="DEBT6" localSheetId="75">#REF!</definedName>
    <definedName name="DEBT6" localSheetId="76">#REF!</definedName>
    <definedName name="DEBT6" localSheetId="77">#REF!</definedName>
    <definedName name="DEBT6">#REF!</definedName>
    <definedName name="DEBT7" localSheetId="82">#REF!</definedName>
    <definedName name="DEBT7" localSheetId="73">#REF!</definedName>
    <definedName name="DEBT7" localSheetId="43">#REF!</definedName>
    <definedName name="DEBT7" localSheetId="0">#REF!</definedName>
    <definedName name="DEBT7" localSheetId="27">#REF!</definedName>
    <definedName name="DEBT7" localSheetId="34">#REF!</definedName>
    <definedName name="DEBT7" localSheetId="46">#REF!</definedName>
    <definedName name="DEBT7" localSheetId="74">#REF!</definedName>
    <definedName name="DEBT7" localSheetId="17">#REF!</definedName>
    <definedName name="DEBT7" localSheetId="75">#REF!</definedName>
    <definedName name="DEBT7" localSheetId="76">#REF!</definedName>
    <definedName name="DEBT7" localSheetId="77">#REF!</definedName>
    <definedName name="DEBT7">#REF!</definedName>
    <definedName name="DEBT8" localSheetId="82">#REF!</definedName>
    <definedName name="DEBT8" localSheetId="73">#REF!</definedName>
    <definedName name="DEBT8" localSheetId="43">#REF!</definedName>
    <definedName name="DEBT8" localSheetId="0">#REF!</definedName>
    <definedName name="DEBT8" localSheetId="27">#REF!</definedName>
    <definedName name="DEBT8" localSheetId="34">#REF!</definedName>
    <definedName name="DEBT8" localSheetId="46">#REF!</definedName>
    <definedName name="DEBT8" localSheetId="74">#REF!</definedName>
    <definedName name="DEBT8" localSheetId="17">#REF!</definedName>
    <definedName name="DEBT8" localSheetId="75">#REF!</definedName>
    <definedName name="DEBT8" localSheetId="76">#REF!</definedName>
    <definedName name="DEBT8" localSheetId="77">#REF!</definedName>
    <definedName name="DEBT8">#REF!</definedName>
    <definedName name="DEBT9" localSheetId="82">#REF!</definedName>
    <definedName name="DEBT9" localSheetId="73">#REF!</definedName>
    <definedName name="DEBT9" localSheetId="43">#REF!</definedName>
    <definedName name="DEBT9" localSheetId="0">#REF!</definedName>
    <definedName name="DEBT9" localSheetId="27">#REF!</definedName>
    <definedName name="DEBT9" localSheetId="34">#REF!</definedName>
    <definedName name="DEBT9" localSheetId="46">#REF!</definedName>
    <definedName name="DEBT9" localSheetId="74">#REF!</definedName>
    <definedName name="DEBT9" localSheetId="17">#REF!</definedName>
    <definedName name="DEBT9" localSheetId="75">#REF!</definedName>
    <definedName name="DEBT9" localSheetId="76">#REF!</definedName>
    <definedName name="DEBT9" localSheetId="77">#REF!</definedName>
    <definedName name="DEBT9">#REF!</definedName>
    <definedName name="defesti" localSheetId="82">#REF!</definedName>
    <definedName name="defesti" localSheetId="73">#REF!</definedName>
    <definedName name="defesti" localSheetId="43">#REF!</definedName>
    <definedName name="defesti" localSheetId="0">#REF!</definedName>
    <definedName name="defesti" localSheetId="27">#REF!</definedName>
    <definedName name="defesti" localSheetId="34">#REF!</definedName>
    <definedName name="defesti" localSheetId="46">#REF!</definedName>
    <definedName name="defesti" localSheetId="74">#REF!</definedName>
    <definedName name="defesti" localSheetId="17">#REF!</definedName>
    <definedName name="defesti" localSheetId="75">#REF!</definedName>
    <definedName name="defesti" localSheetId="76">#REF!</definedName>
    <definedName name="defesti" localSheetId="77">#REF!</definedName>
    <definedName name="defesti">#REF!</definedName>
    <definedName name="deficit" localSheetId="82">#REF!</definedName>
    <definedName name="deficit" localSheetId="73">#REF!</definedName>
    <definedName name="deficit" localSheetId="43">#REF!</definedName>
    <definedName name="deficit" localSheetId="0">#REF!</definedName>
    <definedName name="deficit" localSheetId="27">#REF!</definedName>
    <definedName name="deficit" localSheetId="34">#REF!</definedName>
    <definedName name="deficit" localSheetId="46">#REF!</definedName>
    <definedName name="deficit" localSheetId="74">#REF!</definedName>
    <definedName name="deficit" localSheetId="17">#REF!</definedName>
    <definedName name="deficit" localSheetId="75">#REF!</definedName>
    <definedName name="deficit" localSheetId="76">#REF!</definedName>
    <definedName name="deficit" localSheetId="77">#REF!</definedName>
    <definedName name="deficit">#REF!</definedName>
    <definedName name="DEFICIT98" localSheetId="82">#REF!</definedName>
    <definedName name="DEFICIT98" localSheetId="73">#REF!</definedName>
    <definedName name="DEFICIT98" localSheetId="43">#REF!</definedName>
    <definedName name="DEFICIT98" localSheetId="0">#REF!</definedName>
    <definedName name="DEFICIT98" localSheetId="27">#REF!</definedName>
    <definedName name="DEFICIT98" localSheetId="34">#REF!</definedName>
    <definedName name="DEFICIT98" localSheetId="46">#REF!</definedName>
    <definedName name="DEFICIT98" localSheetId="74">#REF!</definedName>
    <definedName name="DEFICIT98" localSheetId="17">#REF!</definedName>
    <definedName name="DEFICIT98" localSheetId="75">#REF!</definedName>
    <definedName name="DEFICIT98" localSheetId="76">#REF!</definedName>
    <definedName name="DEFICIT98" localSheetId="77">#REF!</definedName>
    <definedName name="DEFICIT98">#REF!</definedName>
    <definedName name="DEFICIT99" localSheetId="82">#REF!</definedName>
    <definedName name="DEFICIT99" localSheetId="73">#REF!</definedName>
    <definedName name="DEFICIT99" localSheetId="43">#REF!</definedName>
    <definedName name="DEFICIT99" localSheetId="0">#REF!</definedName>
    <definedName name="DEFICIT99" localSheetId="27">#REF!</definedName>
    <definedName name="DEFICIT99" localSheetId="34">#REF!</definedName>
    <definedName name="DEFICIT99" localSheetId="46">#REF!</definedName>
    <definedName name="DEFICIT99" localSheetId="74">#REF!</definedName>
    <definedName name="DEFICIT99" localSheetId="17">#REF!</definedName>
    <definedName name="DEFICIT99" localSheetId="75">#REF!</definedName>
    <definedName name="DEFICIT99" localSheetId="76">#REF!</definedName>
    <definedName name="DEFICIT99" localSheetId="77">#REF!</definedName>
    <definedName name="DEFICIT99">#REF!</definedName>
    <definedName name="DEFL" localSheetId="82">#REF!</definedName>
    <definedName name="DEFL" localSheetId="22">#REF!</definedName>
    <definedName name="DEFL" localSheetId="73">#REF!</definedName>
    <definedName name="DEFL" localSheetId="43">#REF!</definedName>
    <definedName name="DEFL" localSheetId="0">#REF!</definedName>
    <definedName name="DEFL" localSheetId="27">#REF!</definedName>
    <definedName name="DEFL" localSheetId="34">#REF!</definedName>
    <definedName name="DEFL" localSheetId="35">#REF!</definedName>
    <definedName name="DEFL" localSheetId="36">#REF!</definedName>
    <definedName name="DEFL" localSheetId="46">#REF!</definedName>
    <definedName name="DEFL" localSheetId="62">'Tabla 38'!#REF!</definedName>
    <definedName name="DEFL" localSheetId="74">#REF!</definedName>
    <definedName name="DEFL" localSheetId="17">#REF!</definedName>
    <definedName name="DEFL" localSheetId="75">#REF!</definedName>
    <definedName name="DEFL" localSheetId="76">#REF!</definedName>
    <definedName name="DEFL" localSheetId="77">#REF!</definedName>
    <definedName name="DEFL">#REF!</definedName>
    <definedName name="DEG" localSheetId="82">#REF!</definedName>
    <definedName name="DEG" localSheetId="22">#REF!</definedName>
    <definedName name="DEG" localSheetId="33">#REF!</definedName>
    <definedName name="DEG" localSheetId="41">#REF!</definedName>
    <definedName name="DEG" localSheetId="73">#REF!</definedName>
    <definedName name="DEG" localSheetId="43">#REF!</definedName>
    <definedName name="DEG" localSheetId="0">#REF!</definedName>
    <definedName name="DEG" localSheetId="27">#REF!</definedName>
    <definedName name="DEG" localSheetId="30">#REF!</definedName>
    <definedName name="DEG" localSheetId="34">#REF!</definedName>
    <definedName name="DEG" localSheetId="36">#REF!</definedName>
    <definedName name="DEG" localSheetId="46">#REF!</definedName>
    <definedName name="DEG" localSheetId="54">#REF!</definedName>
    <definedName name="DEG" localSheetId="55">#REF!</definedName>
    <definedName name="DEG" localSheetId="56">#REF!</definedName>
    <definedName name="DEG" localSheetId="57">#REF!</definedName>
    <definedName name="DEG" localSheetId="61">#REF!</definedName>
    <definedName name="DEG" localSheetId="62">'Tabla 38'!#REF!</definedName>
    <definedName name="DEG" localSheetId="74">#REF!</definedName>
    <definedName name="DEG" localSheetId="17">#REF!</definedName>
    <definedName name="DEG" localSheetId="75">#REF!</definedName>
    <definedName name="DEG" localSheetId="76">#REF!</definedName>
    <definedName name="DEG" localSheetId="77">#REF!</definedName>
    <definedName name="DEG">#REF!</definedName>
    <definedName name="DEM" localSheetId="82">#REF!</definedName>
    <definedName name="DEM" localSheetId="30">#REF!</definedName>
    <definedName name="DEM" localSheetId="34">#REF!</definedName>
    <definedName name="DEM" localSheetId="46">[55]CIRRs!$C$84</definedName>
    <definedName name="DEM" localSheetId="54">#REF!</definedName>
    <definedName name="DEM" localSheetId="75">#REF!</definedName>
    <definedName name="DEM" localSheetId="76">#REF!</definedName>
    <definedName name="DEM" localSheetId="77">#REF!</definedName>
    <definedName name="DEM">[55]CIRRs!$C$84</definedName>
    <definedName name="DEMEURO" localSheetId="82">#REF!</definedName>
    <definedName name="DEMEURO" localSheetId="19">#REF!</definedName>
    <definedName name="DEMEURO" localSheetId="20">#REF!</definedName>
    <definedName name="DEMEURO" localSheetId="22">#REF!</definedName>
    <definedName name="DEMEURO" localSheetId="23">#REF!</definedName>
    <definedName name="DEMEURO" localSheetId="33">#REF!</definedName>
    <definedName name="DEMEURO" localSheetId="41">#REF!</definedName>
    <definedName name="DEMEURO" localSheetId="73">#REF!</definedName>
    <definedName name="DEMEURO" localSheetId="43">#REF!</definedName>
    <definedName name="DEMEURO" localSheetId="0">#REF!</definedName>
    <definedName name="DEMEURO" localSheetId="27">#REF!</definedName>
    <definedName name="DEMEURO" localSheetId="30">#REF!</definedName>
    <definedName name="DEMEURO" localSheetId="34">#REF!</definedName>
    <definedName name="DEMEURO" localSheetId="36">#REF!</definedName>
    <definedName name="DEMEURO" localSheetId="46">#REF!</definedName>
    <definedName name="DEMEURO" localSheetId="54">#REF!</definedName>
    <definedName name="DEMEURO" localSheetId="55">#REF!</definedName>
    <definedName name="DEMEURO" localSheetId="56">#REF!</definedName>
    <definedName name="DEMEURO" localSheetId="57">#REF!</definedName>
    <definedName name="DEMEURO" localSheetId="61">#REF!</definedName>
    <definedName name="DEMEURO" localSheetId="62">'Tabla 38'!#REF!</definedName>
    <definedName name="DEMEURO" localSheetId="74">#REF!</definedName>
    <definedName name="DEMEURO" localSheetId="17">#REF!</definedName>
    <definedName name="DEMEURO" localSheetId="75">#REF!</definedName>
    <definedName name="DEMEURO" localSheetId="76">#REF!</definedName>
    <definedName name="DEMEURO" localSheetId="77">#REF!</definedName>
    <definedName name="DEMEURO" localSheetId="18">#REF!</definedName>
    <definedName name="DEMEURO" localSheetId="21">#REF!</definedName>
    <definedName name="DEMEURO" localSheetId="24">#REF!</definedName>
    <definedName name="DEMEURO">#REF!</definedName>
    <definedName name="Denmark_wt" localSheetId="82">#REF!</definedName>
    <definedName name="Denmark_wt" localSheetId="30">#REF!</definedName>
    <definedName name="Denmark_wt" localSheetId="34">#REF!</definedName>
    <definedName name="Denmark_wt" localSheetId="46">'[70]OECD wgt'!$B$17</definedName>
    <definedName name="Denmark_wt" localSheetId="54">'[70]OECD wgt'!$B$17</definedName>
    <definedName name="Denmark_wt" localSheetId="75">#REF!</definedName>
    <definedName name="Denmark_wt" localSheetId="76">#REF!</definedName>
    <definedName name="Denmark_wt" localSheetId="77">#REF!</definedName>
    <definedName name="Denmark_wt">'[70]OECD wgt'!$B$17</definedName>
    <definedName name="Department" localSheetId="82">#REF!</definedName>
    <definedName name="Department" localSheetId="43">'[86]Exchange Rate chart'!#REF!</definedName>
    <definedName name="Department" localSheetId="30">#REF!</definedName>
    <definedName name="Department" localSheetId="34">#REF!</definedName>
    <definedName name="Department" localSheetId="35">'[86]Exchange Rate chart'!#REF!</definedName>
    <definedName name="Department" localSheetId="46">'[86]Exchange Rate chart'!#REF!</definedName>
    <definedName name="Department" localSheetId="54">'[86]Exchange Rate chart'!#REF!</definedName>
    <definedName name="Department" localSheetId="61">'[86]Exchange Rate chart'!#REF!</definedName>
    <definedName name="Department" localSheetId="62">'[86]Exchange Rate chart'!#REF!</definedName>
    <definedName name="Department" localSheetId="74">'[86]Exchange Rate chart'!#REF!</definedName>
    <definedName name="Department" localSheetId="75">'[86]Exchange Rate chart'!#REF!</definedName>
    <definedName name="Department" localSheetId="76">'[86]Exchange Rate chart'!#REF!</definedName>
    <definedName name="Department" localSheetId="77">'[86]Exchange Rate chart'!#REF!</definedName>
    <definedName name="Department">'[86]Exchange Rate chart'!#REF!</definedName>
    <definedName name="DependenciaBrecha" localSheetId="82">#REF!</definedName>
    <definedName name="DependenciaBrecha" localSheetId="30">#REF!</definedName>
    <definedName name="DependenciaBrecha" localSheetId="34">#REF!</definedName>
    <definedName name="DependenciaBrecha" localSheetId="46">[101]ROE!$B$136</definedName>
    <definedName name="DependenciaBrecha" localSheetId="54">[101]ROE!$B$136</definedName>
    <definedName name="DependenciaBrecha" localSheetId="75">#REF!</definedName>
    <definedName name="DependenciaBrecha" localSheetId="76">#REF!</definedName>
    <definedName name="DependenciaBrecha" localSheetId="77">#REF!</definedName>
    <definedName name="DependenciaBrecha">[101]ROE!$B$136</definedName>
    <definedName name="DependenciaBrecha2" localSheetId="82">#REF!</definedName>
    <definedName name="DependenciaBrecha2" localSheetId="30">#REF!</definedName>
    <definedName name="DependenciaBrecha2" localSheetId="34">#REF!</definedName>
    <definedName name="DependenciaBrecha2" localSheetId="35">[102]ROE!$B$136</definedName>
    <definedName name="DependenciaBrecha2" localSheetId="46">[102]ROE!$B$136</definedName>
    <definedName name="DependenciaBrecha2" localSheetId="54">[102]ROE!$B$136</definedName>
    <definedName name="DependenciaBrecha2" localSheetId="61">[102]ROE!$B$136</definedName>
    <definedName name="DependenciaBrecha2" localSheetId="62">[102]ROE!$B$136</definedName>
    <definedName name="DependenciaBrecha2" localSheetId="74">[102]ROE!$B$136</definedName>
    <definedName name="DependenciaBrecha2" localSheetId="75">[102]ROE!$B$136</definedName>
    <definedName name="DependenciaBrecha2" localSheetId="76">[102]ROE!$B$136</definedName>
    <definedName name="DependenciaBrecha2" localSheetId="77">[102]ROE!$B$136</definedName>
    <definedName name="DependenciaBrecha2">[102]ROE!$B$136</definedName>
    <definedName name="DependenciaSpread" localSheetId="82">#REF!</definedName>
    <definedName name="DependenciaSpread" localSheetId="30">#REF!</definedName>
    <definedName name="DependenciaSpread" localSheetId="34">#REF!</definedName>
    <definedName name="DependenciaSpread" localSheetId="46">[101]ROE!$B$134</definedName>
    <definedName name="DependenciaSpread" localSheetId="54">[101]ROE!$B$134</definedName>
    <definedName name="DependenciaSpread" localSheetId="75">#REF!</definedName>
    <definedName name="DependenciaSpread" localSheetId="76">#REF!</definedName>
    <definedName name="DependenciaSpread" localSheetId="77">#REF!</definedName>
    <definedName name="DependenciaSpread">[101]ROE!$B$134</definedName>
    <definedName name="DependenciaSpread2" localSheetId="82">#REF!</definedName>
    <definedName name="DependenciaSpread2" localSheetId="30">#REF!</definedName>
    <definedName name="DependenciaSpread2" localSheetId="34">#REF!</definedName>
    <definedName name="DependenciaSpread2" localSheetId="35">[102]ROE!$B$134</definedName>
    <definedName name="DependenciaSpread2" localSheetId="46">[102]ROE!$B$134</definedName>
    <definedName name="DependenciaSpread2" localSheetId="54">[102]ROE!$B$134</definedName>
    <definedName name="DependenciaSpread2" localSheetId="61">[102]ROE!$B$134</definedName>
    <definedName name="DependenciaSpread2" localSheetId="62">[102]ROE!$B$134</definedName>
    <definedName name="DependenciaSpread2" localSheetId="74">[102]ROE!$B$134</definedName>
    <definedName name="DependenciaSpread2" localSheetId="75">[102]ROE!$B$134</definedName>
    <definedName name="DependenciaSpread2" localSheetId="76">[102]ROE!$B$134</definedName>
    <definedName name="DependenciaSpread2" localSheetId="77">[102]ROE!$B$134</definedName>
    <definedName name="DependenciaSpread2">[102]ROE!$B$134</definedName>
    <definedName name="der" localSheetId="80" hidden="1">{"Tab1",#N/A,FALSE,"P";"Tab2",#N/A,FALSE,"P"}</definedName>
    <definedName name="der" localSheetId="82" hidden="1">{"Tab1",#N/A,FALSE,"P";"Tab2",#N/A,FALSE,"P"}</definedName>
    <definedName name="der" localSheetId="19" hidden="1">{"Tab1",#N/A,FALSE,"P";"Tab2",#N/A,FALSE,"P"}</definedName>
    <definedName name="der" localSheetId="20" hidden="1">{"Tab1",#N/A,FALSE,"P";"Tab2",#N/A,FALSE,"P"}</definedName>
    <definedName name="der" localSheetId="22" hidden="1">{"Tab1",#N/A,FALSE,"P";"Tab2",#N/A,FALSE,"P"}</definedName>
    <definedName name="der" localSheetId="23" hidden="1">{"Tab1",#N/A,FALSE,"P";"Tab2",#N/A,FALSE,"P"}</definedName>
    <definedName name="der" localSheetId="33" hidden="1">{"Tab1",#N/A,FALSE,"P";"Tab2",#N/A,FALSE,"P"}</definedName>
    <definedName name="der" localSheetId="41" hidden="1">{"Tab1",#N/A,FALSE,"P";"Tab2",#N/A,FALSE,"P"}</definedName>
    <definedName name="der" localSheetId="73" hidden="1">{"Tab1",#N/A,FALSE,"P";"Tab2",#N/A,FALSE,"P"}</definedName>
    <definedName name="der" localSheetId="43" hidden="1">{"Tab1",#N/A,FALSE,"P";"Tab2",#N/A,FALSE,"P"}</definedName>
    <definedName name="der" localSheetId="0" hidden="1">{"Tab1",#N/A,FALSE,"P";"Tab2",#N/A,FALSE,"P"}</definedName>
    <definedName name="der" localSheetId="27" hidden="1">{"Tab1",#N/A,FALSE,"P";"Tab2",#N/A,FALSE,"P"}</definedName>
    <definedName name="der" localSheetId="30"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2" hidden="1">{"Tab1",#N/A,FALSE,"P";"Tab2",#N/A,FALSE,"P"}</definedName>
    <definedName name="der" localSheetId="40" hidden="1">{"Tab1",#N/A,FALSE,"P";"Tab2",#N/A,FALSE,"P"}</definedName>
    <definedName name="der" localSheetId="42" hidden="1">{"Tab1",#N/A,FALSE,"P";"Tab2",#N/A,FALSE,"P"}</definedName>
    <definedName name="der" localSheetId="46" hidden="1">{"Tab1",#N/A,FALSE,"P";"Tab2",#N/A,FALSE,"P"}</definedName>
    <definedName name="der" localSheetId="54" hidden="1">{"Tab1",#N/A,FALSE,"P";"Tab2",#N/A,FALSE,"P"}</definedName>
    <definedName name="der" localSheetId="55" hidden="1">{"Tab1",#N/A,FALSE,"P";"Tab2",#N/A,FALSE,"P"}</definedName>
    <definedName name="der" localSheetId="56" hidden="1">{"Tab1",#N/A,FALSE,"P";"Tab2",#N/A,FALSE,"P"}</definedName>
    <definedName name="der" localSheetId="57" hidden="1">{"Tab1",#N/A,FALSE,"P";"Tab2",#N/A,FALSE,"P"}</definedName>
    <definedName name="der" localSheetId="58" hidden="1">{"Tab1",#N/A,FALSE,"P";"Tab2",#N/A,FALSE,"P"}</definedName>
    <definedName name="der" localSheetId="59" hidden="1">{"Tab1",#N/A,FALSE,"P";"Tab2",#N/A,FALSE,"P"}</definedName>
    <definedName name="der" localSheetId="60" hidden="1">{"Tab1",#N/A,FALSE,"P";"Tab2",#N/A,FALSE,"P"}</definedName>
    <definedName name="der" localSheetId="61" hidden="1">{"Tab1",#N/A,FALSE,"P";"Tab2",#N/A,FALSE,"P"}</definedName>
    <definedName name="der" localSheetId="62" hidden="1">{"Tab1",#N/A,FALSE,"P";"Tab2",#N/A,FALSE,"P"}</definedName>
    <definedName name="der" localSheetId="15" hidden="1">{"Tab1",#N/A,FALSE,"P";"Tab2",#N/A,FALSE,"P"}</definedName>
    <definedName name="der" localSheetId="74" hidden="1">{"Tab1",#N/A,FALSE,"P";"Tab2",#N/A,FALSE,"P"}</definedName>
    <definedName name="der" localSheetId="17" hidden="1">{"Tab1",#N/A,FALSE,"P";"Tab2",#N/A,FALSE,"P"}</definedName>
    <definedName name="der" localSheetId="75" hidden="1">{"Tab1",#N/A,FALSE,"P";"Tab2",#N/A,FALSE,"P"}</definedName>
    <definedName name="der" localSheetId="76" hidden="1">{"Tab1",#N/A,FALSE,"P";"Tab2",#N/A,FALSE,"P"}</definedName>
    <definedName name="der" localSheetId="77" hidden="1">{"Tab1",#N/A,FALSE,"P";"Tab2",#N/A,FALSE,"P"}</definedName>
    <definedName name="der" localSheetId="78" hidden="1">{"Tab1",#N/A,FALSE,"P";"Tab2",#N/A,FALSE,"P"}</definedName>
    <definedName name="der" localSheetId="18" hidden="1">{"Tab1",#N/A,FALSE,"P";"Tab2",#N/A,FALSE,"P"}</definedName>
    <definedName name="der" localSheetId="21" hidden="1">{"Tab1",#N/A,FALSE,"P";"Tab2",#N/A,FALSE,"P"}</definedName>
    <definedName name="der" localSheetId="24" hidden="1">{"Tab1",#N/A,FALSE,"P";"Tab2",#N/A,FALSE,"P"}</definedName>
    <definedName name="der" hidden="1">{"Tab1",#N/A,FALSE,"P";"Tab2",#N/A,FALSE,"P"}</definedName>
    <definedName name="DES" localSheetId="82">#REF!</definedName>
    <definedName name="DES" localSheetId="19">#REF!</definedName>
    <definedName name="DES" localSheetId="20">#REF!</definedName>
    <definedName name="DES" localSheetId="22">#REF!</definedName>
    <definedName name="DES" localSheetId="73">#REF!</definedName>
    <definedName name="DES" localSheetId="43">#REF!</definedName>
    <definedName name="DES" localSheetId="0">#REF!</definedName>
    <definedName name="DES" localSheetId="27">#REF!</definedName>
    <definedName name="DES" localSheetId="30">#REF!</definedName>
    <definedName name="DES" localSheetId="34">#REF!</definedName>
    <definedName name="DES" localSheetId="35">#REF!</definedName>
    <definedName name="DES" localSheetId="36">#REF!</definedName>
    <definedName name="DES" localSheetId="46">#REF!</definedName>
    <definedName name="DES" localSheetId="54">#REF!</definedName>
    <definedName name="DES" localSheetId="55">#REF!</definedName>
    <definedName name="DES" localSheetId="61">#REF!</definedName>
    <definedName name="DES" localSheetId="15">#REF!</definedName>
    <definedName name="DES" localSheetId="74">#REF!</definedName>
    <definedName name="DES" localSheetId="17">#REF!</definedName>
    <definedName name="DES" localSheetId="75">#REF!</definedName>
    <definedName name="DES" localSheetId="76">#REF!</definedName>
    <definedName name="DES" localSheetId="77">#REF!</definedName>
    <definedName name="DES" localSheetId="18">#REF!</definedName>
    <definedName name="DES" localSheetId="21">#REF!</definedName>
    <definedName name="DES" localSheetId="24">#REF!</definedName>
    <definedName name="DES">#REF!</definedName>
    <definedName name="DESC96" localSheetId="82">#REF!</definedName>
    <definedName name="DESC96" localSheetId="73">#REF!</definedName>
    <definedName name="DESC96" localSheetId="43">#REF!</definedName>
    <definedName name="DESC96" localSheetId="0">#REF!</definedName>
    <definedName name="DESC96" localSheetId="27">#REF!</definedName>
    <definedName name="DESC96" localSheetId="34">#REF!</definedName>
    <definedName name="DESC96" localSheetId="46">#REF!</definedName>
    <definedName name="DESC96" localSheetId="54">#REF!</definedName>
    <definedName name="DESC96" localSheetId="74">#REF!</definedName>
    <definedName name="DESC96" localSheetId="17">#REF!</definedName>
    <definedName name="DESC96" localSheetId="75">#REF!</definedName>
    <definedName name="DESC96" localSheetId="76">#REF!</definedName>
    <definedName name="DESC96" localSheetId="77">#REF!</definedName>
    <definedName name="DESC96">#REF!</definedName>
    <definedName name="DESPUESCORTE" localSheetId="82">#REF!</definedName>
    <definedName name="DESPUESCORTE" localSheetId="73">#REF!</definedName>
    <definedName name="DESPUESCORTE" localSheetId="43">#REF!</definedName>
    <definedName name="DESPUESCORTE" localSheetId="0">#REF!</definedName>
    <definedName name="DESPUESCORTE" localSheetId="27">#REF!</definedName>
    <definedName name="DESPUESCORTE" localSheetId="34">#REF!</definedName>
    <definedName name="DESPUESCORTE" localSheetId="46">#REF!</definedName>
    <definedName name="DESPUESCORTE" localSheetId="54">#REF!</definedName>
    <definedName name="DESPUESCORTE" localSheetId="74">#REF!</definedName>
    <definedName name="DESPUESCORTE" localSheetId="17">#REF!</definedName>
    <definedName name="DESPUESCORTE" localSheetId="75">#REF!</definedName>
    <definedName name="DESPUESCORTE" localSheetId="76">#REF!</definedName>
    <definedName name="DESPUESCORTE" localSheetId="77">#REF!</definedName>
    <definedName name="DESPUESCORTE">#REF!</definedName>
    <definedName name="dexbccr" localSheetId="82">#REF!</definedName>
    <definedName name="dexbccr" localSheetId="73">#REF!</definedName>
    <definedName name="dexbccr" localSheetId="43">#REF!</definedName>
    <definedName name="dexbccr" localSheetId="0">#REF!</definedName>
    <definedName name="dexbccr" localSheetId="27">#REF!</definedName>
    <definedName name="dexbccr" localSheetId="34">#REF!</definedName>
    <definedName name="dexbccr" localSheetId="46">#REF!</definedName>
    <definedName name="dexbccr" localSheetId="74">#REF!</definedName>
    <definedName name="dexbccr" localSheetId="17">#REF!</definedName>
    <definedName name="dexbccr" localSheetId="75">#REF!</definedName>
    <definedName name="dexbccr" localSheetId="76">#REF!</definedName>
    <definedName name="dexbccr" localSheetId="77">#REF!</definedName>
    <definedName name="dexbccr">#REF!</definedName>
    <definedName name="df" localSheetId="82">#REF!</definedName>
    <definedName name="df" localSheetId="30">#REF!</definedName>
    <definedName name="df" localSheetId="34">#REF!</definedName>
    <definedName name="df" localSheetId="35">[5]!df</definedName>
    <definedName name="df" localSheetId="46">[5]!df</definedName>
    <definedName name="df" localSheetId="54">#REF!</definedName>
    <definedName name="df" localSheetId="61">[5]!df</definedName>
    <definedName name="df" localSheetId="62">[5]!df</definedName>
    <definedName name="df" localSheetId="74">[5]!df</definedName>
    <definedName name="df" localSheetId="75">[5]!df</definedName>
    <definedName name="df" localSheetId="76">[5]!df</definedName>
    <definedName name="df" localSheetId="77">[5]!df</definedName>
    <definedName name="df">[5]!df</definedName>
    <definedName name="dfdf" localSheetId="82" hidden="1">#REF!</definedName>
    <definedName name="dfdf" localSheetId="19" hidden="1">'[96]Fax a enviar'!#REF!</definedName>
    <definedName name="dfdf" localSheetId="20" hidden="1">'[96]Fax a enviar'!#REF!</definedName>
    <definedName name="dfdf" localSheetId="22" hidden="1">'[96]Fax a enviar'!#REF!</definedName>
    <definedName name="dfdf" localSheetId="23" hidden="1">'[96]Fax a enviar'!#REF!</definedName>
    <definedName name="dfdf" localSheetId="73" hidden="1">'[96]Fax a enviar'!#REF!</definedName>
    <definedName name="dfdf" localSheetId="43" hidden="1">'[96]Fax a enviar'!#REF!</definedName>
    <definedName name="dfdf" localSheetId="30" hidden="1">#REF!</definedName>
    <definedName name="dfdf" localSheetId="34" hidden="1">#REF!</definedName>
    <definedName name="dfdf" localSheetId="35" hidden="1">'[96]Fax a enviar'!#REF!</definedName>
    <definedName name="dfdf" localSheetId="36" hidden="1">#REF!</definedName>
    <definedName name="dfdf" localSheetId="37" hidden="1">#REF!</definedName>
    <definedName name="dfdf" localSheetId="38" hidden="1">#REF!</definedName>
    <definedName name="dfdf" localSheetId="39" hidden="1">#REF!</definedName>
    <definedName name="dfdf" localSheetId="40" hidden="1">#REF!</definedName>
    <definedName name="dfdf" localSheetId="42" hidden="1">'[96]Fax a enviar'!#REF!</definedName>
    <definedName name="dfdf" localSheetId="46" hidden="1">'[96]Fax a enviar'!#REF!</definedName>
    <definedName name="dfdf" localSheetId="54" hidden="1">'[96]Fax a enviar'!#REF!</definedName>
    <definedName name="dfdf" localSheetId="55" hidden="1">#REF!</definedName>
    <definedName name="dfdf" localSheetId="61" hidden="1">#REF!</definedName>
    <definedName name="dfdf" localSheetId="62" hidden="1">'[96]Fax a enviar'!#REF!</definedName>
    <definedName name="dfdf" localSheetId="15" hidden="1">'[96]Fax a enviar'!#REF!</definedName>
    <definedName name="dfdf" localSheetId="74" hidden="1">'[96]Fax a enviar'!#REF!</definedName>
    <definedName name="dfdf" localSheetId="17" hidden="1">'[96]Fax a enviar'!#REF!</definedName>
    <definedName name="dfdf" localSheetId="75" hidden="1">'[96]Fax a enviar'!#REF!</definedName>
    <definedName name="dfdf" localSheetId="76" hidden="1">'[96]Fax a enviar'!#REF!</definedName>
    <definedName name="dfdf" localSheetId="77" hidden="1">'[96]Fax a enviar'!#REF!</definedName>
    <definedName name="dfdf" localSheetId="18" hidden="1">'[96]Fax a enviar'!#REF!</definedName>
    <definedName name="dfdf" localSheetId="21" hidden="1">'[96]Fax a enviar'!#REF!</definedName>
    <definedName name="dfdf" localSheetId="24" hidden="1">'[96]Fax a enviar'!#REF!</definedName>
    <definedName name="dfdf" hidden="1">'[96]Fax a enviar'!#REF!</definedName>
    <definedName name="dfdfsd" localSheetId="82" hidden="1">#REF!</definedName>
    <definedName name="dfdfsd" localSheetId="19" hidden="1">'[103]Fax a enviar'!#REF!</definedName>
    <definedName name="dfdfsd" localSheetId="20" hidden="1">'[103]Fax a enviar'!#REF!</definedName>
    <definedName name="dfdfsd" localSheetId="73" hidden="1">'[103]Fax a enviar'!#REF!</definedName>
    <definedName name="dfdfsd" localSheetId="43" hidden="1">'[103]Fax a enviar'!#REF!</definedName>
    <definedName name="dfdfsd" localSheetId="30" hidden="1">#REF!</definedName>
    <definedName name="dfdfsd" localSheetId="34" hidden="1">#REF!</definedName>
    <definedName name="dfdfsd" localSheetId="35" hidden="1">'[103]Fax a enviar'!#REF!</definedName>
    <definedName name="dfdfsd" localSheetId="36" hidden="1">#REF!</definedName>
    <definedName name="dfdfsd" localSheetId="40" hidden="1">#REF!</definedName>
    <definedName name="dfdfsd" localSheetId="46" hidden="1">'[103]Fax a enviar'!#REF!</definedName>
    <definedName name="dfdfsd" localSheetId="54" hidden="1">'[103]Fax a enviar'!#REF!</definedName>
    <definedName name="dfdfsd" localSheetId="55" hidden="1">#REF!</definedName>
    <definedName name="dfdfsd" localSheetId="61" hidden="1">#REF!</definedName>
    <definedName name="dfdfsd" localSheetId="15" hidden="1">'[103]Fax a enviar'!#REF!</definedName>
    <definedName name="dfdfsd" localSheetId="74" hidden="1">'[103]Fax a enviar'!#REF!</definedName>
    <definedName name="dfdfsd" localSheetId="17" hidden="1">'[103]Fax a enviar'!#REF!</definedName>
    <definedName name="dfdfsd" localSheetId="75" hidden="1">'[103]Fax a enviar'!#REF!</definedName>
    <definedName name="dfdfsd" localSheetId="76" hidden="1">'[103]Fax a enviar'!#REF!</definedName>
    <definedName name="dfdfsd" localSheetId="77" hidden="1">'[103]Fax a enviar'!#REF!</definedName>
    <definedName name="dfdfsd" localSheetId="18" hidden="1">'[103]Fax a enviar'!#REF!</definedName>
    <definedName name="dfdfsd" localSheetId="21" hidden="1">'[103]Fax a enviar'!#REF!</definedName>
    <definedName name="dfdfsd" localSheetId="24" hidden="1">'[103]Fax a enviar'!#REF!</definedName>
    <definedName name="dfdfsd" hidden="1">'[103]Fax a enviar'!#REF!</definedName>
    <definedName name="dfdgfdfd" localSheetId="82" hidden="1">#REF!</definedName>
    <definedName name="dfdgfdfd" localSheetId="19" hidden="1">'[104]Fax a enviar'!#REF!</definedName>
    <definedName name="dfdgfdfd" localSheetId="20" hidden="1">'[104]Fax a enviar'!#REF!</definedName>
    <definedName name="dfdgfdfd" localSheetId="73" hidden="1">'[104]Fax a enviar'!#REF!</definedName>
    <definedName name="dfdgfdfd" localSheetId="43" hidden="1">'[104]Fax a enviar'!#REF!</definedName>
    <definedName name="dfdgfdfd" localSheetId="30" hidden="1">#REF!</definedName>
    <definedName name="dfdgfdfd" localSheetId="34" hidden="1">#REF!</definedName>
    <definedName name="dfdgfdfd" localSheetId="35" hidden="1">'[104]Fax a enviar'!#REF!</definedName>
    <definedName name="dfdgfdfd" localSheetId="46" hidden="1">'[104]Fax a enviar'!#REF!</definedName>
    <definedName name="dfdgfdfd" localSheetId="54" hidden="1">'[104]Fax a enviar'!#REF!</definedName>
    <definedName name="dfdgfdfd" localSheetId="61" hidden="1">#REF!</definedName>
    <definedName name="dfdgfdfd" localSheetId="15" hidden="1">'[104]Fax a enviar'!#REF!</definedName>
    <definedName name="dfdgfdfd" localSheetId="74" hidden="1">'[104]Fax a enviar'!#REF!</definedName>
    <definedName name="dfdgfdfd" localSheetId="17" hidden="1">'[104]Fax a enviar'!#REF!</definedName>
    <definedName name="dfdgfdfd" localSheetId="75" hidden="1">'[104]Fax a enviar'!#REF!</definedName>
    <definedName name="dfdgfdfd" localSheetId="76" hidden="1">'[104]Fax a enviar'!#REF!</definedName>
    <definedName name="dfdgfdfd" localSheetId="77" hidden="1">'[104]Fax a enviar'!#REF!</definedName>
    <definedName name="dfdgfdfd" localSheetId="18" hidden="1">'[104]Fax a enviar'!#REF!</definedName>
    <definedName name="dfdgfdfd" localSheetId="21" hidden="1">'[104]Fax a enviar'!#REF!</definedName>
    <definedName name="dfdgfdfd" localSheetId="24" hidden="1">'[104]Fax a enviar'!#REF!</definedName>
    <definedName name="dfdgfdfd" hidden="1">'[104]Fax a enviar'!#REF!</definedName>
    <definedName name="dfdgfdsfsd" localSheetId="82" hidden="1">#REF!</definedName>
    <definedName name="dfdgfdsfsd" localSheetId="19" hidden="1">#REF!</definedName>
    <definedName name="dfdgfdsfsd" localSheetId="20" hidden="1">#REF!</definedName>
    <definedName name="dfdgfdsfsd" localSheetId="22" hidden="1">#REF!</definedName>
    <definedName name="dfdgfdsfsd" localSheetId="33" hidden="1">#REF!</definedName>
    <definedName name="dfdgfdsfsd" localSheetId="41" hidden="1">#REF!</definedName>
    <definedName name="dfdgfdsfsd" localSheetId="73" hidden="1">#REF!</definedName>
    <definedName name="dfdgfdsfsd" localSheetId="43" hidden="1">#REF!</definedName>
    <definedName name="dfdgfdsfsd" localSheetId="0" hidden="1">#REF!</definedName>
    <definedName name="dfdgfdsfsd" localSheetId="27" hidden="1">#REF!</definedName>
    <definedName name="dfdgfdsfsd" localSheetId="30" hidden="1">#REF!</definedName>
    <definedName name="dfdgfdsfsd" localSheetId="34" hidden="1">#REF!</definedName>
    <definedName name="dfdgfdsfsd" localSheetId="35" hidden="1">#REF!</definedName>
    <definedName name="dfdgfdsfsd" localSheetId="36" hidden="1">#REF!</definedName>
    <definedName name="dfdgfdsfsd" localSheetId="40" hidden="1">#REF!</definedName>
    <definedName name="dfdgfdsfsd" localSheetId="46" hidden="1">#REF!</definedName>
    <definedName name="dfdgfdsfsd" localSheetId="54" hidden="1">#REF!</definedName>
    <definedName name="dfdgfdsfsd" localSheetId="55" hidden="1">#REF!</definedName>
    <definedName name="dfdgfdsfsd" localSheetId="56" hidden="1">#REF!</definedName>
    <definedName name="dfdgfdsfsd" localSheetId="57" hidden="1">#REF!</definedName>
    <definedName name="dfdgfdsfsd" localSheetId="61" hidden="1">#REF!</definedName>
    <definedName name="dfdgfdsfsd" localSheetId="62" hidden="1">'Tabla 38'!#REF!</definedName>
    <definedName name="dfdgfdsfsd" localSheetId="15" hidden="1">#REF!</definedName>
    <definedName name="dfdgfdsfsd" localSheetId="74" hidden="1">#REF!</definedName>
    <definedName name="dfdgfdsfsd" localSheetId="17" hidden="1">#REF!</definedName>
    <definedName name="dfdgfdsfsd" localSheetId="75" hidden="1">#REF!</definedName>
    <definedName name="dfdgfdsfsd" localSheetId="76" hidden="1">#REF!</definedName>
    <definedName name="dfdgfdsfsd" localSheetId="77" hidden="1">#REF!</definedName>
    <definedName name="dfdgfdsfsd" localSheetId="18" hidden="1">#REF!</definedName>
    <definedName name="dfdgfdsfsd" localSheetId="21" hidden="1">#REF!</definedName>
    <definedName name="dfdgfdsfsd" localSheetId="24" hidden="1">#REF!</definedName>
    <definedName name="dfdgfdsfsd" hidden="1">#REF!</definedName>
    <definedName name="dfgd" localSheetId="82">#REF!</definedName>
    <definedName name="dfgd" localSheetId="22">#REF!</definedName>
    <definedName name="dfgd" localSheetId="33">#REF!</definedName>
    <definedName name="dfgd" localSheetId="41">#REF!</definedName>
    <definedName name="dfgd" localSheetId="73">#REF!</definedName>
    <definedName name="dfgd" localSheetId="43">#REF!</definedName>
    <definedName name="dfgd" localSheetId="0">#REF!</definedName>
    <definedName name="dfgd" localSheetId="27">#REF!</definedName>
    <definedName name="dfgd" localSheetId="30">#REF!</definedName>
    <definedName name="dfgd" localSheetId="34">#REF!</definedName>
    <definedName name="dfgd" localSheetId="35">#REF!</definedName>
    <definedName name="dfgd" localSheetId="36">#REF!</definedName>
    <definedName name="dfgd" localSheetId="46">#REF!</definedName>
    <definedName name="dfgd" localSheetId="54">#REF!</definedName>
    <definedName name="dfgd" localSheetId="55">#REF!</definedName>
    <definedName name="dfgd" localSheetId="56">#REF!</definedName>
    <definedName name="dfgd" localSheetId="57">#REF!</definedName>
    <definedName name="dfgd" localSheetId="61">#REF!</definedName>
    <definedName name="dfgd" localSheetId="62">'Tabla 38'!#REF!</definedName>
    <definedName name="dfgd" localSheetId="74">#REF!</definedName>
    <definedName name="dfgd" localSheetId="17">#REF!</definedName>
    <definedName name="dfgd" localSheetId="75">#REF!</definedName>
    <definedName name="dfgd" localSheetId="76">#REF!</definedName>
    <definedName name="dfgd" localSheetId="77">#REF!</definedName>
    <definedName name="dfgd">#REF!</definedName>
    <definedName name="DG" localSheetId="82">#REF!</definedName>
    <definedName name="DG" localSheetId="22">#REF!</definedName>
    <definedName name="DG" localSheetId="73">#REF!</definedName>
    <definedName name="DG" localSheetId="43">#REF!</definedName>
    <definedName name="DG" localSheetId="0">#REF!</definedName>
    <definedName name="DG" localSheetId="27">#REF!</definedName>
    <definedName name="DG" localSheetId="30">#REF!</definedName>
    <definedName name="DG" localSheetId="34">#REF!</definedName>
    <definedName name="DG" localSheetId="35">#REF!</definedName>
    <definedName name="DG" localSheetId="36">#REF!</definedName>
    <definedName name="DG" localSheetId="46">#REF!</definedName>
    <definedName name="DG" localSheetId="55">#REF!</definedName>
    <definedName name="DG" localSheetId="61">#REF!</definedName>
    <definedName name="DG" localSheetId="62">'Tabla 38'!#REF!</definedName>
    <definedName name="DG" localSheetId="74">#REF!</definedName>
    <definedName name="DG" localSheetId="17">#REF!</definedName>
    <definedName name="DG" localSheetId="75">#REF!</definedName>
    <definedName name="DG" localSheetId="76">#REF!</definedName>
    <definedName name="DG" localSheetId="77">#REF!</definedName>
    <definedName name="DG">#REF!</definedName>
    <definedName name="DG_S" localSheetId="82">#REF!</definedName>
    <definedName name="DG_S" localSheetId="22">#REF!</definedName>
    <definedName name="DG_S" localSheetId="73">#REF!</definedName>
    <definedName name="DG_S" localSheetId="43">#REF!</definedName>
    <definedName name="DG_S" localSheetId="0">#REF!</definedName>
    <definedName name="DG_S" localSheetId="27">#REF!</definedName>
    <definedName name="DG_S" localSheetId="30">#REF!</definedName>
    <definedName name="DG_S" localSheetId="34">#REF!</definedName>
    <definedName name="DG_S" localSheetId="36">#REF!</definedName>
    <definedName name="DG_S" localSheetId="46">#REF!</definedName>
    <definedName name="DG_S" localSheetId="55">#REF!</definedName>
    <definedName name="DG_S" localSheetId="61">#REF!</definedName>
    <definedName name="DG_S" localSheetId="62">'Tabla 38'!#REF!</definedName>
    <definedName name="DG_S" localSheetId="74">#REF!</definedName>
    <definedName name="DG_S" localSheetId="17">#REF!</definedName>
    <definedName name="DG_S" localSheetId="75">#REF!</definedName>
    <definedName name="DG_S" localSheetId="76">#REF!</definedName>
    <definedName name="DG_S" localSheetId="77">#REF!</definedName>
    <definedName name="DG_S">#REF!</definedName>
    <definedName name="dgdgd" localSheetId="82" hidden="1">#REF!</definedName>
    <definedName name="dgdgd" localSheetId="22" hidden="1">#REF!</definedName>
    <definedName name="dgdgd" localSheetId="33" hidden="1">#REF!</definedName>
    <definedName name="dgdgd" localSheetId="41" hidden="1">#REF!</definedName>
    <definedName name="dgdgd" localSheetId="73" hidden="1">#REF!</definedName>
    <definedName name="dgdgd" localSheetId="43" hidden="1">#REF!</definedName>
    <definedName name="dgdgd" localSheetId="0" hidden="1">#REF!</definedName>
    <definedName name="dgdgd" localSheetId="27" hidden="1">#REF!</definedName>
    <definedName name="dgdgd" localSheetId="30" hidden="1">#REF!</definedName>
    <definedName name="dgdgd" localSheetId="34" hidden="1">#REF!</definedName>
    <definedName name="dgdgd" localSheetId="36" hidden="1">#REF!</definedName>
    <definedName name="dgdgd" localSheetId="46" hidden="1">#REF!</definedName>
    <definedName name="dgdgd" localSheetId="54" hidden="1">#REF!</definedName>
    <definedName name="dgdgd" localSheetId="55" hidden="1">#REF!</definedName>
    <definedName name="dgdgd" localSheetId="56" hidden="1">#REF!</definedName>
    <definedName name="dgdgd" localSheetId="57" hidden="1">#REF!</definedName>
    <definedName name="dgdgd" localSheetId="61" hidden="1">#REF!</definedName>
    <definedName name="dgdgd" localSheetId="62" hidden="1">'Tabla 38'!#REF!</definedName>
    <definedName name="dgdgd" localSheetId="74" hidden="1">#REF!</definedName>
    <definedName name="dgdgd" localSheetId="17" hidden="1">#REF!</definedName>
    <definedName name="dgdgd" localSheetId="75" hidden="1">#REF!</definedName>
    <definedName name="dgdgd" localSheetId="76" hidden="1">#REF!</definedName>
    <definedName name="dgdgd" localSheetId="77" hidden="1">#REF!</definedName>
    <definedName name="dgdgd" hidden="1">#REF!</definedName>
    <definedName name="DGImonth" localSheetId="82">#REF!</definedName>
    <definedName name="DGImonth" localSheetId="73">#REF!</definedName>
    <definedName name="DGImonth" localSheetId="43">#REF!</definedName>
    <definedName name="DGImonth" localSheetId="0">#REF!</definedName>
    <definedName name="DGImonth" localSheetId="27">#REF!</definedName>
    <definedName name="DGImonth" localSheetId="34">#REF!</definedName>
    <definedName name="DGImonth" localSheetId="46">#REF!</definedName>
    <definedName name="DGImonth" localSheetId="74">#REF!</definedName>
    <definedName name="DGImonth" localSheetId="17">#REF!</definedName>
    <definedName name="DGImonth" localSheetId="75">#REF!</definedName>
    <definedName name="DGImonth" localSheetId="76">#REF!</definedName>
    <definedName name="DGImonth" localSheetId="77">#REF!</definedName>
    <definedName name="DGImonth">#REF!</definedName>
    <definedName name="DGproj">#N/A</definedName>
    <definedName name="DIARIO" localSheetId="82">#REF!</definedName>
    <definedName name="DIARIO" localSheetId="19">#REF!</definedName>
    <definedName name="DIARIO" localSheetId="20">#REF!</definedName>
    <definedName name="DIARIO" localSheetId="22">#REF!</definedName>
    <definedName name="DIARIO" localSheetId="23">#REF!</definedName>
    <definedName name="DIARIO" localSheetId="73">#REF!</definedName>
    <definedName name="DIARIO" localSheetId="43">#REF!</definedName>
    <definedName name="DIARIO" localSheetId="0">#REF!</definedName>
    <definedName name="DIARIO" localSheetId="27">#REF!</definedName>
    <definedName name="DIARIO" localSheetId="34">#REF!</definedName>
    <definedName name="DIARIO" localSheetId="46">#REF!</definedName>
    <definedName name="DIARIO" localSheetId="61">#REF!</definedName>
    <definedName name="DIARIO" localSheetId="74">#REF!</definedName>
    <definedName name="DIARIO" localSheetId="17">#REF!</definedName>
    <definedName name="DIARIO" localSheetId="75">#REF!</definedName>
    <definedName name="DIARIO" localSheetId="76">#REF!</definedName>
    <definedName name="DIARIO" localSheetId="77">#REF!</definedName>
    <definedName name="DIARIO" localSheetId="18">#REF!</definedName>
    <definedName name="DIARIO" localSheetId="21">#REF!</definedName>
    <definedName name="DIARIO" localSheetId="24">#REF!</definedName>
    <definedName name="DIARIO">#REF!</definedName>
    <definedName name="DIC._88" localSheetId="82">#REF!</definedName>
    <definedName name="DIC._88" localSheetId="19">#REF!</definedName>
    <definedName name="DIC._88" localSheetId="20">#REF!</definedName>
    <definedName name="DIC._88" localSheetId="22">#REF!</definedName>
    <definedName name="DIC._88" localSheetId="23">#REF!</definedName>
    <definedName name="DIC._88" localSheetId="73">#REF!</definedName>
    <definedName name="DIC._88" localSheetId="43">#REF!</definedName>
    <definedName name="DIC._88" localSheetId="0">#REF!</definedName>
    <definedName name="DIC._88" localSheetId="27">#REF!</definedName>
    <definedName name="DIC._88" localSheetId="34">#REF!</definedName>
    <definedName name="DIC._88" localSheetId="46">#REF!</definedName>
    <definedName name="DIC._88" localSheetId="61">#REF!</definedName>
    <definedName name="DIC._88" localSheetId="74">#REF!</definedName>
    <definedName name="DIC._88" localSheetId="17">#REF!</definedName>
    <definedName name="DIC._88" localSheetId="75">#REF!</definedName>
    <definedName name="DIC._88" localSheetId="76">#REF!</definedName>
    <definedName name="DIC._88" localSheetId="77">#REF!</definedName>
    <definedName name="DIC._88" localSheetId="18">#REF!</definedName>
    <definedName name="DIC._88" localSheetId="21">#REF!</definedName>
    <definedName name="DIC._88" localSheetId="24">#REF!</definedName>
    <definedName name="DIC._88">#REF!</definedName>
    <definedName name="DIC._89" localSheetId="82">#REF!</definedName>
    <definedName name="DIC._89" localSheetId="19">#REF!</definedName>
    <definedName name="DIC._89" localSheetId="20">#REF!</definedName>
    <definedName name="DIC._89" localSheetId="22">#REF!</definedName>
    <definedName name="DIC._89" localSheetId="23">#REF!</definedName>
    <definedName name="DIC._89" localSheetId="73">#REF!</definedName>
    <definedName name="DIC._89" localSheetId="43">#REF!</definedName>
    <definedName name="DIC._89" localSheetId="0">#REF!</definedName>
    <definedName name="DIC._89" localSheetId="27">#REF!</definedName>
    <definedName name="DIC._89" localSheetId="34">#REF!</definedName>
    <definedName name="DIC._89" localSheetId="46">#REF!</definedName>
    <definedName name="DIC._89" localSheetId="61">#REF!</definedName>
    <definedName name="DIC._89" localSheetId="74">#REF!</definedName>
    <definedName name="DIC._89" localSheetId="17">#REF!</definedName>
    <definedName name="DIC._89" localSheetId="75">#REF!</definedName>
    <definedName name="DIC._89" localSheetId="76">#REF!</definedName>
    <definedName name="DIC._89" localSheetId="77">#REF!</definedName>
    <definedName name="DIC._89" localSheetId="18">#REF!</definedName>
    <definedName name="DIC._89" localSheetId="21">#REF!</definedName>
    <definedName name="DIC._89" localSheetId="24">#REF!</definedName>
    <definedName name="DIC._89">#REF!</definedName>
    <definedName name="DIFCTO00" localSheetId="82">#REF!</definedName>
    <definedName name="DIFCTO00" localSheetId="73">#REF!</definedName>
    <definedName name="DIFCTO00" localSheetId="43">#REF!</definedName>
    <definedName name="DIFCTO00" localSheetId="0">#REF!</definedName>
    <definedName name="DIFCTO00" localSheetId="27">#REF!</definedName>
    <definedName name="DIFCTO00" localSheetId="34">#REF!</definedName>
    <definedName name="DIFCTO00" localSheetId="46">#REF!</definedName>
    <definedName name="DIFCTO00" localSheetId="74">#REF!</definedName>
    <definedName name="DIFCTO00" localSheetId="17">#REF!</definedName>
    <definedName name="DIFCTO00" localSheetId="75">#REF!</definedName>
    <definedName name="DIFCTO00" localSheetId="76">#REF!</definedName>
    <definedName name="DIFCTO00" localSheetId="77">#REF!</definedName>
    <definedName name="DIFCTO00">#REF!</definedName>
    <definedName name="DIFCTO97" localSheetId="82">#REF!</definedName>
    <definedName name="DIFCTO97" localSheetId="73">#REF!</definedName>
    <definedName name="DIFCTO97" localSheetId="43">#REF!</definedName>
    <definedName name="DIFCTO97" localSheetId="0">#REF!</definedName>
    <definedName name="DIFCTO97" localSheetId="27">#REF!</definedName>
    <definedName name="DIFCTO97" localSheetId="34">#REF!</definedName>
    <definedName name="DIFCTO97" localSheetId="46">#REF!</definedName>
    <definedName name="DIFCTO97" localSheetId="74">#REF!</definedName>
    <definedName name="DIFCTO97" localSheetId="17">#REF!</definedName>
    <definedName name="DIFCTO97" localSheetId="75">#REF!</definedName>
    <definedName name="DIFCTO97" localSheetId="76">#REF!</definedName>
    <definedName name="DIFCTO97" localSheetId="77">#REF!</definedName>
    <definedName name="DIFCTO97">#REF!</definedName>
    <definedName name="DIFCTO98" localSheetId="82">#REF!</definedName>
    <definedName name="DIFCTO98" localSheetId="73">#REF!</definedName>
    <definedName name="DIFCTO98" localSheetId="43">#REF!</definedName>
    <definedName name="DIFCTO98" localSheetId="0">#REF!</definedName>
    <definedName name="DIFCTO98" localSheetId="27">#REF!</definedName>
    <definedName name="DIFCTO98" localSheetId="34">#REF!</definedName>
    <definedName name="DIFCTO98" localSheetId="46">#REF!</definedName>
    <definedName name="DIFCTO98" localSheetId="74">#REF!</definedName>
    <definedName name="DIFCTO98" localSheetId="17">#REF!</definedName>
    <definedName name="DIFCTO98" localSheetId="75">#REF!</definedName>
    <definedName name="DIFCTO98" localSheetId="76">#REF!</definedName>
    <definedName name="DIFCTO98" localSheetId="77">#REF!</definedName>
    <definedName name="DIFCTO98">#REF!</definedName>
    <definedName name="DIFCTO99" localSheetId="82">#REF!</definedName>
    <definedName name="DIFCTO99" localSheetId="73">#REF!</definedName>
    <definedName name="DIFCTO99" localSheetId="43">#REF!</definedName>
    <definedName name="DIFCTO99" localSheetId="0">#REF!</definedName>
    <definedName name="DIFCTO99" localSheetId="27">#REF!</definedName>
    <definedName name="DIFCTO99" localSheetId="34">#REF!</definedName>
    <definedName name="DIFCTO99" localSheetId="46">#REF!</definedName>
    <definedName name="DIFCTO99" localSheetId="74">#REF!</definedName>
    <definedName name="DIFCTO99" localSheetId="17">#REF!</definedName>
    <definedName name="DIFCTO99" localSheetId="75">#REF!</definedName>
    <definedName name="DIFCTO99" localSheetId="76">#REF!</definedName>
    <definedName name="DIFCTO99" localSheetId="77">#REF!</definedName>
    <definedName name="DIFCTO99">#REF!</definedName>
    <definedName name="Diferencia" localSheetId="82">#REF!</definedName>
    <definedName name="Diferencia" localSheetId="43">[105]A.11!#REF!</definedName>
    <definedName name="Diferencia" localSheetId="30">#REF!</definedName>
    <definedName name="Diferencia" localSheetId="34">#REF!</definedName>
    <definedName name="Diferencia" localSheetId="46">[105]A.11!#REF!</definedName>
    <definedName name="Diferencia" localSheetId="54">#REF!</definedName>
    <definedName name="Diferencia" localSheetId="61">[105]A.11!#REF!</definedName>
    <definedName name="Diferencia" localSheetId="74">[105]A.11!#REF!</definedName>
    <definedName name="Diferencia" localSheetId="75">#REF!</definedName>
    <definedName name="Diferencia" localSheetId="76">#REF!</definedName>
    <definedName name="Diferencia" localSheetId="77">#REF!</definedName>
    <definedName name="Diferencia">[105]A.11!#REF!</definedName>
    <definedName name="DISB" localSheetId="82">#REF!</definedName>
    <definedName name="DISB" localSheetId="43">[61]Debt!#REF!</definedName>
    <definedName name="DISB" localSheetId="30">#REF!</definedName>
    <definedName name="DISB" localSheetId="34">#REF!</definedName>
    <definedName name="DISB" localSheetId="35">[61]Debt!#REF!</definedName>
    <definedName name="DISB" localSheetId="46">[61]Debt!#REF!</definedName>
    <definedName name="DISB" localSheetId="54">#REF!</definedName>
    <definedName name="DISB" localSheetId="61">[61]Debt!#REF!</definedName>
    <definedName name="DISB" localSheetId="74">[61]Debt!#REF!</definedName>
    <definedName name="DISB" localSheetId="75">#REF!</definedName>
    <definedName name="DISB" localSheetId="76">#REF!</definedName>
    <definedName name="DISB" localSheetId="77">#REF!</definedName>
    <definedName name="DISB">[61]Debt!#REF!</definedName>
    <definedName name="Discount_IDA" localSheetId="82">#REF!</definedName>
    <definedName name="Discount_IDA" localSheetId="30">#REF!</definedName>
    <definedName name="Discount_IDA" localSheetId="34">#REF!</definedName>
    <definedName name="Discount_IDA" localSheetId="46">[106]NPV!$B$28</definedName>
    <definedName name="Discount_IDA" localSheetId="54">[106]NPV!$B$28</definedName>
    <definedName name="Discount_IDA" localSheetId="61">#REF!</definedName>
    <definedName name="Discount_IDA" localSheetId="75">#REF!</definedName>
    <definedName name="Discount_IDA" localSheetId="76">#REF!</definedName>
    <definedName name="Discount_IDA" localSheetId="77">#REF!</definedName>
    <definedName name="Discount_IDA">[106]NPV!$B$28</definedName>
    <definedName name="Discount_IDA1" localSheetId="82">#REF!</definedName>
    <definedName name="Discount_IDA1" localSheetId="19">#REF!</definedName>
    <definedName name="Discount_IDA1" localSheetId="20">#REF!</definedName>
    <definedName name="Discount_IDA1" localSheetId="22">#REF!</definedName>
    <definedName name="Discount_IDA1" localSheetId="23">#REF!</definedName>
    <definedName name="Discount_IDA1" localSheetId="73">#REF!</definedName>
    <definedName name="Discount_IDA1" localSheetId="43">#REF!</definedName>
    <definedName name="Discount_IDA1" localSheetId="0">#REF!</definedName>
    <definedName name="Discount_IDA1" localSheetId="27">#REF!</definedName>
    <definedName name="Discount_IDA1" localSheetId="34">#REF!</definedName>
    <definedName name="Discount_IDA1" localSheetId="35">#REF!</definedName>
    <definedName name="Discount_IDA1" localSheetId="46">#REF!</definedName>
    <definedName name="Discount_IDA1" localSheetId="54">#REF!</definedName>
    <definedName name="Discount_IDA1" localSheetId="61">#REF!</definedName>
    <definedName name="Discount_IDA1" localSheetId="62">'Tabla 38'!#REF!</definedName>
    <definedName name="Discount_IDA1" localSheetId="74">#REF!</definedName>
    <definedName name="Discount_IDA1" localSheetId="17">#REF!</definedName>
    <definedName name="Discount_IDA1" localSheetId="75">#REF!</definedName>
    <definedName name="Discount_IDA1" localSheetId="76">#REF!</definedName>
    <definedName name="Discount_IDA1" localSheetId="77">#REF!</definedName>
    <definedName name="Discount_IDA1" localSheetId="18">#REF!</definedName>
    <definedName name="Discount_IDA1" localSheetId="21">#REF!</definedName>
    <definedName name="Discount_IDA1" localSheetId="24">#REF!</definedName>
    <definedName name="Discount_IDA1">#REF!</definedName>
    <definedName name="Discount_NC" localSheetId="82">#REF!</definedName>
    <definedName name="Discount_NC" localSheetId="19">[106]NPV!#REF!</definedName>
    <definedName name="Discount_NC" localSheetId="20">[106]NPV!#REF!</definedName>
    <definedName name="Discount_NC" localSheetId="22">[106]NPV!#REF!</definedName>
    <definedName name="Discount_NC" localSheetId="23">[106]NPV!#REF!</definedName>
    <definedName name="Discount_NC" localSheetId="73">[106]NPV!#REF!</definedName>
    <definedName name="Discount_NC" localSheetId="43">[106]NPV!#REF!</definedName>
    <definedName name="Discount_NC" localSheetId="30">#REF!</definedName>
    <definedName name="Discount_NC" localSheetId="34">#REF!</definedName>
    <definedName name="Discount_NC" localSheetId="35">[106]NPV!#REF!</definedName>
    <definedName name="Discount_NC" localSheetId="37">#REF!</definedName>
    <definedName name="Discount_NC" localSheetId="38">#REF!</definedName>
    <definedName name="Discount_NC" localSheetId="39">#REF!</definedName>
    <definedName name="Discount_NC" localSheetId="40">#REF!</definedName>
    <definedName name="Discount_NC" localSheetId="42">[106]NPV!#REF!</definedName>
    <definedName name="Discount_NC" localSheetId="46">[106]NPV!#REF!</definedName>
    <definedName name="Discount_NC" localSheetId="54">[106]NPV!#REF!</definedName>
    <definedName name="Discount_NC" localSheetId="55">#REF!</definedName>
    <definedName name="Discount_NC" localSheetId="61">#REF!</definedName>
    <definedName name="Discount_NC" localSheetId="62">[106]NPV!#REF!</definedName>
    <definedName name="Discount_NC" localSheetId="15">[106]NPV!#REF!</definedName>
    <definedName name="Discount_NC" localSheetId="74">[106]NPV!#REF!</definedName>
    <definedName name="Discount_NC" localSheetId="17">[106]NPV!#REF!</definedName>
    <definedName name="Discount_NC" localSheetId="75">[106]NPV!#REF!</definedName>
    <definedName name="Discount_NC" localSheetId="76">[106]NPV!#REF!</definedName>
    <definedName name="Discount_NC" localSheetId="77">[106]NPV!#REF!</definedName>
    <definedName name="Discount_NC" localSheetId="18">[106]NPV!#REF!</definedName>
    <definedName name="Discount_NC" localSheetId="21">[106]NPV!#REF!</definedName>
    <definedName name="Discount_NC" localSheetId="24">[106]NPV!#REF!</definedName>
    <definedName name="Discount_NC">[106]NPV!#REF!</definedName>
    <definedName name="DiscountRate" localSheetId="82">#REF!</definedName>
    <definedName name="DiscountRate" localSheetId="19">#REF!</definedName>
    <definedName name="DiscountRate" localSheetId="20">#REF!</definedName>
    <definedName name="DiscountRate" localSheetId="22">#REF!</definedName>
    <definedName name="DiscountRate" localSheetId="73">#REF!</definedName>
    <definedName name="DiscountRate" localSheetId="43">#REF!</definedName>
    <definedName name="DiscountRate" localSheetId="0">#REF!</definedName>
    <definedName name="DiscountRate" localSheetId="27">#REF!</definedName>
    <definedName name="DiscountRate" localSheetId="30">#REF!</definedName>
    <definedName name="DiscountRate" localSheetId="34">#REF!</definedName>
    <definedName name="DiscountRate" localSheetId="35">#REF!</definedName>
    <definedName name="DiscountRate" localSheetId="36">#REF!</definedName>
    <definedName name="DiscountRate" localSheetId="40">#REF!</definedName>
    <definedName name="DiscountRate" localSheetId="46">#REF!</definedName>
    <definedName name="DiscountRate" localSheetId="54">#REF!</definedName>
    <definedName name="DiscountRate" localSheetId="55">#REF!</definedName>
    <definedName name="DiscountRate" localSheetId="61">#REF!</definedName>
    <definedName name="DiscountRate" localSheetId="62">'Tabla 38'!#REF!</definedName>
    <definedName name="DiscountRate" localSheetId="15">#REF!</definedName>
    <definedName name="DiscountRate" localSheetId="74">#REF!</definedName>
    <definedName name="DiscountRate" localSheetId="17">#REF!</definedName>
    <definedName name="DiscountRate" localSheetId="75">#REF!</definedName>
    <definedName name="DiscountRate" localSheetId="76">#REF!</definedName>
    <definedName name="DiscountRate" localSheetId="77">#REF!</definedName>
    <definedName name="DiscountRate" localSheetId="18">#REF!</definedName>
    <definedName name="DiscountRate" localSheetId="21">#REF!</definedName>
    <definedName name="DiscountRate" localSheetId="24">#REF!</definedName>
    <definedName name="DiscountRate">#REF!</definedName>
    <definedName name="divi" localSheetId="82">#REF!</definedName>
    <definedName name="divi" localSheetId="30">#REF!</definedName>
    <definedName name="divi" localSheetId="34">#REF!</definedName>
    <definedName name="divi" localSheetId="46">[107]Base!$H$2816</definedName>
    <definedName name="divi" localSheetId="54">[107]Base!$H$2816</definedName>
    <definedName name="divi" localSheetId="75">#REF!</definedName>
    <definedName name="divi" localSheetId="76">#REF!</definedName>
    <definedName name="divi" localSheetId="77">#REF!</definedName>
    <definedName name="divi">[107]Base!$H$2816</definedName>
    <definedName name="DIVISOOR" localSheetId="82">#REF!</definedName>
    <definedName name="DIVISOOR" localSheetId="30">#REF!</definedName>
    <definedName name="DIVISOOR" localSheetId="34">#REF!</definedName>
    <definedName name="DIVISOOR" localSheetId="46">[108]Sheet2!$A$46</definedName>
    <definedName name="DIVISOOR" localSheetId="54">[108]Sheet2!$A$46</definedName>
    <definedName name="DIVISOOR" localSheetId="75">#REF!</definedName>
    <definedName name="DIVISOOR" localSheetId="76">#REF!</definedName>
    <definedName name="DIVISOOR" localSheetId="77">#REF!</definedName>
    <definedName name="DIVISOOR">[108]Sheet2!$A$46</definedName>
    <definedName name="DIVISOR" localSheetId="82">#REF!</definedName>
    <definedName name="DIVISOR" localSheetId="19">#REF!</definedName>
    <definedName name="DIVISOR" localSheetId="20">#REF!</definedName>
    <definedName name="DIVISOR" localSheetId="22">#REF!</definedName>
    <definedName name="DIVISOR" localSheetId="23">#REF!</definedName>
    <definedName name="DIVISOR" localSheetId="33">#REF!</definedName>
    <definedName name="DIVISOR" localSheetId="41">#REF!</definedName>
    <definedName name="DIVISOR" localSheetId="73">#REF!</definedName>
    <definedName name="DIVISOR" localSheetId="43">#REF!</definedName>
    <definedName name="DIVISOR" localSheetId="0">#REF!</definedName>
    <definedName name="DIVISOR" localSheetId="27">#REF!</definedName>
    <definedName name="DIVISOR" localSheetId="30">#REF!</definedName>
    <definedName name="DIVISOR" localSheetId="34">#REF!</definedName>
    <definedName name="DIVISOR" localSheetId="35">#REF!</definedName>
    <definedName name="DIVISOR" localSheetId="36">#REF!</definedName>
    <definedName name="DIVISOR" localSheetId="46">#REF!</definedName>
    <definedName name="DIVISOR" localSheetId="54">#REF!</definedName>
    <definedName name="DIVISOR" localSheetId="55">#REF!</definedName>
    <definedName name="DIVISOR" localSheetId="56">#REF!</definedName>
    <definedName name="DIVISOR" localSheetId="57">#REF!</definedName>
    <definedName name="DIVISOR" localSheetId="61">#REF!</definedName>
    <definedName name="DIVISOR" localSheetId="62">'Tabla 38'!#REF!</definedName>
    <definedName name="DIVISOR" localSheetId="74">#REF!</definedName>
    <definedName name="DIVISOR" localSheetId="17">#REF!</definedName>
    <definedName name="DIVISOR" localSheetId="75">#REF!</definedName>
    <definedName name="DIVISOR" localSheetId="76">#REF!</definedName>
    <definedName name="DIVISOR" localSheetId="77">#REF!</definedName>
    <definedName name="DIVISOR" localSheetId="18">#REF!</definedName>
    <definedName name="DIVISOR" localSheetId="21">#REF!</definedName>
    <definedName name="DIVISOR" localSheetId="24">#REF!</definedName>
    <definedName name="DIVISOR">#REF!</definedName>
    <definedName name="DIVISOR1" localSheetId="82">#REF!</definedName>
    <definedName name="DIVISOR1" localSheetId="22">#REF!</definedName>
    <definedName name="DIVISOR1" localSheetId="33">#REF!</definedName>
    <definedName name="DIVISOR1" localSheetId="41">#REF!</definedName>
    <definedName name="DIVISOR1" localSheetId="73">#REF!</definedName>
    <definedName name="DIVISOR1" localSheetId="43">#REF!</definedName>
    <definedName name="DIVISOR1" localSheetId="0">#REF!</definedName>
    <definedName name="DIVISOR1" localSheetId="27">#REF!</definedName>
    <definedName name="DIVISOR1" localSheetId="30">#REF!</definedName>
    <definedName name="DIVISOR1" localSheetId="34">#REF!</definedName>
    <definedName name="DIVISOR1" localSheetId="35">#REF!</definedName>
    <definedName name="DIVISOR1" localSheetId="36">#REF!</definedName>
    <definedName name="DIVISOR1" localSheetId="46">#REF!</definedName>
    <definedName name="DIVISOR1" localSheetId="54">#REF!</definedName>
    <definedName name="DIVISOR1" localSheetId="55">#REF!</definedName>
    <definedName name="DIVISOR1" localSheetId="56">#REF!</definedName>
    <definedName name="DIVISOR1" localSheetId="57">#REF!</definedName>
    <definedName name="DIVISOR1" localSheetId="61">#REF!</definedName>
    <definedName name="DIVISOR1" localSheetId="62">'Tabla 38'!#REF!</definedName>
    <definedName name="DIVISOR1" localSheetId="74">#REF!</definedName>
    <definedName name="DIVISOR1" localSheetId="17">#REF!</definedName>
    <definedName name="DIVISOR1" localSheetId="75">#REF!</definedName>
    <definedName name="DIVISOR1" localSheetId="76">#REF!</definedName>
    <definedName name="DIVISOR1" localSheetId="77">#REF!</definedName>
    <definedName name="DIVISOR1">#REF!</definedName>
    <definedName name="DKK" localSheetId="82">#REF!</definedName>
    <definedName name="DKK" localSheetId="22">#REF!</definedName>
    <definedName name="DKK" localSheetId="33">#REF!</definedName>
    <definedName name="DKK" localSheetId="41">#REF!</definedName>
    <definedName name="DKK" localSheetId="73">#REF!</definedName>
    <definedName name="DKK" localSheetId="43">#REF!</definedName>
    <definedName name="DKK" localSheetId="0">#REF!</definedName>
    <definedName name="DKK" localSheetId="27">#REF!</definedName>
    <definedName name="DKK" localSheetId="30">#REF!</definedName>
    <definedName name="DKK" localSheetId="34">#REF!</definedName>
    <definedName name="DKK" localSheetId="36">#REF!</definedName>
    <definedName name="DKK" localSheetId="46">#REF!</definedName>
    <definedName name="DKK" localSheetId="54">#REF!</definedName>
    <definedName name="DKK" localSheetId="55">#REF!</definedName>
    <definedName name="DKK" localSheetId="56">#REF!</definedName>
    <definedName name="DKK" localSheetId="57">#REF!</definedName>
    <definedName name="DKK" localSheetId="61">#REF!</definedName>
    <definedName name="DKK" localSheetId="62">'Tabla 38'!#REF!</definedName>
    <definedName name="DKK" localSheetId="74">#REF!</definedName>
    <definedName name="DKK" localSheetId="17">#REF!</definedName>
    <definedName name="DKK" localSheetId="75">#REF!</definedName>
    <definedName name="DKK" localSheetId="76">#REF!</definedName>
    <definedName name="DKK" localSheetId="77">#REF!</definedName>
    <definedName name="DKK">#REF!</definedName>
    <definedName name="DKR" localSheetId="82">#REF!</definedName>
    <definedName name="DKR" localSheetId="22">#REF!</definedName>
    <definedName name="DKR" localSheetId="33">#REF!</definedName>
    <definedName name="DKR" localSheetId="41">#REF!</definedName>
    <definedName name="DKR" localSheetId="73">#REF!</definedName>
    <definedName name="DKR" localSheetId="43">#REF!</definedName>
    <definedName name="DKR" localSheetId="0">#REF!</definedName>
    <definedName name="DKR" localSheetId="27">#REF!</definedName>
    <definedName name="DKR" localSheetId="30">#REF!</definedName>
    <definedName name="DKR" localSheetId="34">#REF!</definedName>
    <definedName name="DKR" localSheetId="36">#REF!</definedName>
    <definedName name="DKR" localSheetId="46">#REF!</definedName>
    <definedName name="DKR" localSheetId="54">#REF!</definedName>
    <definedName name="DKR" localSheetId="55">#REF!</definedName>
    <definedName name="DKR" localSheetId="56">#REF!</definedName>
    <definedName name="DKR" localSheetId="57">#REF!</definedName>
    <definedName name="DKR" localSheetId="61">#REF!</definedName>
    <definedName name="DKR" localSheetId="62">'Tabla 38'!#REF!</definedName>
    <definedName name="DKR" localSheetId="74">#REF!</definedName>
    <definedName name="DKR" localSheetId="17">#REF!</definedName>
    <definedName name="DKR" localSheetId="75">#REF!</definedName>
    <definedName name="DKR" localSheetId="76">#REF!</definedName>
    <definedName name="DKR" localSheetId="77">#REF!</definedName>
    <definedName name="DKR">#REF!</definedName>
    <definedName name="DM" localSheetId="82">#REF!</definedName>
    <definedName name="DM" localSheetId="22">#REF!</definedName>
    <definedName name="DM" localSheetId="33">#REF!</definedName>
    <definedName name="DM" localSheetId="41">#REF!</definedName>
    <definedName name="DM" localSheetId="73">#REF!</definedName>
    <definedName name="DM" localSheetId="43">#REF!</definedName>
    <definedName name="DM" localSheetId="0">#REF!</definedName>
    <definedName name="DM" localSheetId="27">#REF!</definedName>
    <definedName name="DM" localSheetId="30">#REF!</definedName>
    <definedName name="DM" localSheetId="34">#REF!</definedName>
    <definedName name="DM" localSheetId="36">#REF!</definedName>
    <definedName name="DM" localSheetId="46">#REF!</definedName>
    <definedName name="DM" localSheetId="54">#REF!</definedName>
    <definedName name="DM" localSheetId="55">#REF!</definedName>
    <definedName name="DM" localSheetId="56">#REF!</definedName>
    <definedName name="DM" localSheetId="57">#REF!</definedName>
    <definedName name="DM" localSheetId="61">#REF!</definedName>
    <definedName name="DM" localSheetId="62">'Tabla 38'!#REF!</definedName>
    <definedName name="DM" localSheetId="74">#REF!</definedName>
    <definedName name="DM" localSheetId="17">#REF!</definedName>
    <definedName name="DM" localSheetId="75">#REF!</definedName>
    <definedName name="DM" localSheetId="76">#REF!</definedName>
    <definedName name="DM" localSheetId="77">#REF!</definedName>
    <definedName name="DM">#REF!</definedName>
    <definedName name="DM1A" localSheetId="82">#REF!</definedName>
    <definedName name="DM1A" localSheetId="22">#REF!</definedName>
    <definedName name="DM1A" localSheetId="33">#REF!</definedName>
    <definedName name="DM1A" localSheetId="41">#REF!</definedName>
    <definedName name="DM1A" localSheetId="73">#REF!</definedName>
    <definedName name="DM1A" localSheetId="43">#REF!</definedName>
    <definedName name="DM1A" localSheetId="0">#REF!</definedName>
    <definedName name="DM1A" localSheetId="27">#REF!</definedName>
    <definedName name="DM1A" localSheetId="30">#REF!</definedName>
    <definedName name="DM1A" localSheetId="34">#REF!</definedName>
    <definedName name="DM1A" localSheetId="36">#REF!</definedName>
    <definedName name="DM1A" localSheetId="46">#REF!</definedName>
    <definedName name="DM1A" localSheetId="54">#REF!</definedName>
    <definedName name="DM1A" localSheetId="55">#REF!</definedName>
    <definedName name="DM1A" localSheetId="56">#REF!</definedName>
    <definedName name="DM1A" localSheetId="57">#REF!</definedName>
    <definedName name="DM1A" localSheetId="61">#REF!</definedName>
    <definedName name="DM1A" localSheetId="62">'Tabla 38'!#REF!</definedName>
    <definedName name="DM1A" localSheetId="74">#REF!</definedName>
    <definedName name="DM1A" localSheetId="17">#REF!</definedName>
    <definedName name="DM1A" localSheetId="75">#REF!</definedName>
    <definedName name="DM1A" localSheetId="76">#REF!</definedName>
    <definedName name="DM1A" localSheetId="77">#REF!</definedName>
    <definedName name="DM1A">#REF!</definedName>
    <definedName name="DMBYS" localSheetId="82">#REF!</definedName>
    <definedName name="DMBYS" localSheetId="30">#REF!</definedName>
    <definedName name="DMBYS" localSheetId="34">#REF!</definedName>
    <definedName name="DMBYS" localSheetId="46">[89]RESULTADOS!$A$86:$IV$86</definedName>
    <definedName name="DMBYS" localSheetId="54">[89]RESULTADOS!$A$86:$IV$86</definedName>
    <definedName name="DMBYS" localSheetId="75">#REF!</definedName>
    <definedName name="DMBYS" localSheetId="76">#REF!</definedName>
    <definedName name="DMBYS" localSheetId="77">#REF!</definedName>
    <definedName name="DMBYS">[89]RESULTADOS!$A$86:$IV$86</definedName>
    <definedName name="DMU" localSheetId="82">#REF!</definedName>
    <definedName name="DMU" localSheetId="19">#REF!</definedName>
    <definedName name="DMU" localSheetId="20">#REF!</definedName>
    <definedName name="DMU" localSheetId="22">#REF!</definedName>
    <definedName name="DMU" localSheetId="23">#REF!</definedName>
    <definedName name="DMU" localSheetId="73">#REF!</definedName>
    <definedName name="DMU" localSheetId="43">#REF!</definedName>
    <definedName name="DMU" localSheetId="0">#REF!</definedName>
    <definedName name="DMU" localSheetId="27">#REF!</definedName>
    <definedName name="DMU" localSheetId="34">#REF!</definedName>
    <definedName name="DMU" localSheetId="35">#REF!</definedName>
    <definedName name="DMU" localSheetId="46">#REF!</definedName>
    <definedName name="DMU" localSheetId="54">#REF!</definedName>
    <definedName name="DMU" localSheetId="61">#REF!</definedName>
    <definedName name="DMU" localSheetId="62">'Tabla 38'!#REF!</definedName>
    <definedName name="DMU" localSheetId="74">#REF!</definedName>
    <definedName name="DMU" localSheetId="17">#REF!</definedName>
    <definedName name="DMU" localSheetId="75">#REF!</definedName>
    <definedName name="DMU" localSheetId="76">#REF!</definedName>
    <definedName name="DMU" localSheetId="77">#REF!</definedName>
    <definedName name="DMU" localSheetId="18">#REF!</definedName>
    <definedName name="DMU" localSheetId="21">#REF!</definedName>
    <definedName name="DMU" localSheetId="24">#REF!</definedName>
    <definedName name="DMU">#REF!</definedName>
    <definedName name="DNP" localSheetId="82">#REF!</definedName>
    <definedName name="DNP" localSheetId="30">#REF!</definedName>
    <definedName name="DNP" localSheetId="34">#REF!</definedName>
    <definedName name="DNP" localSheetId="46">[89]SUPUESTOS!A$18</definedName>
    <definedName name="DNP" localSheetId="54">[89]SUPUESTOS!A$18</definedName>
    <definedName name="DNP" localSheetId="75">#REF!</definedName>
    <definedName name="DNP" localSheetId="76">#REF!</definedName>
    <definedName name="DNP" localSheetId="77">#REF!</definedName>
    <definedName name="DNP">[89]SUPUESTOS!A$18</definedName>
    <definedName name="DO" localSheetId="82">#REF!</definedName>
    <definedName name="DO" localSheetId="19">#REF!</definedName>
    <definedName name="DO" localSheetId="20">#REF!</definedName>
    <definedName name="DO" localSheetId="22">#REF!</definedName>
    <definedName name="DO" localSheetId="23">#REF!</definedName>
    <definedName name="DO" localSheetId="73">#REF!</definedName>
    <definedName name="DO" localSheetId="43">#REF!</definedName>
    <definedName name="DO" localSheetId="0">#REF!</definedName>
    <definedName name="DO" localSheetId="27">#REF!</definedName>
    <definedName name="DO" localSheetId="30">#REF!</definedName>
    <definedName name="DO" localSheetId="34">#REF!</definedName>
    <definedName name="DO" localSheetId="36">#REF!</definedName>
    <definedName name="DO" localSheetId="46">#REF!</definedName>
    <definedName name="DO" localSheetId="54">#REF!</definedName>
    <definedName name="DO" localSheetId="55">#REF!</definedName>
    <definedName name="DO" localSheetId="61">#REF!</definedName>
    <definedName name="DO" localSheetId="62">'Tabla 38'!#REF!</definedName>
    <definedName name="DO" localSheetId="74">#REF!</definedName>
    <definedName name="DO" localSheetId="17">#REF!</definedName>
    <definedName name="DO" localSheetId="75">#REF!</definedName>
    <definedName name="DO" localSheetId="76">#REF!</definedName>
    <definedName name="DO" localSheetId="77">#REF!</definedName>
    <definedName name="DO" localSheetId="18">#REF!</definedName>
    <definedName name="DO" localSheetId="21">#REF!</definedName>
    <definedName name="DO" localSheetId="24">#REF!</definedName>
    <definedName name="DO">#REF!</definedName>
    <definedName name="DOMI">#N/A</definedName>
    <definedName name="DOMINIO2">#N/A</definedName>
    <definedName name="DPOB" localSheetId="82">#REF!</definedName>
    <definedName name="DPOB" localSheetId="30">#REF!</definedName>
    <definedName name="DPOB" localSheetId="34">#REF!</definedName>
    <definedName name="DPOB" localSheetId="46">[89]SUPUESTOS!A$7</definedName>
    <definedName name="DPOB" localSheetId="54">[89]SUPUESTOS!A$7</definedName>
    <definedName name="DPOB" localSheetId="75">#REF!</definedName>
    <definedName name="DPOB" localSheetId="76">#REF!</definedName>
    <definedName name="DPOB" localSheetId="77">#REF!</definedName>
    <definedName name="DPOB">[89]SUPUESTOS!A$7</definedName>
    <definedName name="Dproj">#N/A</definedName>
    <definedName name="DR" localSheetId="82">#REF!</definedName>
    <definedName name="DR" localSheetId="19">#REF!</definedName>
    <definedName name="DR" localSheetId="20">#REF!</definedName>
    <definedName name="DR" localSheetId="22">#REF!</definedName>
    <definedName name="DR" localSheetId="33">#REF!</definedName>
    <definedName name="DR" localSheetId="41">#REF!</definedName>
    <definedName name="DR" localSheetId="73">#REF!</definedName>
    <definedName name="DR" localSheetId="43">#REF!</definedName>
    <definedName name="DR" localSheetId="0">#REF!</definedName>
    <definedName name="DR" localSheetId="27">#REF!</definedName>
    <definedName name="DR" localSheetId="30">#REF!</definedName>
    <definedName name="DR" localSheetId="34">#REF!</definedName>
    <definedName name="DR" localSheetId="35">#REF!</definedName>
    <definedName name="DR" localSheetId="36">#REF!</definedName>
    <definedName name="DR" localSheetId="40">#REF!</definedName>
    <definedName name="DR" localSheetId="46">#REF!</definedName>
    <definedName name="DR" localSheetId="54">#REF!</definedName>
    <definedName name="DR" localSheetId="55">#REF!</definedName>
    <definedName name="DR" localSheetId="56">#REF!</definedName>
    <definedName name="DR" localSheetId="57">#REF!</definedName>
    <definedName name="DR" localSheetId="61">#REF!</definedName>
    <definedName name="DR" localSheetId="62">'Tabla 38'!#REF!</definedName>
    <definedName name="DR" localSheetId="15">#REF!</definedName>
    <definedName name="DR" localSheetId="74">#REF!</definedName>
    <definedName name="DR" localSheetId="17">#REF!</definedName>
    <definedName name="DR" localSheetId="75">#REF!</definedName>
    <definedName name="DR" localSheetId="76">#REF!</definedName>
    <definedName name="DR" localSheetId="77">#REF!</definedName>
    <definedName name="DR" localSheetId="18">#REF!</definedName>
    <definedName name="DR" localSheetId="21">#REF!</definedName>
    <definedName name="DR" localSheetId="24">#REF!</definedName>
    <definedName name="DR">#REF!</definedName>
    <definedName name="DR1A" localSheetId="82">#REF!</definedName>
    <definedName name="DR1A" localSheetId="22">#REF!</definedName>
    <definedName name="DR1A" localSheetId="33">#REF!</definedName>
    <definedName name="DR1A" localSheetId="41">#REF!</definedName>
    <definedName name="DR1A" localSheetId="73">#REF!</definedName>
    <definedName name="DR1A" localSheetId="43">#REF!</definedName>
    <definedName name="DR1A" localSheetId="0">#REF!</definedName>
    <definedName name="DR1A" localSheetId="27">#REF!</definedName>
    <definedName name="DR1A" localSheetId="30">#REF!</definedName>
    <definedName name="DR1A" localSheetId="34">#REF!</definedName>
    <definedName name="DR1A" localSheetId="35">#REF!</definedName>
    <definedName name="DR1A" localSheetId="36">#REF!</definedName>
    <definedName name="DR1A" localSheetId="46">#REF!</definedName>
    <definedName name="DR1A" localSheetId="54">#REF!</definedName>
    <definedName name="DR1A" localSheetId="55">#REF!</definedName>
    <definedName name="DR1A" localSheetId="56">#REF!</definedName>
    <definedName name="DR1A" localSheetId="57">#REF!</definedName>
    <definedName name="DR1A" localSheetId="61">#REF!</definedName>
    <definedName name="DR1A" localSheetId="62">'Tabla 38'!#REF!</definedName>
    <definedName name="DR1A" localSheetId="74">#REF!</definedName>
    <definedName name="DR1A" localSheetId="17">#REF!</definedName>
    <definedName name="DR1A" localSheetId="75">#REF!</definedName>
    <definedName name="DR1A" localSheetId="76">#REF!</definedName>
    <definedName name="DR1A" localSheetId="77">#REF!</definedName>
    <definedName name="DR1A">#REF!</definedName>
    <definedName name="drd" localSheetId="80"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73"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2"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55" hidden="1">{FALSE,FALSE,-1.25,-15.5,484.5,276.75,FALSE,FALSE,TRUE,TRUE,0,12,#N/A,46,#N/A,2.93460490463215,15.35,1,FALSE,FALSE,3,TRUE,1,FALSE,100,"Swvu.PLA1.","ACwvu.PLA1.",#N/A,FALSE,FALSE,0,0,0,0,2,"","",TRUE,TRUE,FALSE,FALSE,1,60,#N/A,#N/A,FALSE,FALSE,FALSE,FALSE,FALSE,FALSE,FALSE,9,65532,65532,FALSE,FALSE,TRUE,TRUE,TRUE}</definedName>
    <definedName name="drd" localSheetId="56" hidden="1">{FALSE,FALSE,-1.25,-15.5,484.5,276.75,FALSE,FALSE,TRUE,TRUE,0,12,#N/A,46,#N/A,2.93460490463215,15.35,1,FALSE,FALSE,3,TRUE,1,FALSE,100,"Swvu.PLA1.","ACwvu.PLA1.",#N/A,FALSE,FALSE,0,0,0,0,2,"","",TRUE,TRUE,FALSE,FALSE,1,60,#N/A,#N/A,FALSE,FALSE,FALSE,FALSE,FALSE,FALSE,FALSE,9,65532,65532,FALSE,FALSE,TRUE,TRUE,TRUE}</definedName>
    <definedName name="drd" localSheetId="57" hidden="1">{FALSE,FALSE,-1.25,-15.5,484.5,276.75,FALSE,FALSE,TRUE,TRUE,0,12,#N/A,46,#N/A,2.93460490463215,15.35,1,FALSE,FALSE,3,TRUE,1,FALSE,100,"Swvu.PLA1.","ACwvu.PLA1.",#N/A,FALSE,FALSE,0,0,0,0,2,"","",TRUE,TRUE,FALSE,FALSE,1,60,#N/A,#N/A,FALSE,FALSE,FALSE,FALSE,FALSE,FALSE,FALSE,9,65532,65532,FALSE,FALSE,TRUE,TRUE,TRUE}</definedName>
    <definedName name="drd" localSheetId="58"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1" hidden="1">{FALSE,FALSE,-1.25,-15.5,484.5,276.75,FALSE,FALSE,TRUE,TRUE,0,12,#N/A,46,#N/A,2.93460490463215,15.35,1,FALSE,FALSE,3,TRUE,1,FALSE,100,"Swvu.PLA1.","ACwvu.PLA1.",#N/A,FALSE,FALSE,0,0,0,0,2,"","",TRUE,TRUE,FALSE,FALSE,1,60,#N/A,#N/A,FALSE,FALSE,FALSE,FALSE,FALSE,FALSE,FALSE,9,65532,65532,FALSE,FALSE,TRUE,TRUE,TRUE}</definedName>
    <definedName name="drd" localSheetId="62"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75"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82">#REF!</definedName>
    <definedName name="DRFP" localSheetId="30">#REF!</definedName>
    <definedName name="DRFP" localSheetId="34">#REF!</definedName>
    <definedName name="DRFP" localSheetId="46">'[89]SMONET-FINANC'!$A$99:$IV$99</definedName>
    <definedName name="DRFP" localSheetId="54">'[89]SMONET-FINANC'!$A$99:$IV$99</definedName>
    <definedName name="DRFP" localSheetId="75">#REF!</definedName>
    <definedName name="DRFP" localSheetId="76">#REF!</definedName>
    <definedName name="DRFP" localSheetId="77">#REF!</definedName>
    <definedName name="DRFP">'[89]SMONET-FINANC'!$A$99:$IV$99</definedName>
    <definedName name="ds" localSheetId="82" hidden="1">#REF!</definedName>
    <definedName name="ds" localSheetId="19" hidden="1">'[96]Fax a enviar'!#REF!</definedName>
    <definedName name="ds" localSheetId="20" hidden="1">'[96]Fax a enviar'!#REF!</definedName>
    <definedName name="ds" localSheetId="22" hidden="1">'[96]Fax a enviar'!#REF!</definedName>
    <definedName name="ds" localSheetId="23" hidden="1">'[96]Fax a enviar'!#REF!</definedName>
    <definedName name="ds" localSheetId="73" hidden="1">'[96]Fax a enviar'!#REF!</definedName>
    <definedName name="ds" localSheetId="43" hidden="1">'[96]Fax a enviar'!#REF!</definedName>
    <definedName name="ds" localSheetId="30" hidden="1">#REF!</definedName>
    <definedName name="ds" localSheetId="34" hidden="1">#REF!</definedName>
    <definedName name="ds" localSheetId="35" hidden="1">'[96]Fax a enviar'!#REF!</definedName>
    <definedName name="ds" localSheetId="46" hidden="1">'[96]Fax a enviar'!#REF!</definedName>
    <definedName name="ds" localSheetId="54" hidden="1">'[96]Fax a enviar'!#REF!</definedName>
    <definedName name="ds" localSheetId="55" hidden="1">#REF!</definedName>
    <definedName name="ds" localSheetId="61" hidden="1">#REF!</definedName>
    <definedName name="ds" localSheetId="62" hidden="1">'[96]Fax a enviar'!#REF!</definedName>
    <definedName name="ds" localSheetId="74" hidden="1">'[96]Fax a enviar'!#REF!</definedName>
    <definedName name="ds" localSheetId="75" hidden="1">'[96]Fax a enviar'!#REF!</definedName>
    <definedName name="ds" localSheetId="76" hidden="1">'[96]Fax a enviar'!#REF!</definedName>
    <definedName name="ds" localSheetId="77" hidden="1">'[96]Fax a enviar'!#REF!</definedName>
    <definedName name="ds" localSheetId="18" hidden="1">'[96]Fax a enviar'!#REF!</definedName>
    <definedName name="ds" localSheetId="21" hidden="1">'[96]Fax a enviar'!#REF!</definedName>
    <definedName name="ds" localSheetId="24" hidden="1">'[96]Fax a enviar'!#REF!</definedName>
    <definedName name="ds" hidden="1">'[96]Fax a enviar'!#REF!</definedName>
    <definedName name="DSA_Assumptions" localSheetId="82">#REF!</definedName>
    <definedName name="DSA_Assumptions" localSheetId="19">#REF!</definedName>
    <definedName name="DSA_Assumptions" localSheetId="20">#REF!</definedName>
    <definedName name="DSA_Assumptions" localSheetId="22">#REF!</definedName>
    <definedName name="DSA_Assumptions" localSheetId="73">#REF!</definedName>
    <definedName name="DSA_Assumptions" localSheetId="43">#REF!</definedName>
    <definedName name="DSA_Assumptions" localSheetId="0">#REF!</definedName>
    <definedName name="DSA_Assumptions" localSheetId="27">#REF!</definedName>
    <definedName name="DSA_Assumptions" localSheetId="30">#REF!</definedName>
    <definedName name="DSA_Assumptions" localSheetId="34">#REF!</definedName>
    <definedName name="DSA_Assumptions" localSheetId="35">#REF!</definedName>
    <definedName name="DSA_Assumptions" localSheetId="36">#REF!</definedName>
    <definedName name="DSA_Assumptions" localSheetId="40">#REF!</definedName>
    <definedName name="DSA_Assumptions" localSheetId="46">#REF!</definedName>
    <definedName name="DSA_Assumptions" localSheetId="54">#REF!</definedName>
    <definedName name="DSA_Assumptions" localSheetId="55">#REF!</definedName>
    <definedName name="DSA_Assumptions" localSheetId="61">#REF!</definedName>
    <definedName name="DSA_Assumptions" localSheetId="62">'Tabla 38'!#REF!</definedName>
    <definedName name="DSA_Assumptions" localSheetId="15">#REF!</definedName>
    <definedName name="DSA_Assumptions" localSheetId="74">#REF!</definedName>
    <definedName name="DSA_Assumptions" localSheetId="17">#REF!</definedName>
    <definedName name="DSA_Assumptions" localSheetId="75">#REF!</definedName>
    <definedName name="DSA_Assumptions" localSheetId="76">#REF!</definedName>
    <definedName name="DSA_Assumptions" localSheetId="77">#REF!</definedName>
    <definedName name="DSA_Assumptions" localSheetId="18">#REF!</definedName>
    <definedName name="DSA_Assumptions" localSheetId="21">#REF!</definedName>
    <definedName name="DSA_Assumptions" localSheetId="24">#REF!</definedName>
    <definedName name="DSA_Assumptions">#REF!</definedName>
    <definedName name="dsaout" localSheetId="82">#REF!</definedName>
    <definedName name="dsaout" localSheetId="73">#REF!</definedName>
    <definedName name="dsaout" localSheetId="43">#REF!</definedName>
    <definedName name="dsaout" localSheetId="0">#REF!</definedName>
    <definedName name="dsaout" localSheetId="27">#REF!</definedName>
    <definedName name="dsaout" localSheetId="34">#REF!</definedName>
    <definedName name="dsaout" localSheetId="46">#REF!</definedName>
    <definedName name="dsaout" localSheetId="54">#REF!</definedName>
    <definedName name="dsaout" localSheetId="74">#REF!</definedName>
    <definedName name="dsaout" localSheetId="17">#REF!</definedName>
    <definedName name="dsaout" localSheetId="75">#REF!</definedName>
    <definedName name="dsaout" localSheetId="76">#REF!</definedName>
    <definedName name="dsaout" localSheetId="77">#REF!</definedName>
    <definedName name="dsaout">#REF!</definedName>
    <definedName name="DSD">#N/A</definedName>
    <definedName name="DSD_S">#N/A</definedName>
    <definedName name="DSDB">#N/A</definedName>
    <definedName name="DSDG">#N/A</definedName>
    <definedName name="dsds" localSheetId="82" hidden="1">#REF!</definedName>
    <definedName name="dsds" localSheetId="19" hidden="1">'[96]Fax a enviar'!#REF!</definedName>
    <definedName name="dsds" localSheetId="20" hidden="1">'[96]Fax a enviar'!#REF!</definedName>
    <definedName name="dsds" localSheetId="22" hidden="1">'[96]Fax a enviar'!#REF!</definedName>
    <definedName name="dsds" localSheetId="73" hidden="1">'[96]Fax a enviar'!#REF!</definedName>
    <definedName name="dsds" localSheetId="43" hidden="1">'[96]Fax a enviar'!#REF!</definedName>
    <definedName name="dsds" localSheetId="30" hidden="1">#REF!</definedName>
    <definedName name="dsds" localSheetId="34" hidden="1">#REF!</definedName>
    <definedName name="dsds" localSheetId="35" hidden="1">'[96]Fax a enviar'!#REF!</definedName>
    <definedName name="dsds" localSheetId="40" hidden="1">#REF!</definedName>
    <definedName name="dsds" localSheetId="46" hidden="1">'[96]Fax a enviar'!#REF!</definedName>
    <definedName name="dsds" localSheetId="54" hidden="1">'[96]Fax a enviar'!#REF!</definedName>
    <definedName name="dsds" localSheetId="61" hidden="1">#REF!</definedName>
    <definedName name="dsds" localSheetId="62" hidden="1">'[96]Fax a enviar'!#REF!</definedName>
    <definedName name="dsds" localSheetId="15" hidden="1">'[96]Fax a enviar'!#REF!</definedName>
    <definedName name="dsds" localSheetId="74" hidden="1">'[96]Fax a enviar'!#REF!</definedName>
    <definedName name="dsds" localSheetId="17" hidden="1">'[96]Fax a enviar'!#REF!</definedName>
    <definedName name="dsds" localSheetId="75" hidden="1">'[96]Fax a enviar'!#REF!</definedName>
    <definedName name="dsds" localSheetId="76" hidden="1">'[96]Fax a enviar'!#REF!</definedName>
    <definedName name="dsds" localSheetId="77" hidden="1">'[96]Fax a enviar'!#REF!</definedName>
    <definedName name="dsds" localSheetId="18" hidden="1">'[96]Fax a enviar'!#REF!</definedName>
    <definedName name="dsds" localSheetId="21" hidden="1">'[96]Fax a enviar'!#REF!</definedName>
    <definedName name="dsds" localSheetId="24" hidden="1">'[96]Fax a enviar'!#REF!</definedName>
    <definedName name="dsds" hidden="1">'[96]Fax a enviar'!#REF!</definedName>
    <definedName name="DSI" localSheetId="82">#REF!</definedName>
    <definedName name="DSI" localSheetId="19">#REF!</definedName>
    <definedName name="DSI" localSheetId="20">#REF!</definedName>
    <definedName name="DSI" localSheetId="22">#REF!</definedName>
    <definedName name="DSI" localSheetId="73">#REF!</definedName>
    <definedName name="DSI" localSheetId="43">#REF!</definedName>
    <definedName name="DSI" localSheetId="0">#REF!</definedName>
    <definedName name="DSI" localSheetId="27">#REF!</definedName>
    <definedName name="DSI" localSheetId="30">#REF!</definedName>
    <definedName name="DSI" localSheetId="34">#REF!</definedName>
    <definedName name="DSI" localSheetId="35">#REF!</definedName>
    <definedName name="DSI" localSheetId="36">#REF!</definedName>
    <definedName name="DSI" localSheetId="40">#REF!</definedName>
    <definedName name="DSI" localSheetId="46">#REF!</definedName>
    <definedName name="DSI" localSheetId="54">#REF!</definedName>
    <definedName name="DSI" localSheetId="55">#REF!</definedName>
    <definedName name="DSI" localSheetId="61">#REF!</definedName>
    <definedName name="DSI" localSheetId="62">'Tabla 38'!#REF!</definedName>
    <definedName name="DSI" localSheetId="15">#REF!</definedName>
    <definedName name="DSI" localSheetId="74">#REF!</definedName>
    <definedName name="DSI" localSheetId="17">#REF!</definedName>
    <definedName name="DSI" localSheetId="75">#REF!</definedName>
    <definedName name="DSI" localSheetId="76">#REF!</definedName>
    <definedName name="DSI" localSheetId="77">#REF!</definedName>
    <definedName name="DSI" localSheetId="18">#REF!</definedName>
    <definedName name="DSI" localSheetId="21">#REF!</definedName>
    <definedName name="DSI" localSheetId="2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2">#REF!</definedName>
    <definedName name="DSP" localSheetId="19">#REF!</definedName>
    <definedName name="DSP" localSheetId="20">#REF!</definedName>
    <definedName name="DSP" localSheetId="22">#REF!</definedName>
    <definedName name="DSP" localSheetId="73">#REF!</definedName>
    <definedName name="DSP" localSheetId="43">#REF!</definedName>
    <definedName name="DSP" localSheetId="0">#REF!</definedName>
    <definedName name="DSP" localSheetId="27">#REF!</definedName>
    <definedName name="DSP" localSheetId="30">#REF!</definedName>
    <definedName name="DSP" localSheetId="34">#REF!</definedName>
    <definedName name="DSP" localSheetId="35">#REF!</definedName>
    <definedName name="DSP" localSheetId="36">#REF!</definedName>
    <definedName name="DSP" localSheetId="40">#REF!</definedName>
    <definedName name="DSP" localSheetId="46">#REF!</definedName>
    <definedName name="DSP" localSheetId="54">#REF!</definedName>
    <definedName name="DSP" localSheetId="55">#REF!</definedName>
    <definedName name="DSP" localSheetId="61">#REF!</definedName>
    <definedName name="DSP" localSheetId="62">'Tabla 38'!#REF!</definedName>
    <definedName name="DSP" localSheetId="15">#REF!</definedName>
    <definedName name="DSP" localSheetId="74">#REF!</definedName>
    <definedName name="DSP" localSheetId="17">#REF!</definedName>
    <definedName name="DSP" localSheetId="75">#REF!</definedName>
    <definedName name="DSP" localSheetId="76">#REF!</definedName>
    <definedName name="DSP" localSheetId="77">#REF!</definedName>
    <definedName name="DSP" localSheetId="18">#REF!</definedName>
    <definedName name="DSP" localSheetId="21">#REF!</definedName>
    <definedName name="DSP" localSheetId="24">#REF!</definedName>
    <definedName name="DSP">#REF!</definedName>
    <definedName name="DSPBproj">#N/A</definedName>
    <definedName name="DSPG" localSheetId="82">#REF!</definedName>
    <definedName name="DSPG" localSheetId="19">#REF!</definedName>
    <definedName name="DSPG" localSheetId="20">#REF!</definedName>
    <definedName name="DSPG" localSheetId="22">#REF!</definedName>
    <definedName name="DSPG" localSheetId="73">#REF!</definedName>
    <definedName name="DSPG" localSheetId="43">#REF!</definedName>
    <definedName name="DSPG" localSheetId="0">#REF!</definedName>
    <definedName name="DSPG" localSheetId="27">#REF!</definedName>
    <definedName name="DSPG" localSheetId="30">#REF!</definedName>
    <definedName name="DSPG" localSheetId="34">#REF!</definedName>
    <definedName name="DSPG" localSheetId="35">#REF!</definedName>
    <definedName name="DSPG" localSheetId="36">#REF!</definedName>
    <definedName name="DSPG" localSheetId="40">#REF!</definedName>
    <definedName name="DSPG" localSheetId="46">#REF!</definedName>
    <definedName name="DSPG" localSheetId="54">#REF!</definedName>
    <definedName name="DSPG" localSheetId="55">#REF!</definedName>
    <definedName name="DSPG" localSheetId="61">#REF!</definedName>
    <definedName name="DSPG" localSheetId="62">'Tabla 38'!#REF!</definedName>
    <definedName name="DSPG" localSheetId="15">#REF!</definedName>
    <definedName name="DSPG" localSheetId="74">#REF!</definedName>
    <definedName name="DSPG" localSheetId="17">#REF!</definedName>
    <definedName name="DSPG" localSheetId="75">#REF!</definedName>
    <definedName name="DSPG" localSheetId="76">#REF!</definedName>
    <definedName name="DSPG" localSheetId="77">#REF!</definedName>
    <definedName name="DSPG" localSheetId="18">#REF!</definedName>
    <definedName name="DSPG" localSheetId="21">#REF!</definedName>
    <definedName name="DSPG" localSheetId="24">#REF!</definedName>
    <definedName name="DSPG">#REF!</definedName>
    <definedName name="DSPGproj">#N/A</definedName>
    <definedName name="DSPproj">#N/A</definedName>
    <definedName name="DSPSD">#N/A</definedName>
    <definedName name="DSPSDB">#N/A</definedName>
    <definedName name="DSPSDG">#N/A</definedName>
    <definedName name="DTS" localSheetId="82">#REF!</definedName>
    <definedName name="DTS" localSheetId="19">#REF!</definedName>
    <definedName name="DTS" localSheetId="20">#REF!</definedName>
    <definedName name="DTS" localSheetId="22">#REF!</definedName>
    <definedName name="DTS" localSheetId="23">#REF!</definedName>
    <definedName name="DTS" localSheetId="73">#REF!</definedName>
    <definedName name="DTS" localSheetId="43">#REF!</definedName>
    <definedName name="DTS" localSheetId="0">#REF!</definedName>
    <definedName name="DTS" localSheetId="27">#REF!</definedName>
    <definedName name="DTS" localSheetId="34">#REF!</definedName>
    <definedName name="DTS" localSheetId="46">#REF!</definedName>
    <definedName name="DTS" localSheetId="54">#REF!</definedName>
    <definedName name="DTS" localSheetId="61">#REF!</definedName>
    <definedName name="DTS" localSheetId="74">#REF!</definedName>
    <definedName name="DTS" localSheetId="17">#REF!</definedName>
    <definedName name="DTS" localSheetId="75">#REF!</definedName>
    <definedName name="DTS" localSheetId="76">#REF!</definedName>
    <definedName name="DTS" localSheetId="77">#REF!</definedName>
    <definedName name="DTS" localSheetId="18">#REF!</definedName>
    <definedName name="DTS" localSheetId="21">#REF!</definedName>
    <definedName name="DTS" localSheetId="24">#REF!</definedName>
    <definedName name="DTS">#REF!</definedName>
    <definedName name="dummy" localSheetId="82">#REF!</definedName>
    <definedName name="dummy" localSheetId="19">#REF!</definedName>
    <definedName name="dummy" localSheetId="20">#REF!</definedName>
    <definedName name="dummy" localSheetId="22">#REF!</definedName>
    <definedName name="dummy" localSheetId="23">#REF!</definedName>
    <definedName name="dummy" localSheetId="73">#REF!</definedName>
    <definedName name="dummy" localSheetId="43">#REF!</definedName>
    <definedName name="dummy" localSheetId="0">#REF!</definedName>
    <definedName name="dummy" localSheetId="27">#REF!</definedName>
    <definedName name="dummy" localSheetId="34">#REF!</definedName>
    <definedName name="dummy" localSheetId="46">#REF!</definedName>
    <definedName name="dummy" localSheetId="54">#REF!</definedName>
    <definedName name="dummy" localSheetId="61">#REF!</definedName>
    <definedName name="dummy" localSheetId="74">#REF!</definedName>
    <definedName name="dummy" localSheetId="17">#REF!</definedName>
    <definedName name="dummy" localSheetId="75">#REF!</definedName>
    <definedName name="dummy" localSheetId="76">#REF!</definedName>
    <definedName name="dummy" localSheetId="77">#REF!</definedName>
    <definedName name="dummy" localSheetId="18">#REF!</definedName>
    <definedName name="dummy" localSheetId="21">#REF!</definedName>
    <definedName name="dummy" localSheetId="24">#REF!</definedName>
    <definedName name="dummy">#REF!</definedName>
    <definedName name="DXBYS" localSheetId="82">#REF!</definedName>
    <definedName name="DXBYS" localSheetId="30">#REF!</definedName>
    <definedName name="DXBYS" localSheetId="34">#REF!</definedName>
    <definedName name="DXBYS" localSheetId="46">[89]RESULTADOS!$A$82:$IV$82</definedName>
    <definedName name="DXBYS" localSheetId="54">[89]RESULTADOS!$A$82:$IV$82</definedName>
    <definedName name="DXBYS" localSheetId="75">#REF!</definedName>
    <definedName name="DXBYS" localSheetId="76">#REF!</definedName>
    <definedName name="DXBYS" localSheetId="77">#REF!</definedName>
    <definedName name="DXBYS">[89]RESULTADOS!$A$82:$IV$82</definedName>
    <definedName name="DY" localSheetId="82">#REF!</definedName>
    <definedName name="DY" localSheetId="19">#REF!</definedName>
    <definedName name="DY" localSheetId="20">#REF!</definedName>
    <definedName name="DY" localSheetId="22">#REF!</definedName>
    <definedName name="DY" localSheetId="33">#REF!</definedName>
    <definedName name="DY" localSheetId="41">#REF!</definedName>
    <definedName name="DY" localSheetId="73">#REF!</definedName>
    <definedName name="DY" localSheetId="43">#REF!</definedName>
    <definedName name="DY" localSheetId="0">#REF!</definedName>
    <definedName name="DY" localSheetId="27">#REF!</definedName>
    <definedName name="DY" localSheetId="30">#REF!</definedName>
    <definedName name="DY" localSheetId="34">#REF!</definedName>
    <definedName name="DY" localSheetId="35">#REF!</definedName>
    <definedName name="DY" localSheetId="36">#REF!</definedName>
    <definedName name="DY" localSheetId="40">#REF!</definedName>
    <definedName name="DY" localSheetId="46">#REF!</definedName>
    <definedName name="DY" localSheetId="54">#REF!</definedName>
    <definedName name="DY" localSheetId="55">#REF!</definedName>
    <definedName name="DY" localSheetId="56">#REF!</definedName>
    <definedName name="DY" localSheetId="57">#REF!</definedName>
    <definedName name="DY" localSheetId="61">#REF!</definedName>
    <definedName name="DY" localSheetId="62">'Tabla 38'!#REF!</definedName>
    <definedName name="DY" localSheetId="15">#REF!</definedName>
    <definedName name="DY" localSheetId="74">#REF!</definedName>
    <definedName name="DY" localSheetId="17">#REF!</definedName>
    <definedName name="DY" localSheetId="75">#REF!</definedName>
    <definedName name="DY" localSheetId="76">#REF!</definedName>
    <definedName name="DY" localSheetId="77">#REF!</definedName>
    <definedName name="DY" localSheetId="18">#REF!</definedName>
    <definedName name="DY" localSheetId="21">#REF!</definedName>
    <definedName name="DY" localSheetId="24">#REF!</definedName>
    <definedName name="DY">#REF!</definedName>
    <definedName name="DY1A" localSheetId="82">#REF!</definedName>
    <definedName name="DY1A" localSheetId="22">#REF!</definedName>
    <definedName name="DY1A" localSheetId="33">#REF!</definedName>
    <definedName name="DY1A" localSheetId="41">#REF!</definedName>
    <definedName name="DY1A" localSheetId="73">#REF!</definedName>
    <definedName name="DY1A" localSheetId="43">#REF!</definedName>
    <definedName name="DY1A" localSheetId="0">#REF!</definedName>
    <definedName name="DY1A" localSheetId="27">#REF!</definedName>
    <definedName name="DY1A" localSheetId="30">#REF!</definedName>
    <definedName name="DY1A" localSheetId="34">#REF!</definedName>
    <definedName name="DY1A" localSheetId="35">#REF!</definedName>
    <definedName name="DY1A" localSheetId="36">#REF!</definedName>
    <definedName name="DY1A" localSheetId="46">#REF!</definedName>
    <definedName name="DY1A" localSheetId="54">#REF!</definedName>
    <definedName name="DY1A" localSheetId="55">#REF!</definedName>
    <definedName name="DY1A" localSheetId="56">#REF!</definedName>
    <definedName name="DY1A" localSheetId="57">#REF!</definedName>
    <definedName name="DY1A" localSheetId="61">#REF!</definedName>
    <definedName name="DY1A" localSheetId="62">'Tabla 38'!#REF!</definedName>
    <definedName name="DY1A" localSheetId="74">#REF!</definedName>
    <definedName name="DY1A" localSheetId="17">#REF!</definedName>
    <definedName name="DY1A" localSheetId="75">#REF!</definedName>
    <definedName name="DY1A" localSheetId="76">#REF!</definedName>
    <definedName name="DY1A" localSheetId="77">#REF!</definedName>
    <definedName name="DY1A">#REF!</definedName>
    <definedName name="E" localSheetId="82">#REF!</definedName>
    <definedName name="E" localSheetId="22">#REF!</definedName>
    <definedName name="E" localSheetId="33">#REF!</definedName>
    <definedName name="E" localSheetId="41">#REF!</definedName>
    <definedName name="E" localSheetId="73">#REF!</definedName>
    <definedName name="E" localSheetId="43">#REF!</definedName>
    <definedName name="E" localSheetId="0">#REF!</definedName>
    <definedName name="E" localSheetId="27">#REF!</definedName>
    <definedName name="E" localSheetId="30">#REF!</definedName>
    <definedName name="E" localSheetId="34">#REF!</definedName>
    <definedName name="E" localSheetId="35">#REF!</definedName>
    <definedName name="E" localSheetId="36">#REF!</definedName>
    <definedName name="E" localSheetId="46">#REF!</definedName>
    <definedName name="E" localSheetId="54">#REF!</definedName>
    <definedName name="E" localSheetId="55">#REF!</definedName>
    <definedName name="E" localSheetId="56">#REF!</definedName>
    <definedName name="E" localSheetId="57">#REF!</definedName>
    <definedName name="E" localSheetId="61">#REF!</definedName>
    <definedName name="E" localSheetId="62">'Tabla 38'!#REF!</definedName>
    <definedName name="E" localSheetId="74">#REF!</definedName>
    <definedName name="E" localSheetId="17">#REF!</definedName>
    <definedName name="E" localSheetId="75">#REF!</definedName>
    <definedName name="E" localSheetId="76">#REF!</definedName>
    <definedName name="E" localSheetId="77">#REF!</definedName>
    <definedName name="E">#REF!</definedName>
    <definedName name="EBRD" localSheetId="82">#REF!</definedName>
    <definedName name="EBRD" localSheetId="22">#REF!</definedName>
    <definedName name="EBRD" localSheetId="73">#REF!</definedName>
    <definedName name="EBRD" localSheetId="43">#REF!</definedName>
    <definedName name="EBRD" localSheetId="0">#REF!</definedName>
    <definedName name="EBRD" localSheetId="27">#REF!</definedName>
    <definedName name="EBRD" localSheetId="34">#REF!</definedName>
    <definedName name="EBRD" localSheetId="36">#REF!</definedName>
    <definedName name="EBRD" localSheetId="46">#REF!</definedName>
    <definedName name="EBRD" localSheetId="54">#REF!</definedName>
    <definedName name="EBRD" localSheetId="62">'Tabla 38'!#REF!</definedName>
    <definedName name="EBRD" localSheetId="74">#REF!</definedName>
    <definedName name="EBRD" localSheetId="17">#REF!</definedName>
    <definedName name="EBRD" localSheetId="75">#REF!</definedName>
    <definedName name="EBRD" localSheetId="76">#REF!</definedName>
    <definedName name="EBRD" localSheetId="77">#REF!</definedName>
    <definedName name="EBRD">#REF!</definedName>
    <definedName name="Ecowas" localSheetId="82">#REF!</definedName>
    <definedName name="Ecowas" localSheetId="43">[74]terms!#REF!</definedName>
    <definedName name="Ecowas" localSheetId="30">#REF!</definedName>
    <definedName name="Ecowas" localSheetId="34">#REF!</definedName>
    <definedName name="Ecowas" localSheetId="46">[74]terms!#REF!</definedName>
    <definedName name="Ecowas" localSheetId="54">[74]terms!#REF!</definedName>
    <definedName name="Ecowas" localSheetId="75">#REF!</definedName>
    <definedName name="Ecowas" localSheetId="76">#REF!</definedName>
    <definedName name="Ecowas" localSheetId="77">#REF!</definedName>
    <definedName name="Ecowas">[74]terms!#REF!</definedName>
    <definedName name="ECU" localSheetId="82">#REF!</definedName>
    <definedName name="ECU" localSheetId="19">#REF!</definedName>
    <definedName name="ECU" localSheetId="20">#REF!</definedName>
    <definedName name="ECU" localSheetId="22">#REF!</definedName>
    <definedName name="ECU" localSheetId="23">#REF!</definedName>
    <definedName name="ECU" localSheetId="33">#REF!</definedName>
    <definedName name="ECU" localSheetId="41">#REF!</definedName>
    <definedName name="ECU" localSheetId="73">#REF!</definedName>
    <definedName name="ECU" localSheetId="43">#REF!</definedName>
    <definedName name="ECU" localSheetId="0">#REF!</definedName>
    <definedName name="ECU" localSheetId="27">#REF!</definedName>
    <definedName name="ECU" localSheetId="30">#REF!</definedName>
    <definedName name="ECU" localSheetId="34">#REF!</definedName>
    <definedName name="ECU" localSheetId="36">#REF!</definedName>
    <definedName name="ECU" localSheetId="46">#REF!</definedName>
    <definedName name="ECU" localSheetId="54">#REF!</definedName>
    <definedName name="ECU" localSheetId="55">#REF!</definedName>
    <definedName name="ECU" localSheetId="56">#REF!</definedName>
    <definedName name="ECU" localSheetId="57">#REF!</definedName>
    <definedName name="ECU" localSheetId="61">#REF!</definedName>
    <definedName name="ECU" localSheetId="62">'Tabla 38'!#REF!</definedName>
    <definedName name="ECU" localSheetId="74">#REF!</definedName>
    <definedName name="ECU" localSheetId="17">#REF!</definedName>
    <definedName name="ECU" localSheetId="75">#REF!</definedName>
    <definedName name="ECU" localSheetId="76">#REF!</definedName>
    <definedName name="ECU" localSheetId="77">#REF!</definedName>
    <definedName name="ECU" localSheetId="18">#REF!</definedName>
    <definedName name="ECU" localSheetId="21">#REF!</definedName>
    <definedName name="ECU" localSheetId="24">#REF!</definedName>
    <definedName name="ECU">#REF!</definedName>
    <definedName name="EDNA">#N/A</definedName>
    <definedName name="EDNA_B" localSheetId="82">#REF!</definedName>
    <definedName name="EDNA_B" localSheetId="19">[97]Q6!#REF!</definedName>
    <definedName name="EDNA_B" localSheetId="20">[97]Q6!#REF!</definedName>
    <definedName name="EDNA_B" localSheetId="22">[97]Q6!#REF!</definedName>
    <definedName name="EDNA_B" localSheetId="23">[97]Q6!#REF!</definedName>
    <definedName name="EDNA_B" localSheetId="73">[97]Q6!#REF!</definedName>
    <definedName name="EDNA_B" localSheetId="43">[97]Q6!#REF!</definedName>
    <definedName name="EDNA_B" localSheetId="30">#REF!</definedName>
    <definedName name="EDNA_B" localSheetId="34">#REF!</definedName>
    <definedName name="EDNA_B" localSheetId="46">[97]Q6!#REF!</definedName>
    <definedName name="EDNA_B" localSheetId="54">[97]Q6!#REF!</definedName>
    <definedName name="EDNA_B" localSheetId="74">[97]Q6!#REF!</definedName>
    <definedName name="EDNA_B" localSheetId="75">#REF!</definedName>
    <definedName name="EDNA_B" localSheetId="76">#REF!</definedName>
    <definedName name="EDNA_B" localSheetId="77">[97]Q6!#REF!</definedName>
    <definedName name="EDNA_B" localSheetId="18">[97]Q6!#REF!</definedName>
    <definedName name="EDNA_B" localSheetId="21">[97]Q6!#REF!</definedName>
    <definedName name="EDNA_B" localSheetId="24">[97]Q6!#REF!</definedName>
    <definedName name="EDNA_B">[97]Q6!#REF!</definedName>
    <definedName name="EDNA_D" localSheetId="82">#REF!</definedName>
    <definedName name="EDNA_D" localSheetId="19">[97]Q7!#REF!</definedName>
    <definedName name="EDNA_D" localSheetId="20">[97]Q7!#REF!</definedName>
    <definedName name="EDNA_D" localSheetId="22">[97]Q7!#REF!</definedName>
    <definedName name="EDNA_D" localSheetId="23">[97]Q7!#REF!</definedName>
    <definedName name="EDNA_D" localSheetId="73">[97]Q7!#REF!</definedName>
    <definedName name="EDNA_D" localSheetId="30">#REF!</definedName>
    <definedName name="EDNA_D" localSheetId="34">#REF!</definedName>
    <definedName name="EDNA_D" localSheetId="46">[97]Q7!#REF!</definedName>
    <definedName name="EDNA_D" localSheetId="54">[97]Q7!#REF!</definedName>
    <definedName name="EDNA_D" localSheetId="74">[97]Q7!#REF!</definedName>
    <definedName name="EDNA_D" localSheetId="75">#REF!</definedName>
    <definedName name="EDNA_D" localSheetId="76">#REF!</definedName>
    <definedName name="EDNA_D" localSheetId="77">[97]Q7!#REF!</definedName>
    <definedName name="EDNA_D" localSheetId="18">[97]Q7!#REF!</definedName>
    <definedName name="EDNA_D" localSheetId="21">[97]Q7!#REF!</definedName>
    <definedName name="EDNA_D" localSheetId="24">[97]Q7!#REF!</definedName>
    <definedName name="EDNA_D">[97]Q7!#REF!</definedName>
    <definedName name="EDNA_T" localSheetId="82">#REF!</definedName>
    <definedName name="EDNA_T" localSheetId="19">[97]Q5!#REF!</definedName>
    <definedName name="EDNA_T" localSheetId="20">[97]Q5!#REF!</definedName>
    <definedName name="EDNA_T" localSheetId="22">[97]Q5!#REF!</definedName>
    <definedName name="EDNA_T" localSheetId="23">[97]Q5!#REF!</definedName>
    <definedName name="EDNA_T" localSheetId="30">#REF!</definedName>
    <definedName name="EDNA_T" localSheetId="34">#REF!</definedName>
    <definedName name="EDNA_T" localSheetId="46">[97]Q5!#REF!</definedName>
    <definedName name="EDNA_T" localSheetId="54">[97]Q5!#REF!</definedName>
    <definedName name="EDNA_T" localSheetId="61">[97]Q5!#REF!</definedName>
    <definedName name="EDNA_T" localSheetId="74">[97]Q5!#REF!</definedName>
    <definedName name="EDNA_T" localSheetId="75">#REF!</definedName>
    <definedName name="EDNA_T" localSheetId="76">#REF!</definedName>
    <definedName name="EDNA_T" localSheetId="77">#REF!</definedName>
    <definedName name="EDNA_T" localSheetId="18">[97]Q5!#REF!</definedName>
    <definedName name="EDNA_T" localSheetId="21">[97]Q5!#REF!</definedName>
    <definedName name="EDNA_T" localSheetId="24">[97]Q5!#REF!</definedName>
    <definedName name="EDNA_T">[97]Q5!#REF!</definedName>
    <definedName name="EDNE" localSheetId="82">#REF!</definedName>
    <definedName name="EDNE" localSheetId="19">[97]Q7!#REF!</definedName>
    <definedName name="EDNE" localSheetId="20">[97]Q7!#REF!</definedName>
    <definedName name="EDNE" localSheetId="22">[97]Q7!#REF!</definedName>
    <definedName name="EDNE" localSheetId="23">[97]Q7!#REF!</definedName>
    <definedName name="EDNE" localSheetId="30">#REF!</definedName>
    <definedName name="EDNE" localSheetId="34">#REF!</definedName>
    <definedName name="EDNE" localSheetId="46">[97]Q7!#REF!</definedName>
    <definedName name="EDNE" localSheetId="54">[97]Q7!#REF!</definedName>
    <definedName name="EDNE" localSheetId="61">[97]Q7!#REF!</definedName>
    <definedName name="EDNE" localSheetId="74">[97]Q7!#REF!</definedName>
    <definedName name="EDNE" localSheetId="75">#REF!</definedName>
    <definedName name="EDNE" localSheetId="76">#REF!</definedName>
    <definedName name="EDNE" localSheetId="77">#REF!</definedName>
    <definedName name="EDNE" localSheetId="18">[97]Q7!#REF!</definedName>
    <definedName name="EDNE" localSheetId="21">[97]Q7!#REF!</definedName>
    <definedName name="EDNE" localSheetId="24">[97]Q7!#REF!</definedName>
    <definedName name="EDNE">[97]Q7!#REF!</definedName>
    <definedName name="edr" localSheetId="80" hidden="1">{"Riqfin97",#N/A,FALSE,"Tran";"Riqfinpro",#N/A,FALSE,"Tran"}</definedName>
    <definedName name="edr" localSheetId="82" hidden="1">{"Riqfin97",#N/A,FALSE,"Tran";"Riqfinpro",#N/A,FALSE,"Tran"}</definedName>
    <definedName name="edr" localSheetId="19" hidden="1">{"Riqfin97",#N/A,FALSE,"Tran";"Riqfinpro",#N/A,FALSE,"Tran"}</definedName>
    <definedName name="edr" localSheetId="20" hidden="1">{"Riqfin97",#N/A,FALSE,"Tran";"Riqfinpro",#N/A,FALSE,"Tran"}</definedName>
    <definedName name="edr" localSheetId="22" hidden="1">{"Riqfin97",#N/A,FALSE,"Tran";"Riqfinpro",#N/A,FALSE,"Tran"}</definedName>
    <definedName name="edr" localSheetId="23" hidden="1">{"Riqfin97",#N/A,FALSE,"Tran";"Riqfinpro",#N/A,FALSE,"Tran"}</definedName>
    <definedName name="edr" localSheetId="33" hidden="1">{"Riqfin97",#N/A,FALSE,"Tran";"Riqfinpro",#N/A,FALSE,"Tran"}</definedName>
    <definedName name="edr" localSheetId="41" hidden="1">{"Riqfin97",#N/A,FALSE,"Tran";"Riqfinpro",#N/A,FALSE,"Tran"}</definedName>
    <definedName name="edr" localSheetId="73" hidden="1">{"Riqfin97",#N/A,FALSE,"Tran";"Riqfinpro",#N/A,FALSE,"Tran"}</definedName>
    <definedName name="edr" localSheetId="43" hidden="1">{"Riqfin97",#N/A,FALSE,"Tran";"Riqfinpro",#N/A,FALSE,"Tran"}</definedName>
    <definedName name="edr" localSheetId="0" hidden="1">{"Riqfin97",#N/A,FALSE,"Tran";"Riqfinpro",#N/A,FALSE,"Tran"}</definedName>
    <definedName name="edr" localSheetId="27" hidden="1">{"Riqfin97",#N/A,FALSE,"Tran";"Riqfinpro",#N/A,FALSE,"Tran"}</definedName>
    <definedName name="edr" localSheetId="30" hidden="1">{"Riqfin97",#N/A,FALSE,"Tran";"Riqfinpro",#N/A,FALSE,"Tran"}</definedName>
    <definedName name="edr" localSheetId="34" hidden="1">{"Riqfin97",#N/A,FALSE,"Tran";"Riqfinpro",#N/A,FALSE,"Tran"}</definedName>
    <definedName name="edr" localSheetId="35"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2" hidden="1">{"Riqfin97",#N/A,FALSE,"Tran";"Riqfinpro",#N/A,FALSE,"Tran"}</definedName>
    <definedName name="edr" localSheetId="40" hidden="1">{"Riqfin97",#N/A,FALSE,"Tran";"Riqfinpro",#N/A,FALSE,"Tran"}</definedName>
    <definedName name="edr" localSheetId="42" hidden="1">{"Riqfin97",#N/A,FALSE,"Tran";"Riqfinpro",#N/A,FALSE,"Tran"}</definedName>
    <definedName name="edr" localSheetId="46" hidden="1">{"Riqfin97",#N/A,FALSE,"Tran";"Riqfinpro",#N/A,FALSE,"Tran"}</definedName>
    <definedName name="edr" localSheetId="54" hidden="1">{"Riqfin97",#N/A,FALSE,"Tran";"Riqfinpro",#N/A,FALSE,"Tran"}</definedName>
    <definedName name="edr" localSheetId="55" hidden="1">{"Riqfin97",#N/A,FALSE,"Tran";"Riqfinpro",#N/A,FALSE,"Tran"}</definedName>
    <definedName name="edr" localSheetId="56" hidden="1">{"Riqfin97",#N/A,FALSE,"Tran";"Riqfinpro",#N/A,FALSE,"Tran"}</definedName>
    <definedName name="edr" localSheetId="57" hidden="1">{"Riqfin97",#N/A,FALSE,"Tran";"Riqfinpro",#N/A,FALSE,"Tran"}</definedName>
    <definedName name="edr" localSheetId="58" hidden="1">{"Riqfin97",#N/A,FALSE,"Tran";"Riqfinpro",#N/A,FALSE,"Tran"}</definedName>
    <definedName name="edr" localSheetId="59" hidden="1">{"Riqfin97",#N/A,FALSE,"Tran";"Riqfinpro",#N/A,FALSE,"Tran"}</definedName>
    <definedName name="edr" localSheetId="60" hidden="1">{"Riqfin97",#N/A,FALSE,"Tran";"Riqfinpro",#N/A,FALSE,"Tran"}</definedName>
    <definedName name="edr" localSheetId="61" hidden="1">{"Riqfin97",#N/A,FALSE,"Tran";"Riqfinpro",#N/A,FALSE,"Tran"}</definedName>
    <definedName name="edr" localSheetId="62" hidden="1">{"Riqfin97",#N/A,FALSE,"Tran";"Riqfinpro",#N/A,FALSE,"Tran"}</definedName>
    <definedName name="edr" localSheetId="15" hidden="1">{"Riqfin97",#N/A,FALSE,"Tran";"Riqfinpro",#N/A,FALSE,"Tran"}</definedName>
    <definedName name="edr" localSheetId="74" hidden="1">{"Riqfin97",#N/A,FALSE,"Tran";"Riqfinpro",#N/A,FALSE,"Tran"}</definedName>
    <definedName name="edr" localSheetId="17" hidden="1">{"Riqfin97",#N/A,FALSE,"Tran";"Riqfinpro",#N/A,FALSE,"Tran"}</definedName>
    <definedName name="edr" localSheetId="75" hidden="1">{"Riqfin97",#N/A,FALSE,"Tran";"Riqfinpro",#N/A,FALSE,"Tran"}</definedName>
    <definedName name="edr" localSheetId="76" hidden="1">{"Riqfin97",#N/A,FALSE,"Tran";"Riqfinpro",#N/A,FALSE,"Tran"}</definedName>
    <definedName name="edr" localSheetId="77" hidden="1">{"Riqfin97",#N/A,FALSE,"Tran";"Riqfinpro",#N/A,FALSE,"Tran"}</definedName>
    <definedName name="edr" localSheetId="78" hidden="1">{"Riqfin97",#N/A,FALSE,"Tran";"Riqfinpro",#N/A,FALSE,"Tran"}</definedName>
    <definedName name="edr" localSheetId="18" hidden="1">{"Riqfin97",#N/A,FALSE,"Tran";"Riqfinpro",#N/A,FALSE,"Tran"}</definedName>
    <definedName name="edr" localSheetId="21" hidden="1">{"Riqfin97",#N/A,FALSE,"Tran";"Riqfinpro",#N/A,FALSE,"Tran"}</definedName>
    <definedName name="edr" localSheetId="24" hidden="1">{"Riqfin97",#N/A,FALSE,"Tran";"Riqfinpro",#N/A,FALSE,"Tran"}</definedName>
    <definedName name="edr" hidden="1">{"Riqfin97",#N/A,FALSE,"Tran";"Riqfinpro",#N/A,FALSE,"Tran"}</definedName>
    <definedName name="ee" localSheetId="80" hidden="1">{"Tab1",#N/A,FALSE,"P";"Tab2",#N/A,FALSE,"P"}</definedName>
    <definedName name="ee" localSheetId="82" hidden="1">{"Tab1",#N/A,FALSE,"P";"Tab2",#N/A,FALSE,"P"}</definedName>
    <definedName name="ee" localSheetId="19" hidden="1">{"Tab1",#N/A,FALSE,"P";"Tab2",#N/A,FALSE,"P"}</definedName>
    <definedName name="ee" localSheetId="20" hidden="1">{"Tab1",#N/A,FALSE,"P";"Tab2",#N/A,FALSE,"P"}</definedName>
    <definedName name="ee" localSheetId="22" hidden="1">{"Tab1",#N/A,FALSE,"P";"Tab2",#N/A,FALSE,"P"}</definedName>
    <definedName name="ee" localSheetId="23" hidden="1">{"Tab1",#N/A,FALSE,"P";"Tab2",#N/A,FALSE,"P"}</definedName>
    <definedName name="ee" localSheetId="33" hidden="1">{"Tab1",#N/A,FALSE,"P";"Tab2",#N/A,FALSE,"P"}</definedName>
    <definedName name="ee" localSheetId="41" hidden="1">{"Tab1",#N/A,FALSE,"P";"Tab2",#N/A,FALSE,"P"}</definedName>
    <definedName name="ee" localSheetId="73" hidden="1">{"Tab1",#N/A,FALSE,"P";"Tab2",#N/A,FALSE,"P"}</definedName>
    <definedName name="ee" localSheetId="43" hidden="1">{"Tab1",#N/A,FALSE,"P";"Tab2",#N/A,FALSE,"P"}</definedName>
    <definedName name="ee" localSheetId="0" hidden="1">{"Tab1",#N/A,FALSE,"P";"Tab2",#N/A,FALSE,"P"}</definedName>
    <definedName name="ee" localSheetId="27" hidden="1">{"Tab1",#N/A,FALSE,"P";"Tab2",#N/A,FALSE,"P"}</definedName>
    <definedName name="ee" localSheetId="30"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2" hidden="1">{"Tab1",#N/A,FALSE,"P";"Tab2",#N/A,FALSE,"P"}</definedName>
    <definedName name="ee" localSheetId="40" hidden="1">{"Tab1",#N/A,FALSE,"P";"Tab2",#N/A,FALSE,"P"}</definedName>
    <definedName name="ee" localSheetId="42" hidden="1">{"Tab1",#N/A,FALSE,"P";"Tab2",#N/A,FALSE,"P"}</definedName>
    <definedName name="ee" localSheetId="46"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57" hidden="1">{"Tab1",#N/A,FALSE,"P";"Tab2",#N/A,FALSE,"P"}</definedName>
    <definedName name="ee" localSheetId="58" hidden="1">{"Tab1",#N/A,FALSE,"P";"Tab2",#N/A,FALSE,"P"}</definedName>
    <definedName name="ee" localSheetId="59" hidden="1">{"Tab1",#N/A,FALSE,"P";"Tab2",#N/A,FALSE,"P"}</definedName>
    <definedName name="ee" localSheetId="60" hidden="1">{"Tab1",#N/A,FALSE,"P";"Tab2",#N/A,FALSE,"P"}</definedName>
    <definedName name="ee" localSheetId="61" hidden="1">{"Tab1",#N/A,FALSE,"P";"Tab2",#N/A,FALSE,"P"}</definedName>
    <definedName name="ee" localSheetId="62" hidden="1">{"Tab1",#N/A,FALSE,"P";"Tab2",#N/A,FALSE,"P"}</definedName>
    <definedName name="ee" localSheetId="15" hidden="1">{"Tab1",#N/A,FALSE,"P";"Tab2",#N/A,FALSE,"P"}</definedName>
    <definedName name="ee" localSheetId="74" hidden="1">{"Tab1",#N/A,FALSE,"P";"Tab2",#N/A,FALSE,"P"}</definedName>
    <definedName name="ee" localSheetId="17"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18" hidden="1">{"Tab1",#N/A,FALSE,"P";"Tab2",#N/A,FALSE,"P"}</definedName>
    <definedName name="ee" localSheetId="21" hidden="1">{"Tab1",#N/A,FALSE,"P";"Tab2",#N/A,FALSE,"P"}</definedName>
    <definedName name="ee" localSheetId="24" hidden="1">{"Tab1",#N/A,FALSE,"P";"Tab2",#N/A,FALSE,"P"}</definedName>
    <definedName name="ee" hidden="1">{"Tab1",#N/A,FALSE,"P";"Tab2",#N/A,FALSE,"P"}</definedName>
    <definedName name="EE_Table_02.___Selected_National_Accounts_Aggregates" localSheetId="82">#REF!</definedName>
    <definedName name="EE_Table_02.___Selected_National_Accounts_Aggregates" localSheetId="19">#REF!</definedName>
    <definedName name="EE_Table_02.___Selected_National_Accounts_Aggregates" localSheetId="20">#REF!</definedName>
    <definedName name="EE_Table_02.___Selected_National_Accounts_Aggregates" localSheetId="22">#REF!</definedName>
    <definedName name="EE_Table_02.___Selected_National_Accounts_Aggregates" localSheetId="23">#REF!</definedName>
    <definedName name="EE_Table_02.___Selected_National_Accounts_Aggregates" localSheetId="73">#REF!</definedName>
    <definedName name="EE_Table_02.___Selected_National_Accounts_Aggregates" localSheetId="43">#REF!</definedName>
    <definedName name="EE_Table_02.___Selected_National_Accounts_Aggregates" localSheetId="0">#REF!</definedName>
    <definedName name="EE_Table_02.___Selected_National_Accounts_Aggregates" localSheetId="27">#REF!</definedName>
    <definedName name="EE_Table_02.___Selected_National_Accounts_Aggregates" localSheetId="34">#REF!</definedName>
    <definedName name="EE_Table_02.___Selected_National_Accounts_Aggregates" localSheetId="46">#REF!</definedName>
    <definedName name="EE_Table_02.___Selected_National_Accounts_Aggregates" localSheetId="61">#REF!</definedName>
    <definedName name="EE_Table_02.___Selected_National_Accounts_Aggregates" localSheetId="74">#REF!</definedName>
    <definedName name="EE_Table_02.___Selected_National_Accounts_Aggregates" localSheetId="17">#REF!</definedName>
    <definedName name="EE_Table_02.___Selected_National_Accounts_Aggregates" localSheetId="75">#REF!</definedName>
    <definedName name="EE_Table_02.___Selected_National_Accounts_Aggregates" localSheetId="76">#REF!</definedName>
    <definedName name="EE_Table_02.___Selected_National_Accounts_Aggregates" localSheetId="77">#REF!</definedName>
    <definedName name="EE_Table_02.___Selected_National_Accounts_Aggregates" localSheetId="18">#REF!</definedName>
    <definedName name="EE_Table_02.___Selected_National_Accounts_Aggregates" localSheetId="21">#REF!</definedName>
    <definedName name="EE_Table_02.___Selected_National_Accounts_Aggregates" localSheetId="24">#REF!</definedName>
    <definedName name="EE_Table_02.___Selected_National_Accounts_Aggregates">#REF!</definedName>
    <definedName name="EE_Table_03.___Expenditure_and_Savings" localSheetId="82">#REF!</definedName>
    <definedName name="EE_Table_03.___Expenditure_and_Savings" localSheetId="19">#REF!</definedName>
    <definedName name="EE_Table_03.___Expenditure_and_Savings" localSheetId="20">#REF!</definedName>
    <definedName name="EE_Table_03.___Expenditure_and_Savings" localSheetId="22">#REF!</definedName>
    <definedName name="EE_Table_03.___Expenditure_and_Savings" localSheetId="23">#REF!</definedName>
    <definedName name="EE_Table_03.___Expenditure_and_Savings" localSheetId="73">#REF!</definedName>
    <definedName name="EE_Table_03.___Expenditure_and_Savings" localSheetId="43">#REF!</definedName>
    <definedName name="EE_Table_03.___Expenditure_and_Savings" localSheetId="0">#REF!</definedName>
    <definedName name="EE_Table_03.___Expenditure_and_Savings" localSheetId="27">#REF!</definedName>
    <definedName name="EE_Table_03.___Expenditure_and_Savings" localSheetId="34">#REF!</definedName>
    <definedName name="EE_Table_03.___Expenditure_and_Savings" localSheetId="46">#REF!</definedName>
    <definedName name="EE_Table_03.___Expenditure_and_Savings" localSheetId="61">#REF!</definedName>
    <definedName name="EE_Table_03.___Expenditure_and_Savings" localSheetId="74">#REF!</definedName>
    <definedName name="EE_Table_03.___Expenditure_and_Savings" localSheetId="17">#REF!</definedName>
    <definedName name="EE_Table_03.___Expenditure_and_Savings" localSheetId="75">#REF!</definedName>
    <definedName name="EE_Table_03.___Expenditure_and_Savings" localSheetId="76">#REF!</definedName>
    <definedName name="EE_Table_03.___Expenditure_and_Savings" localSheetId="77">#REF!</definedName>
    <definedName name="EE_Table_03.___Expenditure_and_Savings" localSheetId="18">#REF!</definedName>
    <definedName name="EE_Table_03.___Expenditure_and_Savings" localSheetId="21">#REF!</definedName>
    <definedName name="EE_Table_03.___Expenditure_and_Savings" localSheetId="24">#REF!</definedName>
    <definedName name="EE_Table_03.___Expenditure_and_Savings">#REF!</definedName>
    <definedName name="EE_Table_04.___Consumer_Price_Indices____1" localSheetId="82">#REF!</definedName>
    <definedName name="EE_Table_04.___Consumer_Price_Indices____1" localSheetId="19">#REF!</definedName>
    <definedName name="EE_Table_04.___Consumer_Price_Indices____1" localSheetId="20">#REF!</definedName>
    <definedName name="EE_Table_04.___Consumer_Price_Indices____1" localSheetId="22">#REF!</definedName>
    <definedName name="EE_Table_04.___Consumer_Price_Indices____1" localSheetId="23">#REF!</definedName>
    <definedName name="EE_Table_04.___Consumer_Price_Indices____1" localSheetId="73">#REF!</definedName>
    <definedName name="EE_Table_04.___Consumer_Price_Indices____1" localSheetId="43">#REF!</definedName>
    <definedName name="EE_Table_04.___Consumer_Price_Indices____1" localSheetId="0">#REF!</definedName>
    <definedName name="EE_Table_04.___Consumer_Price_Indices____1" localSheetId="27">#REF!</definedName>
    <definedName name="EE_Table_04.___Consumer_Price_Indices____1" localSheetId="34">#REF!</definedName>
    <definedName name="EE_Table_04.___Consumer_Price_Indices____1" localSheetId="46">#REF!</definedName>
    <definedName name="EE_Table_04.___Consumer_Price_Indices____1" localSheetId="61">#REF!</definedName>
    <definedName name="EE_Table_04.___Consumer_Price_Indices____1" localSheetId="74">#REF!</definedName>
    <definedName name="EE_Table_04.___Consumer_Price_Indices____1" localSheetId="17">#REF!</definedName>
    <definedName name="EE_Table_04.___Consumer_Price_Indices____1" localSheetId="75">#REF!</definedName>
    <definedName name="EE_Table_04.___Consumer_Price_Indices____1" localSheetId="76">#REF!</definedName>
    <definedName name="EE_Table_04.___Consumer_Price_Indices____1" localSheetId="77">#REF!</definedName>
    <definedName name="EE_Table_04.___Consumer_Price_Indices____1" localSheetId="18">#REF!</definedName>
    <definedName name="EE_Table_04.___Consumer_Price_Indices____1" localSheetId="21">#REF!</definedName>
    <definedName name="EE_Table_04.___Consumer_Price_Indices____1" localSheetId="24">#REF!</definedName>
    <definedName name="EE_Table_04.___Consumer_Price_Indices____1">#REF!</definedName>
    <definedName name="EE_Table_16.__National_Accounts_at_Current_Prices" localSheetId="82">#REF!</definedName>
    <definedName name="EE_Table_16.__National_Accounts_at_Current_Prices" localSheetId="73">#REF!</definedName>
    <definedName name="EE_Table_16.__National_Accounts_at_Current_Prices" localSheetId="43">#REF!</definedName>
    <definedName name="EE_Table_16.__National_Accounts_at_Current_Prices" localSheetId="0">#REF!</definedName>
    <definedName name="EE_Table_16.__National_Accounts_at_Current_Prices" localSheetId="27">#REF!</definedName>
    <definedName name="EE_Table_16.__National_Accounts_at_Current_Prices" localSheetId="34">#REF!</definedName>
    <definedName name="EE_Table_16.__National_Accounts_at_Current_Prices" localSheetId="46">#REF!</definedName>
    <definedName name="EE_Table_16.__National_Accounts_at_Current_Prices" localSheetId="74">#REF!</definedName>
    <definedName name="EE_Table_16.__National_Accounts_at_Current_Prices" localSheetId="17">#REF!</definedName>
    <definedName name="EE_Table_16.__National_Accounts_at_Current_Prices" localSheetId="75">#REF!</definedName>
    <definedName name="EE_Table_16.__National_Accounts_at_Current_Prices" localSheetId="76">#REF!</definedName>
    <definedName name="EE_Table_16.__National_Accounts_at_Current_Prices" localSheetId="77">#REF!</definedName>
    <definedName name="EE_Table_16.__National_Accounts_at_Current_Prices">#REF!</definedName>
    <definedName name="EE_Table_17___Real_Gross_Domestic_Expenditure" localSheetId="82">#REF!</definedName>
    <definedName name="EE_Table_17___Real_Gross_Domestic_Expenditure" localSheetId="73">#REF!</definedName>
    <definedName name="EE_Table_17___Real_Gross_Domestic_Expenditure" localSheetId="43">#REF!</definedName>
    <definedName name="EE_Table_17___Real_Gross_Domestic_Expenditure" localSheetId="0">#REF!</definedName>
    <definedName name="EE_Table_17___Real_Gross_Domestic_Expenditure" localSheetId="27">#REF!</definedName>
    <definedName name="EE_Table_17___Real_Gross_Domestic_Expenditure" localSheetId="34">#REF!</definedName>
    <definedName name="EE_Table_17___Real_Gross_Domestic_Expenditure" localSheetId="46">#REF!</definedName>
    <definedName name="EE_Table_17___Real_Gross_Domestic_Expenditure" localSheetId="74">#REF!</definedName>
    <definedName name="EE_Table_17___Real_Gross_Domestic_Expenditure" localSheetId="17">#REF!</definedName>
    <definedName name="EE_Table_17___Real_Gross_Domestic_Expenditure" localSheetId="75">#REF!</definedName>
    <definedName name="EE_Table_17___Real_Gross_Domestic_Expenditure" localSheetId="76">#REF!</definedName>
    <definedName name="EE_Table_17___Real_Gross_Domestic_Expenditure" localSheetId="77">#REF!</definedName>
    <definedName name="EE_Table_17___Real_Gross_Domestic_Expenditure">#REF!</definedName>
    <definedName name="EE_Table_18.__Real_Gross_Domestic_Product_by_Sector" localSheetId="82">#REF!</definedName>
    <definedName name="EE_Table_18.__Real_Gross_Domestic_Product_by_Sector" localSheetId="73">#REF!</definedName>
    <definedName name="EE_Table_18.__Real_Gross_Domestic_Product_by_Sector" localSheetId="43">#REF!</definedName>
    <definedName name="EE_Table_18.__Real_Gross_Domestic_Product_by_Sector" localSheetId="0">#REF!</definedName>
    <definedName name="EE_Table_18.__Real_Gross_Domestic_Product_by_Sector" localSheetId="27">#REF!</definedName>
    <definedName name="EE_Table_18.__Real_Gross_Domestic_Product_by_Sector" localSheetId="34">#REF!</definedName>
    <definedName name="EE_Table_18.__Real_Gross_Domestic_Product_by_Sector" localSheetId="46">#REF!</definedName>
    <definedName name="EE_Table_18.__Real_Gross_Domestic_Product_by_Sector" localSheetId="74">#REF!</definedName>
    <definedName name="EE_Table_18.__Real_Gross_Domestic_Product_by_Sector" localSheetId="17">#REF!</definedName>
    <definedName name="EE_Table_18.__Real_Gross_Domestic_Product_by_Sector" localSheetId="75">#REF!</definedName>
    <definedName name="EE_Table_18.__Real_Gross_Domestic_Product_by_Sector" localSheetId="76">#REF!</definedName>
    <definedName name="EE_Table_18.__Real_Gross_Domestic_Product_by_Sector" localSheetId="77">#REF!</definedName>
    <definedName name="EE_Table_18.__Real_Gross_Domestic_Product_by_Sector">#REF!</definedName>
    <definedName name="EE_Table_19.__Gross_Domestic_Investment" localSheetId="82">#REF!</definedName>
    <definedName name="EE_Table_19.__Gross_Domestic_Investment" localSheetId="73">#REF!</definedName>
    <definedName name="EE_Table_19.__Gross_Domestic_Investment" localSheetId="43">#REF!</definedName>
    <definedName name="EE_Table_19.__Gross_Domestic_Investment" localSheetId="0">#REF!</definedName>
    <definedName name="EE_Table_19.__Gross_Domestic_Investment" localSheetId="27">#REF!</definedName>
    <definedName name="EE_Table_19.__Gross_Domestic_Investment" localSheetId="34">#REF!</definedName>
    <definedName name="EE_Table_19.__Gross_Domestic_Investment" localSheetId="46">#REF!</definedName>
    <definedName name="EE_Table_19.__Gross_Domestic_Investment" localSheetId="74">#REF!</definedName>
    <definedName name="EE_Table_19.__Gross_Domestic_Investment" localSheetId="17">#REF!</definedName>
    <definedName name="EE_Table_19.__Gross_Domestic_Investment" localSheetId="75">#REF!</definedName>
    <definedName name="EE_Table_19.__Gross_Domestic_Investment" localSheetId="76">#REF!</definedName>
    <definedName name="EE_Table_19.__Gross_Domestic_Investment" localSheetId="77">#REF!</definedName>
    <definedName name="EE_Table_19.__Gross_Domestic_Investment">#REF!</definedName>
    <definedName name="EE_Table_20.__Selected_Agricultural_Sector_Statistics" localSheetId="82">#REF!</definedName>
    <definedName name="EE_Table_20.__Selected_Agricultural_Sector_Statistics" localSheetId="73">#REF!</definedName>
    <definedName name="EE_Table_20.__Selected_Agricultural_Sector_Statistics" localSheetId="43">#REF!</definedName>
    <definedName name="EE_Table_20.__Selected_Agricultural_Sector_Statistics" localSheetId="0">#REF!</definedName>
    <definedName name="EE_Table_20.__Selected_Agricultural_Sector_Statistics" localSheetId="27">#REF!</definedName>
    <definedName name="EE_Table_20.__Selected_Agricultural_Sector_Statistics" localSheetId="34">#REF!</definedName>
    <definedName name="EE_Table_20.__Selected_Agricultural_Sector_Statistics" localSheetId="46">#REF!</definedName>
    <definedName name="EE_Table_20.__Selected_Agricultural_Sector_Statistics" localSheetId="74">#REF!</definedName>
    <definedName name="EE_Table_20.__Selected_Agricultural_Sector_Statistics" localSheetId="17">#REF!</definedName>
    <definedName name="EE_Table_20.__Selected_Agricultural_Sector_Statistics" localSheetId="75">#REF!</definedName>
    <definedName name="EE_Table_20.__Selected_Agricultural_Sector_Statistics" localSheetId="76">#REF!</definedName>
    <definedName name="EE_Table_20.__Selected_Agricultural_Sector_Statistics" localSheetId="77">#REF!</definedName>
    <definedName name="EE_Table_20.__Selected_Agricultural_Sector_Statistics">#REF!</definedName>
    <definedName name="EE_Table_20.5__Ag_Sector_Statistics__concluded" localSheetId="82">#REF!</definedName>
    <definedName name="EE_Table_20.5__Ag_Sector_Statistics__concluded" localSheetId="73">#REF!</definedName>
    <definedName name="EE_Table_20.5__Ag_Sector_Statistics__concluded" localSheetId="43">#REF!</definedName>
    <definedName name="EE_Table_20.5__Ag_Sector_Statistics__concluded" localSheetId="0">#REF!</definedName>
    <definedName name="EE_Table_20.5__Ag_Sector_Statistics__concluded" localSheetId="27">#REF!</definedName>
    <definedName name="EE_Table_20.5__Ag_Sector_Statistics__concluded" localSheetId="34">#REF!</definedName>
    <definedName name="EE_Table_20.5__Ag_Sector_Statistics__concluded" localSheetId="46">#REF!</definedName>
    <definedName name="EE_Table_20.5__Ag_Sector_Statistics__concluded" localSheetId="74">#REF!</definedName>
    <definedName name="EE_Table_20.5__Ag_Sector_Statistics__concluded" localSheetId="17">#REF!</definedName>
    <definedName name="EE_Table_20.5__Ag_Sector_Statistics__concluded" localSheetId="75">#REF!</definedName>
    <definedName name="EE_Table_20.5__Ag_Sector_Statistics__concluded" localSheetId="76">#REF!</definedName>
    <definedName name="EE_Table_20.5__Ag_Sector_Statistics__concluded" localSheetId="77">#REF!</definedName>
    <definedName name="EE_Table_20.5__Ag_Sector_Statistics__concluded">#REF!</definedName>
    <definedName name="EE_Table_21.__Manufacturing_Production" localSheetId="82">#REF!</definedName>
    <definedName name="EE_Table_21.__Manufacturing_Production" localSheetId="73">#REF!</definedName>
    <definedName name="EE_Table_21.__Manufacturing_Production" localSheetId="43">#REF!</definedName>
    <definedName name="EE_Table_21.__Manufacturing_Production" localSheetId="0">#REF!</definedName>
    <definedName name="EE_Table_21.__Manufacturing_Production" localSheetId="27">#REF!</definedName>
    <definedName name="EE_Table_21.__Manufacturing_Production" localSheetId="34">#REF!</definedName>
    <definedName name="EE_Table_21.__Manufacturing_Production" localSheetId="46">#REF!</definedName>
    <definedName name="EE_Table_21.__Manufacturing_Production" localSheetId="74">#REF!</definedName>
    <definedName name="EE_Table_21.__Manufacturing_Production" localSheetId="17">#REF!</definedName>
    <definedName name="EE_Table_21.__Manufacturing_Production" localSheetId="75">#REF!</definedName>
    <definedName name="EE_Table_21.__Manufacturing_Production" localSheetId="76">#REF!</definedName>
    <definedName name="EE_Table_21.__Manufacturing_Production" localSheetId="77">#REF!</definedName>
    <definedName name="EE_Table_21.__Manufacturing_Production">#REF!</definedName>
    <definedName name="EE_Table_22.__Production_Exports_and_Imports_of_Petroleum" localSheetId="82">#REF!</definedName>
    <definedName name="EE_Table_22.__Production_Exports_and_Imports_of_Petroleum" localSheetId="73">#REF!</definedName>
    <definedName name="EE_Table_22.__Production_Exports_and_Imports_of_Petroleum" localSheetId="43">#REF!</definedName>
    <definedName name="EE_Table_22.__Production_Exports_and_Imports_of_Petroleum" localSheetId="0">#REF!</definedName>
    <definedName name="EE_Table_22.__Production_Exports_and_Imports_of_Petroleum" localSheetId="27">#REF!</definedName>
    <definedName name="EE_Table_22.__Production_Exports_and_Imports_of_Petroleum" localSheetId="34">#REF!</definedName>
    <definedName name="EE_Table_22.__Production_Exports_and_Imports_of_Petroleum" localSheetId="46">#REF!</definedName>
    <definedName name="EE_Table_22.__Production_Exports_and_Imports_of_Petroleum" localSheetId="74">#REF!</definedName>
    <definedName name="EE_Table_22.__Production_Exports_and_Imports_of_Petroleum" localSheetId="17">#REF!</definedName>
    <definedName name="EE_Table_22.__Production_Exports_and_Imports_of_Petroleum" localSheetId="75">#REF!</definedName>
    <definedName name="EE_Table_22.__Production_Exports_and_Imports_of_Petroleum" localSheetId="76">#REF!</definedName>
    <definedName name="EE_Table_22.__Production_Exports_and_Imports_of_Petroleum" localSheetId="77">#REF!</definedName>
    <definedName name="EE_Table_22.__Production_Exports_and_Imports_of_Petroleum">#REF!</definedName>
    <definedName name="EE_Table_23.__Retail_Prices_for_Petroleum_Products" localSheetId="82">#REF!</definedName>
    <definedName name="EE_Table_23.__Retail_Prices_for_Petroleum_Products" localSheetId="73">#REF!</definedName>
    <definedName name="EE_Table_23.__Retail_Prices_for_Petroleum_Products" localSheetId="43">#REF!</definedName>
    <definedName name="EE_Table_23.__Retail_Prices_for_Petroleum_Products" localSheetId="0">#REF!</definedName>
    <definedName name="EE_Table_23.__Retail_Prices_for_Petroleum_Products" localSheetId="27">#REF!</definedName>
    <definedName name="EE_Table_23.__Retail_Prices_for_Petroleum_Products" localSheetId="34">#REF!</definedName>
    <definedName name="EE_Table_23.__Retail_Prices_for_Petroleum_Products" localSheetId="46">#REF!</definedName>
    <definedName name="EE_Table_23.__Retail_Prices_for_Petroleum_Products" localSheetId="74">#REF!</definedName>
    <definedName name="EE_Table_23.__Retail_Prices_for_Petroleum_Products" localSheetId="17">#REF!</definedName>
    <definedName name="EE_Table_23.__Retail_Prices_for_Petroleum_Products" localSheetId="75">#REF!</definedName>
    <definedName name="EE_Table_23.__Retail_Prices_for_Petroleum_Products" localSheetId="76">#REF!</definedName>
    <definedName name="EE_Table_23.__Retail_Prices_for_Petroleum_Products" localSheetId="77">#REF!</definedName>
    <definedName name="EE_Table_23.__Retail_Prices_for_Petroleum_Products">#REF!</definedName>
    <definedName name="EE_Table_24.__Consumption_of_Petroleum_and_Derivatives" localSheetId="82">#REF!</definedName>
    <definedName name="EE_Table_24.__Consumption_of_Petroleum_and_Derivatives" localSheetId="73">#REF!</definedName>
    <definedName name="EE_Table_24.__Consumption_of_Petroleum_and_Derivatives" localSheetId="43">#REF!</definedName>
    <definedName name="EE_Table_24.__Consumption_of_Petroleum_and_Derivatives" localSheetId="0">#REF!</definedName>
    <definedName name="EE_Table_24.__Consumption_of_Petroleum_and_Derivatives" localSheetId="27">#REF!</definedName>
    <definedName name="EE_Table_24.__Consumption_of_Petroleum_and_Derivatives" localSheetId="34">#REF!</definedName>
    <definedName name="EE_Table_24.__Consumption_of_Petroleum_and_Derivatives" localSheetId="46">#REF!</definedName>
    <definedName name="EE_Table_24.__Consumption_of_Petroleum_and_Derivatives" localSheetId="74">#REF!</definedName>
    <definedName name="EE_Table_24.__Consumption_of_Petroleum_and_Derivatives" localSheetId="17">#REF!</definedName>
    <definedName name="EE_Table_24.__Consumption_of_Petroleum_and_Derivatives" localSheetId="75">#REF!</definedName>
    <definedName name="EE_Table_24.__Consumption_of_Petroleum_and_Derivatives" localSheetId="76">#REF!</definedName>
    <definedName name="EE_Table_24.__Consumption_of_Petroleum_and_Derivatives" localSheetId="77">#REF!</definedName>
    <definedName name="EE_Table_24.__Consumption_of_Petroleum_and_Derivatives">#REF!</definedName>
    <definedName name="EE_Table_25.__Production_and_Distribution_Electricity" localSheetId="82">#REF!</definedName>
    <definedName name="EE_Table_25.__Production_and_Distribution_Electricity" localSheetId="73">#REF!</definedName>
    <definedName name="EE_Table_25.__Production_and_Distribution_Electricity" localSheetId="43">#REF!</definedName>
    <definedName name="EE_Table_25.__Production_and_Distribution_Electricity" localSheetId="0">#REF!</definedName>
    <definedName name="EE_Table_25.__Production_and_Distribution_Electricity" localSheetId="27">#REF!</definedName>
    <definedName name="EE_Table_25.__Production_and_Distribution_Electricity" localSheetId="34">#REF!</definedName>
    <definedName name="EE_Table_25.__Production_and_Distribution_Electricity" localSheetId="46">#REF!</definedName>
    <definedName name="EE_Table_25.__Production_and_Distribution_Electricity" localSheetId="74">#REF!</definedName>
    <definedName name="EE_Table_25.__Production_and_Distribution_Electricity" localSheetId="17">#REF!</definedName>
    <definedName name="EE_Table_25.__Production_and_Distribution_Electricity" localSheetId="75">#REF!</definedName>
    <definedName name="EE_Table_25.__Production_and_Distribution_Electricity" localSheetId="76">#REF!</definedName>
    <definedName name="EE_Table_25.__Production_and_Distribution_Electricity" localSheetId="77">#REF!</definedName>
    <definedName name="EE_Table_25.__Production_and_Distribution_Electricity">#REF!</definedName>
    <definedName name="EE_Table_26.__Average_Price_of_Electricity" localSheetId="82">#REF!</definedName>
    <definedName name="EE_Table_26.__Average_Price_of_Electricity" localSheetId="73">#REF!</definedName>
    <definedName name="EE_Table_26.__Average_Price_of_Electricity" localSheetId="43">#REF!</definedName>
    <definedName name="EE_Table_26.__Average_Price_of_Electricity" localSheetId="0">#REF!</definedName>
    <definedName name="EE_Table_26.__Average_Price_of_Electricity" localSheetId="27">#REF!</definedName>
    <definedName name="EE_Table_26.__Average_Price_of_Electricity" localSheetId="34">#REF!</definedName>
    <definedName name="EE_Table_26.__Average_Price_of_Electricity" localSheetId="46">#REF!</definedName>
    <definedName name="EE_Table_26.__Average_Price_of_Electricity" localSheetId="74">#REF!</definedName>
    <definedName name="EE_Table_26.__Average_Price_of_Electricity" localSheetId="17">#REF!</definedName>
    <definedName name="EE_Table_26.__Average_Price_of_Electricity" localSheetId="75">#REF!</definedName>
    <definedName name="EE_Table_26.__Average_Price_of_Electricity" localSheetId="76">#REF!</definedName>
    <definedName name="EE_Table_26.__Average_Price_of_Electricity" localSheetId="77">#REF!</definedName>
    <definedName name="EE_Table_26.__Average_Price_of_Electricity">#REF!</definedName>
    <definedName name="EE_Table_27.__Guatemala___Consumer_Price_Indices__1" localSheetId="82">#REF!</definedName>
    <definedName name="EE_Table_27.__Guatemala___Consumer_Price_Indices__1" localSheetId="73">#REF!</definedName>
    <definedName name="EE_Table_27.__Guatemala___Consumer_Price_Indices__1" localSheetId="43">#REF!</definedName>
    <definedName name="EE_Table_27.__Guatemala___Consumer_Price_Indices__1" localSheetId="0">#REF!</definedName>
    <definedName name="EE_Table_27.__Guatemala___Consumer_Price_Indices__1" localSheetId="27">#REF!</definedName>
    <definedName name="EE_Table_27.__Guatemala___Consumer_Price_Indices__1" localSheetId="34">#REF!</definedName>
    <definedName name="EE_Table_27.__Guatemala___Consumer_Price_Indices__1" localSheetId="46">#REF!</definedName>
    <definedName name="EE_Table_27.__Guatemala___Consumer_Price_Indices__1" localSheetId="74">#REF!</definedName>
    <definedName name="EE_Table_27.__Guatemala___Consumer_Price_Indices__1" localSheetId="17">#REF!</definedName>
    <definedName name="EE_Table_27.__Guatemala___Consumer_Price_Indices__1" localSheetId="75">#REF!</definedName>
    <definedName name="EE_Table_27.__Guatemala___Consumer_Price_Indices__1" localSheetId="76">#REF!</definedName>
    <definedName name="EE_Table_27.__Guatemala___Consumer_Price_Indices__1" localSheetId="77">#REF!</definedName>
    <definedName name="EE_Table_27.__Guatemala___Consumer_Price_Indices__1">#REF!</definedName>
    <definedName name="EE_Table_28._Guatemala___Selected_Wage_Indicators_1" localSheetId="82">#REF!</definedName>
    <definedName name="EE_Table_28._Guatemala___Selected_Wage_Indicators_1" localSheetId="73">#REF!</definedName>
    <definedName name="EE_Table_28._Guatemala___Selected_Wage_Indicators_1" localSheetId="43">#REF!</definedName>
    <definedName name="EE_Table_28._Guatemala___Selected_Wage_Indicators_1" localSheetId="0">#REF!</definedName>
    <definedName name="EE_Table_28._Guatemala___Selected_Wage_Indicators_1" localSheetId="27">#REF!</definedName>
    <definedName name="EE_Table_28._Guatemala___Selected_Wage_Indicators_1" localSheetId="34">#REF!</definedName>
    <definedName name="EE_Table_28._Guatemala___Selected_Wage_Indicators_1" localSheetId="46">#REF!</definedName>
    <definedName name="EE_Table_28._Guatemala___Selected_Wage_Indicators_1" localSheetId="74">#REF!</definedName>
    <definedName name="EE_Table_28._Guatemala___Selected_Wage_Indicators_1" localSheetId="17">#REF!</definedName>
    <definedName name="EE_Table_28._Guatemala___Selected_Wage_Indicators_1" localSheetId="75">#REF!</definedName>
    <definedName name="EE_Table_28._Guatemala___Selected_Wage_Indicators_1" localSheetId="76">#REF!</definedName>
    <definedName name="EE_Table_28._Guatemala___Selected_Wage_Indicators_1" localSheetId="77">#REF!</definedName>
    <definedName name="EE_Table_28._Guatemala___Selected_Wage_Indicators_1">#REF!</definedName>
    <definedName name="EE_Table_29.__Minimum_Monthly_Wages_by_Economic_Activity" localSheetId="82">#REF!</definedName>
    <definedName name="EE_Table_29.__Minimum_Monthly_Wages_by_Economic_Activity" localSheetId="73">#REF!</definedName>
    <definedName name="EE_Table_29.__Minimum_Monthly_Wages_by_Economic_Activity" localSheetId="43">#REF!</definedName>
    <definedName name="EE_Table_29.__Minimum_Monthly_Wages_by_Economic_Activity" localSheetId="0">#REF!</definedName>
    <definedName name="EE_Table_29.__Minimum_Monthly_Wages_by_Economic_Activity" localSheetId="27">#REF!</definedName>
    <definedName name="EE_Table_29.__Minimum_Monthly_Wages_by_Economic_Activity" localSheetId="34">#REF!</definedName>
    <definedName name="EE_Table_29.__Minimum_Monthly_Wages_by_Economic_Activity" localSheetId="46">#REF!</definedName>
    <definedName name="EE_Table_29.__Minimum_Monthly_Wages_by_Economic_Activity" localSheetId="74">#REF!</definedName>
    <definedName name="EE_Table_29.__Minimum_Monthly_Wages_by_Economic_Activity" localSheetId="17">#REF!</definedName>
    <definedName name="EE_Table_29.__Minimum_Monthly_Wages_by_Economic_Activity" localSheetId="75">#REF!</definedName>
    <definedName name="EE_Table_29.__Minimum_Monthly_Wages_by_Economic_Activity" localSheetId="76">#REF!</definedName>
    <definedName name="EE_Table_29.__Minimum_Monthly_Wages_by_Economic_Activity" localSheetId="77">#REF!</definedName>
    <definedName name="EE_Table_29.__Minimum_Monthly_Wages_by_Economic_Activity">#REF!</definedName>
    <definedName name="EE_Table_30._Guatemala___Selected_Employment_and_Labor_Productivity_Indicators" localSheetId="82">#REF!</definedName>
    <definedName name="EE_Table_30._Guatemala___Selected_Employment_and_Labor_Productivity_Indicators" localSheetId="73">#REF!</definedName>
    <definedName name="EE_Table_30._Guatemala___Selected_Employment_and_Labor_Productivity_Indicators" localSheetId="43">#REF!</definedName>
    <definedName name="EE_Table_30._Guatemala___Selected_Employment_and_Labor_Productivity_Indicators" localSheetId="0">#REF!</definedName>
    <definedName name="EE_Table_30._Guatemala___Selected_Employment_and_Labor_Productivity_Indicators" localSheetId="27">#REF!</definedName>
    <definedName name="EE_Table_30._Guatemala___Selected_Employment_and_Labor_Productivity_Indicators" localSheetId="34">#REF!</definedName>
    <definedName name="EE_Table_30._Guatemala___Selected_Employment_and_Labor_Productivity_Indicators" localSheetId="46">#REF!</definedName>
    <definedName name="EE_Table_30._Guatemala___Selected_Employment_and_Labor_Productivity_Indicators" localSheetId="74">#REF!</definedName>
    <definedName name="EE_Table_30._Guatemala___Selected_Employment_and_Labor_Productivity_Indicators" localSheetId="17">#REF!</definedName>
    <definedName name="EE_Table_30._Guatemala___Selected_Employment_and_Labor_Productivity_Indicators" localSheetId="75">#REF!</definedName>
    <definedName name="EE_Table_30._Guatemala___Selected_Employment_and_Labor_Productivity_Indicators" localSheetId="76">#REF!</definedName>
    <definedName name="EE_Table_30._Guatemala___Selected_Employment_and_Labor_Productivity_Indicators" localSheetId="77">#REF!</definedName>
    <definedName name="EE_Table_30._Guatemala___Selected_Employment_and_Labor_Productivity_Indicators">#REF!</definedName>
    <definedName name="EE_Table_31._Wage_and_Employment_Indicators_1" localSheetId="82">#REF!</definedName>
    <definedName name="EE_Table_31._Wage_and_Employment_Indicators_1" localSheetId="73">#REF!</definedName>
    <definedName name="EE_Table_31._Wage_and_Employment_Indicators_1" localSheetId="43">#REF!</definedName>
    <definedName name="EE_Table_31._Wage_and_Employment_Indicators_1" localSheetId="0">#REF!</definedName>
    <definedName name="EE_Table_31._Wage_and_Employment_Indicators_1" localSheetId="27">#REF!</definedName>
    <definedName name="EE_Table_31._Wage_and_Employment_Indicators_1" localSheetId="34">#REF!</definedName>
    <definedName name="EE_Table_31._Wage_and_Employment_Indicators_1" localSheetId="46">#REF!</definedName>
    <definedName name="EE_Table_31._Wage_and_Employment_Indicators_1" localSheetId="74">#REF!</definedName>
    <definedName name="EE_Table_31._Wage_and_Employment_Indicators_1" localSheetId="17">#REF!</definedName>
    <definedName name="EE_Table_31._Wage_and_Employment_Indicators_1" localSheetId="75">#REF!</definedName>
    <definedName name="EE_Table_31._Wage_and_Employment_Indicators_1" localSheetId="76">#REF!</definedName>
    <definedName name="EE_Table_31._Wage_and_Employment_Indicators_1" localSheetId="77">#REF!</definedName>
    <definedName name="EE_Table_31._Wage_and_Employment_Indicators_1">#REF!</definedName>
    <definedName name="EE_Table_32_ULC_PROD_indicators" localSheetId="82">#REF!</definedName>
    <definedName name="EE_Table_32_ULC_PROD_indicators" localSheetId="73">#REF!</definedName>
    <definedName name="EE_Table_32_ULC_PROD_indicators" localSheetId="43">#REF!</definedName>
    <definedName name="EE_Table_32_ULC_PROD_indicators" localSheetId="0">#REF!</definedName>
    <definedName name="EE_Table_32_ULC_PROD_indicators" localSheetId="27">#REF!</definedName>
    <definedName name="EE_Table_32_ULC_PROD_indicators" localSheetId="34">#REF!</definedName>
    <definedName name="EE_Table_32_ULC_PROD_indicators" localSheetId="46">#REF!</definedName>
    <definedName name="EE_Table_32_ULC_PROD_indicators" localSheetId="74">#REF!</definedName>
    <definedName name="EE_Table_32_ULC_PROD_indicators" localSheetId="17">#REF!</definedName>
    <definedName name="EE_Table_32_ULC_PROD_indicators" localSheetId="75">#REF!</definedName>
    <definedName name="EE_Table_32_ULC_PROD_indicators" localSheetId="76">#REF!</definedName>
    <definedName name="EE_Table_32_ULC_PROD_indicators" localSheetId="77">#REF!</definedName>
    <definedName name="EE_Table_32_ULC_PROD_indicators">#REF!</definedName>
    <definedName name="EE_Table_33_Indicators_of_Competitiveness" localSheetId="82">#REF!</definedName>
    <definedName name="EE_Table_33_Indicators_of_Competitiveness" localSheetId="73">#REF!</definedName>
    <definedName name="EE_Table_33_Indicators_of_Competitiveness" localSheetId="43">#REF!</definedName>
    <definedName name="EE_Table_33_Indicators_of_Competitiveness" localSheetId="0">#REF!</definedName>
    <definedName name="EE_Table_33_Indicators_of_Competitiveness" localSheetId="27">#REF!</definedName>
    <definedName name="EE_Table_33_Indicators_of_Competitiveness" localSheetId="34">#REF!</definedName>
    <definedName name="EE_Table_33_Indicators_of_Competitiveness" localSheetId="46">#REF!</definedName>
    <definedName name="EE_Table_33_Indicators_of_Competitiveness" localSheetId="74">#REF!</definedName>
    <definedName name="EE_Table_33_Indicators_of_Competitiveness" localSheetId="17">#REF!</definedName>
    <definedName name="EE_Table_33_Indicators_of_Competitiveness" localSheetId="75">#REF!</definedName>
    <definedName name="EE_Table_33_Indicators_of_Competitiveness" localSheetId="76">#REF!</definedName>
    <definedName name="EE_Table_33_Indicators_of_Competitiveness" localSheetId="77">#REF!</definedName>
    <definedName name="EE_Table_33_Indicators_of_Competitiveness">#REF!</definedName>
    <definedName name="eee" localSheetId="80" hidden="1">{"Tab1",#N/A,FALSE,"P";"Tab2",#N/A,FALSE,"P"}</definedName>
    <definedName name="eee" localSheetId="82" hidden="1">{"Tab1",#N/A,FALSE,"P";"Tab2",#N/A,FALSE,"P"}</definedName>
    <definedName name="eee" localSheetId="19" hidden="1">{"Tab1",#N/A,FALSE,"P";"Tab2",#N/A,FALSE,"P"}</definedName>
    <definedName name="eee" localSheetId="20" hidden="1">{"Tab1",#N/A,FALSE,"P";"Tab2",#N/A,FALSE,"P"}</definedName>
    <definedName name="eee" localSheetId="22" hidden="1">{"Tab1",#N/A,FALSE,"P";"Tab2",#N/A,FALSE,"P"}</definedName>
    <definedName name="eee" localSheetId="23" hidden="1">{"Tab1",#N/A,FALSE,"P";"Tab2",#N/A,FALSE,"P"}</definedName>
    <definedName name="eee" localSheetId="33" hidden="1">{"Tab1",#N/A,FALSE,"P";"Tab2",#N/A,FALSE,"P"}</definedName>
    <definedName name="eee" localSheetId="41" hidden="1">{"Tab1",#N/A,FALSE,"P";"Tab2",#N/A,FALSE,"P"}</definedName>
    <definedName name="eee" localSheetId="73" hidden="1">{"Tab1",#N/A,FALSE,"P";"Tab2",#N/A,FALSE,"P"}</definedName>
    <definedName name="eee" localSheetId="43" hidden="1">{"Tab1",#N/A,FALSE,"P";"Tab2",#N/A,FALSE,"P"}</definedName>
    <definedName name="eee" localSheetId="0" hidden="1">{"Tab1",#N/A,FALSE,"P";"Tab2",#N/A,FALSE,"P"}</definedName>
    <definedName name="eee" localSheetId="27" hidden="1">{"Tab1",#N/A,FALSE,"P";"Tab2",#N/A,FALSE,"P"}</definedName>
    <definedName name="eee" localSheetId="30" hidden="1">{"Tab1",#N/A,FALSE,"P";"Tab2",#N/A,FALSE,"P"}</definedName>
    <definedName name="eee" localSheetId="34" hidden="1">{"Tab1",#N/A,FALSE,"P";"Tab2",#N/A,FALSE,"P"}</definedName>
    <definedName name="eee" localSheetId="35"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2" hidden="1">{"Tab1",#N/A,FALSE,"P";"Tab2",#N/A,FALSE,"P"}</definedName>
    <definedName name="eee" localSheetId="40" hidden="1">{"Tab1",#N/A,FALSE,"P";"Tab2",#N/A,FALSE,"P"}</definedName>
    <definedName name="eee" localSheetId="42" hidden="1">{"Tab1",#N/A,FALSE,"P";"Tab2",#N/A,FALSE,"P"}</definedName>
    <definedName name="eee" localSheetId="46"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15" hidden="1">{"Tab1",#N/A,FALSE,"P";"Tab2",#N/A,FALSE,"P"}</definedName>
    <definedName name="eee" localSheetId="74" hidden="1">{"Tab1",#N/A,FALSE,"P";"Tab2",#N/A,FALSE,"P"}</definedName>
    <definedName name="eee" localSheetId="17"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18" hidden="1">{"Tab1",#N/A,FALSE,"P";"Tab2",#N/A,FALSE,"P"}</definedName>
    <definedName name="eee" localSheetId="21" hidden="1">{"Tab1",#N/A,FALSE,"P";"Tab2",#N/A,FALSE,"P"}</definedName>
    <definedName name="eee" localSheetId="24" hidden="1">{"Tab1",#N/A,FALSE,"P";"Tab2",#N/A,FALSE,"P"}</definedName>
    <definedName name="eee" hidden="1">{"Tab1",#N/A,FALSE,"P";"Tab2",#N/A,FALSE,"P"}</definedName>
    <definedName name="eeee" localSheetId="80" hidden="1">{"Riqfin97",#N/A,FALSE,"Tran";"Riqfinpro",#N/A,FALSE,"Tran"}</definedName>
    <definedName name="eeee" localSheetId="82"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33" hidden="1">{"Riqfin97",#N/A,FALSE,"Tran";"Riqfinpro",#N/A,FALSE,"Tran"}</definedName>
    <definedName name="eeee" localSheetId="41" hidden="1">{"Riqfin97",#N/A,FALSE,"Tran";"Riqfinpro",#N/A,FALSE,"Tran"}</definedName>
    <definedName name="eeee" localSheetId="73" hidden="1">{"Riqfin97",#N/A,FALSE,"Tran";"Riqfinpro",#N/A,FALSE,"Tran"}</definedName>
    <definedName name="eeee" localSheetId="43" hidden="1">{"Riqfin97",#N/A,FALSE,"Tran";"Riqfinpro",#N/A,FALSE,"Tran"}</definedName>
    <definedName name="eeee" localSheetId="0" hidden="1">{"Riqfin97",#N/A,FALSE,"Tran";"Riqfinpro",#N/A,FALSE,"Tran"}</definedName>
    <definedName name="eeee" localSheetId="27" hidden="1">{"Riqfin97",#N/A,FALSE,"Tran";"Riqfinpro",#N/A,FALSE,"Tran"}</definedName>
    <definedName name="eeee" localSheetId="30"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2" hidden="1">{"Riqfin97",#N/A,FALSE,"Tran";"Riqfinpro",#N/A,FALSE,"Tran"}</definedName>
    <definedName name="eeee" localSheetId="40" hidden="1">{"Riqfin97",#N/A,FALSE,"Tran";"Riqfinpro",#N/A,FALSE,"Tran"}</definedName>
    <definedName name="eeee" localSheetId="42" hidden="1">{"Riqfin97",#N/A,FALSE,"Tran";"Riqfinpro",#N/A,FALSE,"Tran"}</definedName>
    <definedName name="eeee" localSheetId="46" hidden="1">{"Riqfin97",#N/A,FALSE,"Tran";"Riqfinpro",#N/A,FALSE,"Tran"}</definedName>
    <definedName name="eeee" localSheetId="5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57" hidden="1">{"Riqfin97",#N/A,FALSE,"Tran";"Riqfinpro",#N/A,FALSE,"Tran"}</definedName>
    <definedName name="eeee" localSheetId="58"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61" hidden="1">{"Riqfin97",#N/A,FALSE,"Tran";"Riqfinpro",#N/A,FALSE,"Tran"}</definedName>
    <definedName name="eeee" localSheetId="62" hidden="1">{"Riqfin97",#N/A,FALSE,"Tran";"Riqfinpro",#N/A,FALSE,"Tran"}</definedName>
    <definedName name="eeee" localSheetId="15" hidden="1">{"Riqfin97",#N/A,FALSE,"Tran";"Riqfinpro",#N/A,FALSE,"Tran"}</definedName>
    <definedName name="eeee" localSheetId="74" hidden="1">{"Riqfin97",#N/A,FALSE,"Tran";"Riqfinpro",#N/A,FALSE,"Tran"}</definedName>
    <definedName name="eeee" localSheetId="17" hidden="1">{"Riqfin97",#N/A,FALSE,"Tran";"Riqfinpro",#N/A,FALSE,"Tran"}</definedName>
    <definedName name="eeee" localSheetId="75"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78"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24" hidden="1">{"Riqfin97",#N/A,FALSE,"Tran";"Riqfinpro",#N/A,FALSE,"Tran"}</definedName>
    <definedName name="eeee" hidden="1">{"Riqfin97",#N/A,FALSE,"Tran";"Riqfinpro",#N/A,FALSE,"Tran"}</definedName>
    <definedName name="eeeee" localSheetId="80" hidden="1">{"Riqfin97",#N/A,FALSE,"Tran";"Riqfinpro",#N/A,FALSE,"Tran"}</definedName>
    <definedName name="eeeee" localSheetId="82"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33" hidden="1">{"Riqfin97",#N/A,FALSE,"Tran";"Riqfinpro",#N/A,FALSE,"Tran"}</definedName>
    <definedName name="eeeee" localSheetId="41" hidden="1">{"Riqfin97",#N/A,FALSE,"Tran";"Riqfinpro",#N/A,FALSE,"Tran"}</definedName>
    <definedName name="eeeee" localSheetId="73" hidden="1">{"Riqfin97",#N/A,FALSE,"Tran";"Riqfinpro",#N/A,FALSE,"Tran"}</definedName>
    <definedName name="eeeee" localSheetId="43" hidden="1">{"Riqfin97",#N/A,FALSE,"Tran";"Riqfinpro",#N/A,FALSE,"Tran"}</definedName>
    <definedName name="eeeee" localSheetId="0" hidden="1">{"Riqfin97",#N/A,FALSE,"Tran";"Riqfinpro",#N/A,FALSE,"Tran"}</definedName>
    <definedName name="eeeee" localSheetId="27" hidden="1">{"Riqfin97",#N/A,FALSE,"Tran";"Riqfinpro",#N/A,FALSE,"Tran"}</definedName>
    <definedName name="eeeee" localSheetId="30"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2" hidden="1">{"Riqfin97",#N/A,FALSE,"Tran";"Riqfinpro",#N/A,FALSE,"Tran"}</definedName>
    <definedName name="eeeee" localSheetId="40" hidden="1">{"Riqfin97",#N/A,FALSE,"Tran";"Riqfinpro",#N/A,FALSE,"Tran"}</definedName>
    <definedName name="eeeee" localSheetId="42" hidden="1">{"Riqfin97",#N/A,FALSE,"Tran";"Riqfinpro",#N/A,FALSE,"Tran"}</definedName>
    <definedName name="eeeee" localSheetId="46" hidden="1">{"Riqfin97",#N/A,FALSE,"Tran";"Riqfinpro",#N/A,FALSE,"Tran"}</definedName>
    <definedName name="eeeee" localSheetId="5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57" hidden="1">{"Riqfin97",#N/A,FALSE,"Tran";"Riqfinpro",#N/A,FALSE,"Tran"}</definedName>
    <definedName name="eeeee" localSheetId="58"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61" hidden="1">{"Riqfin97",#N/A,FALSE,"Tran";"Riqfinpro",#N/A,FALSE,"Tran"}</definedName>
    <definedName name="eeeee" localSheetId="62" hidden="1">{"Riqfin97",#N/A,FALSE,"Tran";"Riqfinpro",#N/A,FALSE,"Tran"}</definedName>
    <definedName name="eeeee" localSheetId="15" hidden="1">{"Riqfin97",#N/A,FALSE,"Tran";"Riqfinpro",#N/A,FALSE,"Tran"}</definedName>
    <definedName name="eeeee" localSheetId="74" hidden="1">{"Riqfin97",#N/A,FALSE,"Tran";"Riqfinpro",#N/A,FALSE,"Tran"}</definedName>
    <definedName name="eeeee" localSheetId="17" hidden="1">{"Riqfin97",#N/A,FALSE,"Tran";"Riqfinpro",#N/A,FALSE,"Tran"}</definedName>
    <definedName name="eeeee" localSheetId="75"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78"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24" hidden="1">{"Riqfin97",#N/A,FALSE,"Tran";"Riqfinpro",#N/A,FALSE,"Tran"}</definedName>
    <definedName name="eeeee" hidden="1">{"Riqfin97",#N/A,FALSE,"Tran";"Riqfinpro",#N/A,FALSE,"Tran"}</definedName>
    <definedName name="eeeeeee" localSheetId="80" hidden="1">{"Riqfin97",#N/A,FALSE,"Tran";"Riqfinpro",#N/A,FALSE,"Tran"}</definedName>
    <definedName name="eeeeeee" localSheetId="82"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2" hidden="1">{"Riqfin97",#N/A,FALSE,"Tran";"Riqfinpro",#N/A,FALSE,"Tran"}</definedName>
    <definedName name="eeeeeee" localSheetId="23" hidden="1">{"Riqfin97",#N/A,FALSE,"Tran";"Riqfinpro",#N/A,FALSE,"Tran"}</definedName>
    <definedName name="eeeeeee" localSheetId="33" hidden="1">{"Riqfin97",#N/A,FALSE,"Tran";"Riqfinpro",#N/A,FALSE,"Tran"}</definedName>
    <definedName name="eeeeeee" localSheetId="41" hidden="1">{"Riqfin97",#N/A,FALSE,"Tran";"Riqfinpro",#N/A,FALSE,"Tran"}</definedName>
    <definedName name="eeeeeee" localSheetId="73" hidden="1">{"Riqfin97",#N/A,FALSE,"Tran";"Riqfinpro",#N/A,FALSE,"Tran"}</definedName>
    <definedName name="eeeeeee" localSheetId="43" hidden="1">{"Riqfin97",#N/A,FALSE,"Tran";"Riqfinpro",#N/A,FALSE,"Tran"}</definedName>
    <definedName name="eeeeeee" localSheetId="0" hidden="1">{"Riqfin97",#N/A,FALSE,"Tran";"Riqfinpro",#N/A,FALSE,"Tran"}</definedName>
    <definedName name="eeeeeee" localSheetId="27" hidden="1">{"Riqfin97",#N/A,FALSE,"Tran";"Riqfinpro",#N/A,FALSE,"Tran"}</definedName>
    <definedName name="eeeeeee" localSheetId="30" hidden="1">{"Riqfin97",#N/A,FALSE,"Tran";"Riqfinpro",#N/A,FALSE,"Tran"}</definedName>
    <definedName name="eeeeeee" localSheetId="34" hidden="1">{"Riqfin97",#N/A,FALSE,"Tran";"Riqfinpro",#N/A,FALSE,"Tran"}</definedName>
    <definedName name="eeeeeee" localSheetId="35" hidden="1">{"Riqfin97",#N/A,FALSE,"Tran";"Riqfinpro",#N/A,FALSE,"Tran"}</definedName>
    <definedName name="eeeeeee" localSheetId="36"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39" hidden="1">{"Riqfin97",#N/A,FALSE,"Tran";"Riqfinpro",#N/A,FALSE,"Tran"}</definedName>
    <definedName name="eeeeeee" localSheetId="2" hidden="1">{"Riqfin97",#N/A,FALSE,"Tran";"Riqfinpro",#N/A,FALSE,"Tran"}</definedName>
    <definedName name="eeeeeee" localSheetId="40" hidden="1">{"Riqfin97",#N/A,FALSE,"Tran";"Riqfinpro",#N/A,FALSE,"Tran"}</definedName>
    <definedName name="eeeeeee" localSheetId="42" hidden="1">{"Riqfin97",#N/A,FALSE,"Tran";"Riqfinpro",#N/A,FALSE,"Tran"}</definedName>
    <definedName name="eeeeeee" localSheetId="46" hidden="1">{"Riqfin97",#N/A,FALSE,"Tran";"Riqfinpro",#N/A,FALSE,"Tran"}</definedName>
    <definedName name="eeeeeee" localSheetId="54" hidden="1">{"Riqfin97",#N/A,FALSE,"Tran";"Riqfinpro",#N/A,FALSE,"Tran"}</definedName>
    <definedName name="eeeeeee" localSheetId="55" hidden="1">{"Riqfin97",#N/A,FALSE,"Tran";"Riqfinpro",#N/A,FALSE,"Tran"}</definedName>
    <definedName name="eeeeeee" localSheetId="56" hidden="1">{"Riqfin97",#N/A,FALSE,"Tran";"Riqfinpro",#N/A,FALSE,"Tran"}</definedName>
    <definedName name="eeeeeee" localSheetId="57" hidden="1">{"Riqfin97",#N/A,FALSE,"Tran";"Riqfinpro",#N/A,FALSE,"Tran"}</definedName>
    <definedName name="eeeeeee" localSheetId="58"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61" hidden="1">{"Riqfin97",#N/A,FALSE,"Tran";"Riqfinpro",#N/A,FALSE,"Tran"}</definedName>
    <definedName name="eeeeeee" localSheetId="62" hidden="1">{"Riqfin97",#N/A,FALSE,"Tran";"Riqfinpro",#N/A,FALSE,"Tran"}</definedName>
    <definedName name="eeeeeee" localSheetId="15" hidden="1">{"Riqfin97",#N/A,FALSE,"Tran";"Riqfinpro",#N/A,FALSE,"Tran"}</definedName>
    <definedName name="eeeeeee" localSheetId="74" hidden="1">{"Riqfin97",#N/A,FALSE,"Tran";"Riqfinpro",#N/A,FALSE,"Tran"}</definedName>
    <definedName name="eeeeeee" localSheetId="17" hidden="1">{"Riqfin97",#N/A,FALSE,"Tran";"Riqfinpro",#N/A,FALSE,"Tran"}</definedName>
    <definedName name="eeeeeee" localSheetId="75"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78" hidden="1">{"Riqfin97",#N/A,FALSE,"Tran";"Riqfinpro",#N/A,FALSE,"Tran"}</definedName>
    <definedName name="eeeeeee" localSheetId="18" hidden="1">{"Riqfin97",#N/A,FALSE,"Tran";"Riqfinpro",#N/A,FALSE,"Tran"}</definedName>
    <definedName name="eeeeeee" localSheetId="21" hidden="1">{"Riqfin97",#N/A,FALSE,"Tran";"Riqfinpro",#N/A,FALSE,"Tran"}</definedName>
    <definedName name="eeeeeee" localSheetId="24" hidden="1">{"Riqfin97",#N/A,FALSE,"Tran";"Riqfinpro",#N/A,FALSE,"Tran"}</definedName>
    <definedName name="eeeeeee" hidden="1">{"Riqfin97",#N/A,FALSE,"Tran";"Riqfinpro",#N/A,FALSE,"Tran"}</definedName>
    <definedName name="eeeeeeeeee" localSheetId="82" hidden="1">#REF!</definedName>
    <definedName name="eeeeeeeeee" localSheetId="19" hidden="1">#REF!</definedName>
    <definedName name="eeeeeeeeee" localSheetId="20" hidden="1">#REF!</definedName>
    <definedName name="eeeeeeeeee" localSheetId="22" hidden="1">#REF!</definedName>
    <definedName name="eeeeeeeeee" localSheetId="33" hidden="1">#REF!</definedName>
    <definedName name="eeeeeeeeee" localSheetId="41" hidden="1">#REF!</definedName>
    <definedName name="eeeeeeeeee" localSheetId="73" hidden="1">#REF!</definedName>
    <definedName name="eeeeeeeeee" localSheetId="43" hidden="1">#REF!</definedName>
    <definedName name="eeeeeeeeee" localSheetId="0" hidden="1">#REF!</definedName>
    <definedName name="eeeeeeeeee" localSheetId="27" hidden="1">#REF!</definedName>
    <definedName name="eeeeeeeeee" localSheetId="30" hidden="1">#REF!</definedName>
    <definedName name="eeeeeeeeee" localSheetId="34" hidden="1">#REF!</definedName>
    <definedName name="eeeeeeeeee" localSheetId="35" hidden="1">#REF!</definedName>
    <definedName name="eeeeeeeeee" localSheetId="36" hidden="1">#REF!</definedName>
    <definedName name="eeeeeeeeee" localSheetId="40" hidden="1">#REF!</definedName>
    <definedName name="eeeeeeeeee" localSheetId="46" hidden="1">#REF!</definedName>
    <definedName name="eeeeeeeeee" localSheetId="54" hidden="1">#REF!</definedName>
    <definedName name="eeeeeeeeee" localSheetId="55" hidden="1">#REF!</definedName>
    <definedName name="eeeeeeeeee" localSheetId="56" hidden="1">#REF!</definedName>
    <definedName name="eeeeeeeeee" localSheetId="57" hidden="1">#REF!</definedName>
    <definedName name="eeeeeeeeee" localSheetId="61" hidden="1">#REF!</definedName>
    <definedName name="eeeeeeeeee" localSheetId="62" hidden="1">'Tabla 38'!#REF!</definedName>
    <definedName name="eeeeeeeeee" localSheetId="15" hidden="1">#REF!</definedName>
    <definedName name="eeeeeeeeee" localSheetId="74" hidden="1">#REF!</definedName>
    <definedName name="eeeeeeeeee" localSheetId="17" hidden="1">#REF!</definedName>
    <definedName name="eeeeeeeeee" localSheetId="75" hidden="1">#REF!</definedName>
    <definedName name="eeeeeeeeee" localSheetId="76" hidden="1">#REF!</definedName>
    <definedName name="eeeeeeeeee" localSheetId="77" hidden="1">#REF!</definedName>
    <definedName name="eeeeeeeeee" localSheetId="18" hidden="1">#REF!</definedName>
    <definedName name="eeeeeeeeee" localSheetId="21" hidden="1">#REF!</definedName>
    <definedName name="eeeeeeeeee" localSheetId="24" hidden="1">#REF!</definedName>
    <definedName name="eeeeeeeeee" hidden="1">#REF!</definedName>
    <definedName name="efdfrd" localSheetId="80" hidden="1">{"Tab1",#N/A,FALSE,"P";"Tab2",#N/A,FALSE,"P"}</definedName>
    <definedName name="efdfrd" localSheetId="82" hidden="1">{"Tab1",#N/A,FALSE,"P";"Tab2",#N/A,FALSE,"P"}</definedName>
    <definedName name="efdfrd" localSheetId="19" hidden="1">{"Tab1",#N/A,FALSE,"P";"Tab2",#N/A,FALSE,"P"}</definedName>
    <definedName name="efdfrd" localSheetId="20" hidden="1">{"Tab1",#N/A,FALSE,"P";"Tab2",#N/A,FALSE,"P"}</definedName>
    <definedName name="efdfrd" localSheetId="22" hidden="1">{"Tab1",#N/A,FALSE,"P";"Tab2",#N/A,FALSE,"P"}</definedName>
    <definedName name="efdfrd" localSheetId="23" hidden="1">{"Tab1",#N/A,FALSE,"P";"Tab2",#N/A,FALSE,"P"}</definedName>
    <definedName name="efdfrd" localSheetId="33" hidden="1">{"Tab1",#N/A,FALSE,"P";"Tab2",#N/A,FALSE,"P"}</definedName>
    <definedName name="efdfrd" localSheetId="73" hidden="1">{"Tab1",#N/A,FALSE,"P";"Tab2",#N/A,FALSE,"P"}</definedName>
    <definedName name="efdfrd" localSheetId="43" hidden="1">{"Tab1",#N/A,FALSE,"P";"Tab2",#N/A,FALSE,"P"}</definedName>
    <definedName name="efdfrd" localSheetId="0" hidden="1">{"Tab1",#N/A,FALSE,"P";"Tab2",#N/A,FALSE,"P"}</definedName>
    <definedName name="efdfrd" localSheetId="27" hidden="1">{"Tab1",#N/A,FALSE,"P";"Tab2",#N/A,FALSE,"P"}</definedName>
    <definedName name="efdfrd" localSheetId="30" hidden="1">{"Tab1",#N/A,FALSE,"P";"Tab2",#N/A,FALSE,"P"}</definedName>
    <definedName name="efdfrd" localSheetId="34" hidden="1">{"Tab1",#N/A,FALSE,"P";"Tab2",#N/A,FALSE,"P"}</definedName>
    <definedName name="efdfrd" localSheetId="35" hidden="1">{"Tab1",#N/A,FALSE,"P";"Tab2",#N/A,FALSE,"P"}</definedName>
    <definedName name="efdfrd" localSheetId="36" hidden="1">{"Tab1",#N/A,FALSE,"P";"Tab2",#N/A,FALSE,"P"}</definedName>
    <definedName name="efdfrd" localSheetId="37" hidden="1">{"Tab1",#N/A,FALSE,"P";"Tab2",#N/A,FALSE,"P"}</definedName>
    <definedName name="efdfrd" localSheetId="38" hidden="1">{"Tab1",#N/A,FALSE,"P";"Tab2",#N/A,FALSE,"P"}</definedName>
    <definedName name="efdfrd" localSheetId="39" hidden="1">{"Tab1",#N/A,FALSE,"P";"Tab2",#N/A,FALSE,"P"}</definedName>
    <definedName name="efdfrd" localSheetId="2" hidden="1">{"Tab1",#N/A,FALSE,"P";"Tab2",#N/A,FALSE,"P"}</definedName>
    <definedName name="efdfrd" localSheetId="40" hidden="1">{"Tab1",#N/A,FALSE,"P";"Tab2",#N/A,FALSE,"P"}</definedName>
    <definedName name="efdfrd" localSheetId="42" hidden="1">{"Tab1",#N/A,FALSE,"P";"Tab2",#N/A,FALSE,"P"}</definedName>
    <definedName name="efdfrd" localSheetId="46" hidden="1">{"Tab1",#N/A,FALSE,"P";"Tab2",#N/A,FALSE,"P"}</definedName>
    <definedName name="efdfrd" localSheetId="54" hidden="1">{"Tab1",#N/A,FALSE,"P";"Tab2",#N/A,FALSE,"P"}</definedName>
    <definedName name="efdfrd" localSheetId="55" hidden="1">{"Tab1",#N/A,FALSE,"P";"Tab2",#N/A,FALSE,"P"}</definedName>
    <definedName name="efdfrd" localSheetId="61" hidden="1">{"Tab1",#N/A,FALSE,"P";"Tab2",#N/A,FALSE,"P"}</definedName>
    <definedName name="efdfrd" localSheetId="62" hidden="1">{"Tab1",#N/A,FALSE,"P";"Tab2",#N/A,FALSE,"P"}</definedName>
    <definedName name="efdfrd" localSheetId="74" hidden="1">{"Tab1",#N/A,FALSE,"P";"Tab2",#N/A,FALSE,"P"}</definedName>
    <definedName name="efdfrd" localSheetId="17" hidden="1">{"Tab1",#N/A,FALSE,"P";"Tab2",#N/A,FALSE,"P"}</definedName>
    <definedName name="efdfrd" localSheetId="75" hidden="1">{"Tab1",#N/A,FALSE,"P";"Tab2",#N/A,FALSE,"P"}</definedName>
    <definedName name="efdfrd" localSheetId="76" hidden="1">{"Tab1",#N/A,FALSE,"P";"Tab2",#N/A,FALSE,"P"}</definedName>
    <definedName name="efdfrd" localSheetId="77" hidden="1">{"Tab1",#N/A,FALSE,"P";"Tab2",#N/A,FALSE,"P"}</definedName>
    <definedName name="efdfrd" localSheetId="78" hidden="1">{"Tab1",#N/A,FALSE,"P";"Tab2",#N/A,FALSE,"P"}</definedName>
    <definedName name="efdfrd" localSheetId="18" hidden="1">{"Tab1",#N/A,FALSE,"P";"Tab2",#N/A,FALSE,"P"}</definedName>
    <definedName name="efdfrd" localSheetId="21" hidden="1">{"Tab1",#N/A,FALSE,"P";"Tab2",#N/A,FALSE,"P"}</definedName>
    <definedName name="efdfrd" localSheetId="24" hidden="1">{"Tab1",#N/A,FALSE,"P";"Tab2",#N/A,FALSE,"P"}</definedName>
    <definedName name="efdfrd" hidden="1">{"Tab1",#N/A,FALSE,"P";"Tab2",#N/A,FALSE,"P"}</definedName>
    <definedName name="efdgd" localSheetId="82" hidden="1">#REF!</definedName>
    <definedName name="efdgd" localSheetId="19" hidden="1">'[109]Fax a enviar'!#REF!</definedName>
    <definedName name="efdgd" localSheetId="20" hidden="1">'[109]Fax a enviar'!#REF!</definedName>
    <definedName name="efdgd" localSheetId="73" hidden="1">'[109]Fax a enviar'!#REF!</definedName>
    <definedName name="efdgd" localSheetId="30" hidden="1">#REF!</definedName>
    <definedName name="efdgd" localSheetId="34" hidden="1">#REF!</definedName>
    <definedName name="efdgd" localSheetId="35" hidden="1">'[109]Fax a enviar'!#REF!</definedName>
    <definedName name="efdgd" localSheetId="36" hidden="1">#REF!</definedName>
    <definedName name="efdgd" localSheetId="40" hidden="1">#REF!</definedName>
    <definedName name="efdgd" localSheetId="46" hidden="1">'[109]Fax a enviar'!#REF!</definedName>
    <definedName name="efdgd" localSheetId="54" hidden="1">'[109]Fax a enviar'!#REF!</definedName>
    <definedName name="efdgd" localSheetId="55" hidden="1">#REF!</definedName>
    <definedName name="efdgd" localSheetId="56" hidden="1">#REF!</definedName>
    <definedName name="efdgd" localSheetId="57" hidden="1">#REF!</definedName>
    <definedName name="efdgd" localSheetId="61" hidden="1">#REF!</definedName>
    <definedName name="efdgd" localSheetId="62" hidden="1">'[109]Fax a enviar'!#REF!</definedName>
    <definedName name="efdgd" localSheetId="15" hidden="1">'[109]Fax a enviar'!#REF!</definedName>
    <definedName name="efdgd" localSheetId="74" hidden="1">'[109]Fax a enviar'!#REF!</definedName>
    <definedName name="efdgd" localSheetId="17" hidden="1">'[109]Fax a enviar'!#REF!</definedName>
    <definedName name="efdgd" localSheetId="75" hidden="1">#REF!</definedName>
    <definedName name="efdgd" localSheetId="76" hidden="1">#REF!</definedName>
    <definedName name="efdgd" localSheetId="77" hidden="1">'[109]Fax a enviar'!#REF!</definedName>
    <definedName name="efdgd" localSheetId="18" hidden="1">'[109]Fax a enviar'!#REF!</definedName>
    <definedName name="efdgd" localSheetId="21" hidden="1">'[109]Fax a enviar'!#REF!</definedName>
    <definedName name="efdgd" localSheetId="24" hidden="1">'[109]Fax a enviar'!#REF!</definedName>
    <definedName name="efdgd" hidden="1">'[109]Fax a enviar'!#REF!</definedName>
    <definedName name="EfectivoCuentasBancarias" localSheetId="82">#REF!</definedName>
    <definedName name="EfectivoCuentasBancarias" localSheetId="30">#REF!</definedName>
    <definedName name="EfectivoCuentasBancarias" localSheetId="34">#REF!</definedName>
    <definedName name="EfectivoCuentasBancarias" localSheetId="46">'[75]Vaciado 1'!$D$13</definedName>
    <definedName name="EfectivoCuentasBancarias" localSheetId="54">'[75]Vaciado 1'!$D$13</definedName>
    <definedName name="EfectivoCuentasBancarias" localSheetId="75">#REF!</definedName>
    <definedName name="EfectivoCuentasBancarias" localSheetId="76">#REF!</definedName>
    <definedName name="EfectivoCuentasBancarias" localSheetId="77">#REF!</definedName>
    <definedName name="EfectivoCuentasBancarias">'[75]Vaciado 1'!$D$13</definedName>
    <definedName name="efefte" localSheetId="82" hidden="1">#REF!</definedName>
    <definedName name="efefte" localSheetId="19" hidden="1">'[109]Fax a enviar'!#REF!</definedName>
    <definedName name="efefte" localSheetId="20" hidden="1">'[109]Fax a enviar'!#REF!</definedName>
    <definedName name="efefte" localSheetId="22" hidden="1">'[109]Fax a enviar'!#REF!</definedName>
    <definedName name="efefte" localSheetId="23" hidden="1">'[109]Fax a enviar'!#REF!</definedName>
    <definedName name="efefte" localSheetId="73" hidden="1">'[109]Fax a enviar'!#REF!</definedName>
    <definedName name="efefte" localSheetId="43" hidden="1">'[109]Fax a enviar'!#REF!</definedName>
    <definedName name="efefte" localSheetId="30" hidden="1">#REF!</definedName>
    <definedName name="efefte" localSheetId="34" hidden="1">#REF!</definedName>
    <definedName name="efefte" localSheetId="35" hidden="1">'[109]Fax a enviar'!#REF!</definedName>
    <definedName name="efefte" localSheetId="36" hidden="1">#REF!</definedName>
    <definedName name="efefte" localSheetId="40" hidden="1">#REF!</definedName>
    <definedName name="efefte" localSheetId="46" hidden="1">'[109]Fax a enviar'!#REF!</definedName>
    <definedName name="efefte" localSheetId="54" hidden="1">'[109]Fax a enviar'!#REF!</definedName>
    <definedName name="efefte" localSheetId="55" hidden="1">#REF!</definedName>
    <definedName name="efefte" localSheetId="56" hidden="1">#REF!</definedName>
    <definedName name="efefte" localSheetId="57" hidden="1">#REF!</definedName>
    <definedName name="efefte" localSheetId="61" hidden="1">#REF!</definedName>
    <definedName name="efefte" localSheetId="15" hidden="1">'[109]Fax a enviar'!#REF!</definedName>
    <definedName name="efefte" localSheetId="74" hidden="1">'[109]Fax a enviar'!#REF!</definedName>
    <definedName name="efefte" localSheetId="17" hidden="1">'[109]Fax a enviar'!#REF!</definedName>
    <definedName name="efefte" localSheetId="75" hidden="1">'[109]Fax a enviar'!#REF!</definedName>
    <definedName name="efefte" localSheetId="76" hidden="1">'[109]Fax a enviar'!#REF!</definedName>
    <definedName name="efefte" localSheetId="77" hidden="1">'[109]Fax a enviar'!#REF!</definedName>
    <definedName name="efefte" localSheetId="18" hidden="1">'[109]Fax a enviar'!#REF!</definedName>
    <definedName name="efefte" localSheetId="21" hidden="1">'[109]Fax a enviar'!#REF!</definedName>
    <definedName name="efefte" localSheetId="24" hidden="1">'[109]Fax a enviar'!#REF!</definedName>
    <definedName name="efefte" hidden="1">'[109]Fax a enviar'!#REF!</definedName>
    <definedName name="efsdfsd" localSheetId="82" hidden="1">#REF!</definedName>
    <definedName name="efsdfsd" localSheetId="19" hidden="1">#REF!</definedName>
    <definedName name="efsdfsd" localSheetId="20" hidden="1">#REF!</definedName>
    <definedName name="efsdfsd" localSheetId="22" hidden="1">#REF!</definedName>
    <definedName name="efsdfsd" localSheetId="33" hidden="1">#REF!</definedName>
    <definedName name="efsdfsd" localSheetId="41" hidden="1">#REF!</definedName>
    <definedName name="efsdfsd" localSheetId="73" hidden="1">#REF!</definedName>
    <definedName name="efsdfsd" localSheetId="43" hidden="1">#REF!</definedName>
    <definedName name="efsdfsd" localSheetId="0" hidden="1">#REF!</definedName>
    <definedName name="efsdfsd" localSheetId="27" hidden="1">#REF!</definedName>
    <definedName name="efsdfsd" localSheetId="30" hidden="1">#REF!</definedName>
    <definedName name="efsdfsd" localSheetId="34" hidden="1">#REF!</definedName>
    <definedName name="efsdfsd" localSheetId="35" hidden="1">#REF!</definedName>
    <definedName name="efsdfsd" localSheetId="36" hidden="1">#REF!</definedName>
    <definedName name="efsdfsd" localSheetId="40" hidden="1">#REF!</definedName>
    <definedName name="efsdfsd" localSheetId="46" hidden="1">#REF!</definedName>
    <definedName name="efsdfsd" localSheetId="54" hidden="1">#REF!</definedName>
    <definedName name="efsdfsd" localSheetId="55" hidden="1">#REF!</definedName>
    <definedName name="efsdfsd" localSheetId="56" hidden="1">#REF!</definedName>
    <definedName name="efsdfsd" localSheetId="57" hidden="1">#REF!</definedName>
    <definedName name="efsdfsd" localSheetId="61" hidden="1">#REF!</definedName>
    <definedName name="efsdfsd" localSheetId="62" hidden="1">'Tabla 38'!#REF!</definedName>
    <definedName name="efsdfsd" localSheetId="15" hidden="1">#REF!</definedName>
    <definedName name="efsdfsd" localSheetId="74" hidden="1">#REF!</definedName>
    <definedName name="efsdfsd" localSheetId="17" hidden="1">#REF!</definedName>
    <definedName name="efsdfsd" localSheetId="75" hidden="1">#REF!</definedName>
    <definedName name="efsdfsd" localSheetId="76" hidden="1">#REF!</definedName>
    <definedName name="efsdfsd" localSheetId="77" hidden="1">#REF!</definedName>
    <definedName name="efsdfsd" localSheetId="18" hidden="1">#REF!</definedName>
    <definedName name="efsdfsd" localSheetId="21" hidden="1">#REF!</definedName>
    <definedName name="efsdfsd" localSheetId="24" hidden="1">#REF!</definedName>
    <definedName name="efsdfsd" hidden="1">#REF!</definedName>
    <definedName name="EIB" localSheetId="82">#REF!</definedName>
    <definedName name="EIB" localSheetId="30">#REF!</definedName>
    <definedName name="EIB" localSheetId="34">#REF!</definedName>
    <definedName name="EIB" localSheetId="46">[55]CIRRs!$C$61</definedName>
    <definedName name="EIB" localSheetId="54">#REF!</definedName>
    <definedName name="EIB" localSheetId="75">#REF!</definedName>
    <definedName name="EIB" localSheetId="76">#REF!</definedName>
    <definedName name="EIB" localSheetId="77">#REF!</definedName>
    <definedName name="EIB">[55]CIRRs!$C$61</definedName>
    <definedName name="eka" localSheetId="82">#REF!</definedName>
    <definedName name="eka" localSheetId="19">#REF!</definedName>
    <definedName name="eka" localSheetId="20">#REF!</definedName>
    <definedName name="eka" localSheetId="22">#REF!</definedName>
    <definedName name="eka" localSheetId="23">#REF!</definedName>
    <definedName name="eka" localSheetId="33">#REF!</definedName>
    <definedName name="eka" localSheetId="41">#REF!</definedName>
    <definedName name="eka" localSheetId="73">#REF!</definedName>
    <definedName name="eka" localSheetId="43">#REF!</definedName>
    <definedName name="eka" localSheetId="0">#REF!</definedName>
    <definedName name="eka" localSheetId="27">#REF!</definedName>
    <definedName name="eka" localSheetId="30">#REF!</definedName>
    <definedName name="eka" localSheetId="34">#REF!</definedName>
    <definedName name="eka" localSheetId="35">#REF!</definedName>
    <definedName name="eka" localSheetId="36">#REF!</definedName>
    <definedName name="eka" localSheetId="46">#REF!</definedName>
    <definedName name="eka" localSheetId="54">#REF!</definedName>
    <definedName name="eka" localSheetId="55">#REF!</definedName>
    <definedName name="eka" localSheetId="56">#REF!</definedName>
    <definedName name="eka" localSheetId="57">#REF!</definedName>
    <definedName name="eka" localSheetId="61">#REF!</definedName>
    <definedName name="eka" localSheetId="62">'Tabla 38'!#REF!</definedName>
    <definedName name="eka" localSheetId="74">#REF!</definedName>
    <definedName name="eka" localSheetId="17">#REF!</definedName>
    <definedName name="eka" localSheetId="75">#REF!</definedName>
    <definedName name="eka" localSheetId="76">#REF!</definedName>
    <definedName name="eka" localSheetId="77">#REF!</definedName>
    <definedName name="eka" localSheetId="18">#REF!</definedName>
    <definedName name="eka" localSheetId="21">#REF!</definedName>
    <definedName name="eka" localSheetId="24">#REF!</definedName>
    <definedName name="eka">#REF!</definedName>
    <definedName name="ele" localSheetId="82">#REF!</definedName>
    <definedName name="ele" localSheetId="19">#REF!</definedName>
    <definedName name="ele" localSheetId="20">#REF!</definedName>
    <definedName name="ele" localSheetId="22">#REF!</definedName>
    <definedName name="ele" localSheetId="23">#REF!</definedName>
    <definedName name="ele" localSheetId="73">#REF!</definedName>
    <definedName name="ele" localSheetId="43">#REF!</definedName>
    <definedName name="ele" localSheetId="0">#REF!</definedName>
    <definedName name="ele" localSheetId="27">#REF!</definedName>
    <definedName name="ele" localSheetId="34">#REF!</definedName>
    <definedName name="ele" localSheetId="46">#REF!</definedName>
    <definedName name="ele" localSheetId="74">#REF!</definedName>
    <definedName name="ele" localSheetId="17">#REF!</definedName>
    <definedName name="ele" localSheetId="75">#REF!</definedName>
    <definedName name="ele" localSheetId="76">#REF!</definedName>
    <definedName name="ele" localSheetId="77">#REF!</definedName>
    <definedName name="ele" localSheetId="18">#REF!</definedName>
    <definedName name="ele" localSheetId="21">#REF!</definedName>
    <definedName name="ele" localSheetId="24">#REF!</definedName>
    <definedName name="ele">#REF!</definedName>
    <definedName name="elect" localSheetId="82">#REF!</definedName>
    <definedName name="elect" localSheetId="73">#REF!</definedName>
    <definedName name="elect" localSheetId="43">#REF!</definedName>
    <definedName name="elect" localSheetId="0">#REF!</definedName>
    <definedName name="elect" localSheetId="27">#REF!</definedName>
    <definedName name="elect" localSheetId="34">#REF!</definedName>
    <definedName name="elect" localSheetId="46">#REF!</definedName>
    <definedName name="elect" localSheetId="74">#REF!</definedName>
    <definedName name="elect" localSheetId="17">#REF!</definedName>
    <definedName name="elect" localSheetId="75">#REF!</definedName>
    <definedName name="elect" localSheetId="76">#REF!</definedName>
    <definedName name="elect" localSheetId="77">#REF!</definedName>
    <definedName name="elect">#REF!</definedName>
    <definedName name="ELV" localSheetId="82">#REF!</definedName>
    <definedName name="ELV" localSheetId="73">[110]FIN!#REF!</definedName>
    <definedName name="ELV" localSheetId="43">[110]FIN!#REF!</definedName>
    <definedName name="ELV" localSheetId="30">#REF!</definedName>
    <definedName name="ELV" localSheetId="34">#REF!</definedName>
    <definedName name="ELV" localSheetId="35">[110]FIN!#REF!</definedName>
    <definedName name="ELV" localSheetId="46">[110]FIN!#REF!</definedName>
    <definedName name="ELV" localSheetId="54">[110]FIN!#REF!</definedName>
    <definedName name="ELV" localSheetId="61">[110]FIN!#REF!</definedName>
    <definedName name="ELV" localSheetId="62">[110]FIN!#REF!</definedName>
    <definedName name="ELV" localSheetId="74">[110]FIN!#REF!</definedName>
    <definedName name="ELV" localSheetId="75">[110]FIN!#REF!</definedName>
    <definedName name="ELV" localSheetId="76">[110]FIN!#REF!</definedName>
    <definedName name="ELV" localSheetId="77">[110]FIN!#REF!</definedName>
    <definedName name="ELV">[110]FIN!#REF!</definedName>
    <definedName name="EMETEL" localSheetId="82">#REF!</definedName>
    <definedName name="EMETEL" localSheetId="19">#REF!</definedName>
    <definedName name="EMETEL" localSheetId="20">#REF!</definedName>
    <definedName name="EMETEL" localSheetId="22">#REF!</definedName>
    <definedName name="EMETEL" localSheetId="23">#REF!</definedName>
    <definedName name="EMETEL" localSheetId="73">#REF!</definedName>
    <definedName name="EMETEL" localSheetId="43">#REF!</definedName>
    <definedName name="EMETEL" localSheetId="0">#REF!</definedName>
    <definedName name="EMETEL" localSheetId="27">#REF!</definedName>
    <definedName name="EMETEL" localSheetId="34">#REF!</definedName>
    <definedName name="EMETEL" localSheetId="35">#REF!</definedName>
    <definedName name="EMETEL" localSheetId="46">#REF!</definedName>
    <definedName name="EMETEL" localSheetId="54">#REF!</definedName>
    <definedName name="EMETEL" localSheetId="61">#REF!</definedName>
    <definedName name="EMETEL" localSheetId="62">'Tabla 38'!#REF!</definedName>
    <definedName name="EMETEL" localSheetId="74">#REF!</definedName>
    <definedName name="EMETEL" localSheetId="17">#REF!</definedName>
    <definedName name="EMETEL" localSheetId="75">#REF!</definedName>
    <definedName name="EMETEL" localSheetId="76">#REF!</definedName>
    <definedName name="EMETEL" localSheetId="77">#REF!</definedName>
    <definedName name="EMETEL" localSheetId="18">#REF!</definedName>
    <definedName name="EMETEL" localSheetId="21">#REF!</definedName>
    <definedName name="EMETEL" localSheetId="24">#REF!</definedName>
    <definedName name="EMETEL">#REF!</definedName>
    <definedName name="emi" localSheetId="82">#REF!</definedName>
    <definedName name="emi" localSheetId="19">#REF!</definedName>
    <definedName name="emi" localSheetId="20">#REF!</definedName>
    <definedName name="emi" localSheetId="22">#REF!</definedName>
    <definedName name="emi" localSheetId="23">#REF!</definedName>
    <definedName name="emi" localSheetId="73">#REF!</definedName>
    <definedName name="emi" localSheetId="43">#REF!</definedName>
    <definedName name="emi" localSheetId="0">#REF!</definedName>
    <definedName name="emi" localSheetId="27">#REF!</definedName>
    <definedName name="emi" localSheetId="34">#REF!</definedName>
    <definedName name="emi" localSheetId="46">#REF!</definedName>
    <definedName name="emi" localSheetId="54">#REF!</definedName>
    <definedName name="emi" localSheetId="61">#REF!</definedName>
    <definedName name="emi" localSheetId="62">'Tabla 38'!#REF!</definedName>
    <definedName name="emi" localSheetId="74">#REF!</definedName>
    <definedName name="emi" localSheetId="17">#REF!</definedName>
    <definedName name="emi" localSheetId="75">#REF!</definedName>
    <definedName name="emi" localSheetId="76">#REF!</definedName>
    <definedName name="emi" localSheetId="77">#REF!</definedName>
    <definedName name="emi" localSheetId="18">#REF!</definedName>
    <definedName name="emi" localSheetId="21">#REF!</definedName>
    <definedName name="emi" localSheetId="24">#REF!</definedName>
    <definedName name="emi">#REF!</definedName>
    <definedName name="emi98j" localSheetId="82">#REF!</definedName>
    <definedName name="emi98j" localSheetId="19">[24]Programa!#REF!</definedName>
    <definedName name="emi98j" localSheetId="20">[24]Programa!#REF!</definedName>
    <definedName name="emi98j" localSheetId="22">[24]Programa!#REF!</definedName>
    <definedName name="emi98j" localSheetId="23">[24]Programa!#REF!</definedName>
    <definedName name="emi98j" localSheetId="73">[24]Programa!#REF!</definedName>
    <definedName name="emi98j" localSheetId="43">[24]Programa!#REF!</definedName>
    <definedName name="emi98j" localSheetId="30">#REF!</definedName>
    <definedName name="emi98j" localSheetId="34">#REF!</definedName>
    <definedName name="emi98j" localSheetId="35">[24]Programa!#REF!</definedName>
    <definedName name="emi98j" localSheetId="46">[24]Programa!#REF!</definedName>
    <definedName name="emi98j" localSheetId="54">[24]Programa!#REF!</definedName>
    <definedName name="emi98j" localSheetId="61">[24]Programa!#REF!</definedName>
    <definedName name="emi98j" localSheetId="62">[24]Programa!#REF!</definedName>
    <definedName name="emi98j" localSheetId="74">[24]Programa!#REF!</definedName>
    <definedName name="emi98j" localSheetId="75">[24]Programa!#REF!</definedName>
    <definedName name="emi98j" localSheetId="76">[24]Programa!#REF!</definedName>
    <definedName name="emi98j" localSheetId="77">[24]Programa!#REF!</definedName>
    <definedName name="emi98j" localSheetId="18">[24]Programa!#REF!</definedName>
    <definedName name="emi98j" localSheetId="21">[24]Programa!#REF!</definedName>
    <definedName name="emi98j" localSheetId="24">[24]Programa!#REF!</definedName>
    <definedName name="emi98j">[24]Programa!#REF!</definedName>
    <definedName name="emi98s" localSheetId="82">#REF!</definedName>
    <definedName name="emi98s" localSheetId="19">#REF!</definedName>
    <definedName name="emi98s" localSheetId="20">#REF!</definedName>
    <definedName name="emi98s" localSheetId="22">#REF!</definedName>
    <definedName name="emi98s" localSheetId="23">#REF!</definedName>
    <definedName name="emi98s" localSheetId="73">#REF!</definedName>
    <definedName name="emi98s" localSheetId="43">#REF!</definedName>
    <definedName name="emi98s" localSheetId="0">#REF!</definedName>
    <definedName name="emi98s" localSheetId="27">#REF!</definedName>
    <definedName name="emi98s" localSheetId="34">#REF!</definedName>
    <definedName name="emi98s" localSheetId="35">#REF!</definedName>
    <definedName name="emi98s" localSheetId="46">#REF!</definedName>
    <definedName name="emi98s" localSheetId="54">#REF!</definedName>
    <definedName name="emi98s" localSheetId="61">#REF!</definedName>
    <definedName name="emi98s" localSheetId="62">'Tabla 38'!#REF!</definedName>
    <definedName name="emi98s" localSheetId="74">#REF!</definedName>
    <definedName name="emi98s" localSheetId="17">#REF!</definedName>
    <definedName name="emi98s" localSheetId="75">#REF!</definedName>
    <definedName name="emi98s" localSheetId="76">#REF!</definedName>
    <definedName name="emi98s" localSheetId="77">#REF!</definedName>
    <definedName name="emi98s" localSheetId="18">#REF!</definedName>
    <definedName name="emi98s" localSheetId="21">#REF!</definedName>
    <definedName name="emi98s" localSheetId="24">#REF!</definedName>
    <definedName name="emi98s">#REF!</definedName>
    <definedName name="EMISION" localSheetId="82">#REF!</definedName>
    <definedName name="EMISION" localSheetId="19">[62]BCP!#REF!</definedName>
    <definedName name="EMISION" localSheetId="20">[62]BCP!#REF!</definedName>
    <definedName name="EMISION" localSheetId="22">[62]BCP!#REF!</definedName>
    <definedName name="EMISION" localSheetId="23">[62]BCP!#REF!</definedName>
    <definedName name="EMISION" localSheetId="73">[62]BCP!#REF!</definedName>
    <definedName name="EMISION" localSheetId="43">[62]BCP!#REF!</definedName>
    <definedName name="EMISION" localSheetId="30">#REF!</definedName>
    <definedName name="EMISION" localSheetId="34">#REF!</definedName>
    <definedName name="EMISION" localSheetId="35">[62]BCP!#REF!</definedName>
    <definedName name="EMISION" localSheetId="36">#REF!</definedName>
    <definedName name="EMISION" localSheetId="46">[62]BCP!#REF!</definedName>
    <definedName name="EMISION" localSheetId="54">#REF!</definedName>
    <definedName name="EMISION" localSheetId="61">#REF!</definedName>
    <definedName name="EMISION" localSheetId="62">[62]BCP!#REF!</definedName>
    <definedName name="EMISION" localSheetId="74">[62]BCP!#REF!</definedName>
    <definedName name="EMISION" localSheetId="75">[62]BCP!#REF!</definedName>
    <definedName name="EMISION" localSheetId="76">[62]BCP!#REF!</definedName>
    <definedName name="EMISION" localSheetId="77">[62]BCP!#REF!</definedName>
    <definedName name="EMISION" localSheetId="18">[62]BCP!#REF!</definedName>
    <definedName name="EMISION" localSheetId="21">[62]BCP!#REF!</definedName>
    <definedName name="EMISION" localSheetId="24">[62]BCP!#REF!</definedName>
    <definedName name="EMISION">[62]BCP!#REF!</definedName>
    <definedName name="EMIT" localSheetId="82">#REF!</definedName>
    <definedName name="EMIT" localSheetId="30">#REF!</definedName>
    <definedName name="EMIT" localSheetId="34">#REF!</definedName>
    <definedName name="EMIT" localSheetId="46">'[111]Ranking Bancario'!$BF$5:$BJ$54</definedName>
    <definedName name="EMIT" localSheetId="54">'[111]Ranking Bancario'!$BF$5:$BJ$54</definedName>
    <definedName name="EMIT" localSheetId="75">#REF!</definedName>
    <definedName name="EMIT" localSheetId="76">#REF!</definedName>
    <definedName name="EMIT" localSheetId="77">#REF!</definedName>
    <definedName name="EMIT">'[111]Ranking Bancario'!$BF$5:$BJ$54</definedName>
    <definedName name="empty" localSheetId="82">#REF!</definedName>
    <definedName name="empty" localSheetId="19">#REF!</definedName>
    <definedName name="empty" localSheetId="20">#REF!</definedName>
    <definedName name="empty" localSheetId="22">#REF!</definedName>
    <definedName name="empty" localSheetId="73">#REF!</definedName>
    <definedName name="empty" localSheetId="43">#REF!</definedName>
    <definedName name="empty" localSheetId="0">#REF!</definedName>
    <definedName name="empty" localSheetId="27">#REF!</definedName>
    <definedName name="empty" localSheetId="30">#REF!</definedName>
    <definedName name="empty" localSheetId="34">#REF!</definedName>
    <definedName name="empty" localSheetId="35">#REF!</definedName>
    <definedName name="empty" localSheetId="36">#REF!</definedName>
    <definedName name="empty" localSheetId="40">#REF!</definedName>
    <definedName name="empty" localSheetId="46">#REF!</definedName>
    <definedName name="empty" localSheetId="54">#REF!</definedName>
    <definedName name="empty" localSheetId="55">#REF!</definedName>
    <definedName name="empty" localSheetId="61">#REF!</definedName>
    <definedName name="empty" localSheetId="62">'Tabla 38'!#REF!</definedName>
    <definedName name="empty" localSheetId="15">#REF!</definedName>
    <definedName name="empty" localSheetId="74">#REF!</definedName>
    <definedName name="empty" localSheetId="17">#REF!</definedName>
    <definedName name="empty" localSheetId="75">#REF!</definedName>
    <definedName name="empty" localSheetId="76">#REF!</definedName>
    <definedName name="empty" localSheetId="77">#REF!</definedName>
    <definedName name="empty" localSheetId="18">#REF!</definedName>
    <definedName name="empty" localSheetId="21">#REF!</definedName>
    <definedName name="empty" localSheetId="24">#REF!</definedName>
    <definedName name="empty">#REF!</definedName>
    <definedName name="encajec" localSheetId="82">#REF!</definedName>
    <definedName name="encajec" localSheetId="73">#REF!</definedName>
    <definedName name="encajec" localSheetId="43">#REF!</definedName>
    <definedName name="encajec" localSheetId="0">#REF!</definedName>
    <definedName name="encajec" localSheetId="27">#REF!</definedName>
    <definedName name="encajec" localSheetId="34">#REF!</definedName>
    <definedName name="encajec" localSheetId="46">#REF!</definedName>
    <definedName name="encajec" localSheetId="54">#REF!</definedName>
    <definedName name="encajec" localSheetId="74">#REF!</definedName>
    <definedName name="encajec" localSheetId="17">#REF!</definedName>
    <definedName name="encajec" localSheetId="75">#REF!</definedName>
    <definedName name="encajec" localSheetId="76">#REF!</definedName>
    <definedName name="encajec" localSheetId="77">#REF!</definedName>
    <definedName name="encajec">#REF!</definedName>
    <definedName name="encajed" localSheetId="82">#REF!</definedName>
    <definedName name="encajed" localSheetId="73">#REF!</definedName>
    <definedName name="encajed" localSheetId="43">#REF!</definedName>
    <definedName name="encajed" localSheetId="0">#REF!</definedName>
    <definedName name="encajed" localSheetId="27">#REF!</definedName>
    <definedName name="encajed" localSheetId="34">#REF!</definedName>
    <definedName name="encajed" localSheetId="46">#REF!</definedName>
    <definedName name="encajed" localSheetId="74">#REF!</definedName>
    <definedName name="encajed" localSheetId="17">#REF!</definedName>
    <definedName name="encajed" localSheetId="75">#REF!</definedName>
    <definedName name="encajed" localSheetId="76">#REF!</definedName>
    <definedName name="encajed" localSheetId="77">#REF!</definedName>
    <definedName name="encajed">#REF!</definedName>
    <definedName name="ENDA">#N/A</definedName>
    <definedName name="ENDA_PR" localSheetId="82">#REF!</definedName>
    <definedName name="ENDA_PR" localSheetId="19">#REF!</definedName>
    <definedName name="ENDA_PR" localSheetId="20">#REF!</definedName>
    <definedName name="ENDA_PR" localSheetId="22">#REF!</definedName>
    <definedName name="ENDA_PR" localSheetId="23">#REF!</definedName>
    <definedName name="ENDA_PR" localSheetId="73">#REF!</definedName>
    <definedName name="ENDA_PR" localSheetId="43">#REF!</definedName>
    <definedName name="ENDA_PR" localSheetId="0">#REF!</definedName>
    <definedName name="ENDA_PR" localSheetId="27">#REF!</definedName>
    <definedName name="ENDA_PR" localSheetId="34">#REF!</definedName>
    <definedName name="ENDA_PR" localSheetId="46">#REF!</definedName>
    <definedName name="ENDA_PR" localSheetId="61">#REF!</definedName>
    <definedName name="ENDA_PR" localSheetId="74">#REF!</definedName>
    <definedName name="ENDA_PR" localSheetId="17">#REF!</definedName>
    <definedName name="ENDA_PR" localSheetId="75">#REF!</definedName>
    <definedName name="ENDA_PR" localSheetId="76">#REF!</definedName>
    <definedName name="ENDA_PR" localSheetId="77">#REF!</definedName>
    <definedName name="ENDA_PR" localSheetId="18">#REF!</definedName>
    <definedName name="ENDA_PR" localSheetId="21">#REF!</definedName>
    <definedName name="ENDA_PR" localSheetId="24">#REF!</definedName>
    <definedName name="ENDA_PR">#REF!</definedName>
    <definedName name="enda2" localSheetId="82">#REF!</definedName>
    <definedName name="enda2" localSheetId="30">#REF!</definedName>
    <definedName name="enda2" localSheetId="34">#REF!</definedName>
    <definedName name="enda2" localSheetId="46">[1]Q6!$E$132:$AH$132</definedName>
    <definedName name="enda2" localSheetId="54">[1]Q6!$E$132:$AH$132</definedName>
    <definedName name="enda2" localSheetId="75">#REF!</definedName>
    <definedName name="enda2" localSheetId="76">#REF!</definedName>
    <definedName name="enda2" localSheetId="77">#REF!</definedName>
    <definedName name="enda2">[1]Q6!$E$132:$AH$132</definedName>
    <definedName name="ENDE" localSheetId="82">#REF!</definedName>
    <definedName name="ENDE" localSheetId="19">#REF!</definedName>
    <definedName name="ENDE" localSheetId="20">#REF!</definedName>
    <definedName name="ENDE" localSheetId="22">#REF!</definedName>
    <definedName name="ENDE" localSheetId="23">#REF!</definedName>
    <definedName name="ENDE" localSheetId="73">#REF!</definedName>
    <definedName name="ENDE" localSheetId="43">#REF!</definedName>
    <definedName name="ENDE" localSheetId="0">#REF!</definedName>
    <definedName name="ENDE" localSheetId="27">#REF!</definedName>
    <definedName name="ENDE" localSheetId="34">#REF!</definedName>
    <definedName name="ENDE" localSheetId="35">#REF!</definedName>
    <definedName name="ENDE" localSheetId="46">#REF!</definedName>
    <definedName name="ENDE" localSheetId="54">#REF!</definedName>
    <definedName name="ENDE" localSheetId="61">#REF!</definedName>
    <definedName name="ENDE" localSheetId="74">#REF!</definedName>
    <definedName name="ENDE" localSheetId="17">#REF!</definedName>
    <definedName name="ENDE" localSheetId="75">#REF!</definedName>
    <definedName name="ENDE" localSheetId="76">#REF!</definedName>
    <definedName name="ENDE" localSheetId="77">#REF!</definedName>
    <definedName name="ENDE" localSheetId="18">#REF!</definedName>
    <definedName name="ENDE" localSheetId="21">#REF!</definedName>
    <definedName name="ENDE" localSheetId="24">#REF!</definedName>
    <definedName name="ENDE">#REF!</definedName>
    <definedName name="ENE._89" localSheetId="82">#REF!</definedName>
    <definedName name="ENE._89" localSheetId="19">#REF!</definedName>
    <definedName name="ENE._89" localSheetId="20">#REF!</definedName>
    <definedName name="ENE._89" localSheetId="22">#REF!</definedName>
    <definedName name="ENE._89" localSheetId="23">#REF!</definedName>
    <definedName name="ENE._89" localSheetId="73">#REF!</definedName>
    <definedName name="ENE._89" localSheetId="43">#REF!</definedName>
    <definedName name="ENE._89" localSheetId="0">#REF!</definedName>
    <definedName name="ENE._89" localSheetId="27">#REF!</definedName>
    <definedName name="ENE._89" localSheetId="34">#REF!</definedName>
    <definedName name="ENE._89" localSheetId="46">#REF!</definedName>
    <definedName name="ENE._89" localSheetId="54">#REF!</definedName>
    <definedName name="ENE._89" localSheetId="61">#REF!</definedName>
    <definedName name="ENE._89" localSheetId="74">#REF!</definedName>
    <definedName name="ENE._89" localSheetId="17">#REF!</definedName>
    <definedName name="ENE._89" localSheetId="75">#REF!</definedName>
    <definedName name="ENE._89" localSheetId="76">#REF!</definedName>
    <definedName name="ENE._89" localSheetId="77">#REF!</definedName>
    <definedName name="ENE._89" localSheetId="18">#REF!</definedName>
    <definedName name="ENE._89" localSheetId="21">#REF!</definedName>
    <definedName name="ENE._89" localSheetId="24">#REF!</definedName>
    <definedName name="ENE._89">#REF!</definedName>
    <definedName name="ENE._90" localSheetId="82">#REF!</definedName>
    <definedName name="ENE._90" localSheetId="19">#REF!</definedName>
    <definedName name="ENE._90" localSheetId="20">#REF!</definedName>
    <definedName name="ENE._90" localSheetId="22">#REF!</definedName>
    <definedName name="ENE._90" localSheetId="23">#REF!</definedName>
    <definedName name="ENE._90" localSheetId="73">#REF!</definedName>
    <definedName name="ENE._90" localSheetId="43">#REF!</definedName>
    <definedName name="ENE._90" localSheetId="0">#REF!</definedName>
    <definedName name="ENE._90" localSheetId="27">#REF!</definedName>
    <definedName name="ENE._90" localSheetId="34">#REF!</definedName>
    <definedName name="ENE._90" localSheetId="46">#REF!</definedName>
    <definedName name="ENE._90" localSheetId="54">#REF!</definedName>
    <definedName name="ENE._90" localSheetId="61">#REF!</definedName>
    <definedName name="ENE._90" localSheetId="74">#REF!</definedName>
    <definedName name="ENE._90" localSheetId="17">#REF!</definedName>
    <definedName name="ENE._90" localSheetId="75">#REF!</definedName>
    <definedName name="ENE._90" localSheetId="76">#REF!</definedName>
    <definedName name="ENE._90" localSheetId="77">#REF!</definedName>
    <definedName name="ENE._90" localSheetId="18">#REF!</definedName>
    <definedName name="ENE._90" localSheetId="21">#REF!</definedName>
    <definedName name="ENE._90" localSheetId="24">#REF!</definedName>
    <definedName name="ENE._90">#REF!</definedName>
    <definedName name="enri" localSheetId="82">#REF!</definedName>
    <definedName name="enri" localSheetId="19">#REF!</definedName>
    <definedName name="enri" localSheetId="20">#REF!</definedName>
    <definedName name="enri" localSheetId="22">#REF!</definedName>
    <definedName name="enri" localSheetId="33">#REF!</definedName>
    <definedName name="enri" localSheetId="41">#REF!</definedName>
    <definedName name="enri" localSheetId="73">#REF!</definedName>
    <definedName name="enri" localSheetId="43">#REF!</definedName>
    <definedName name="enri" localSheetId="0">#REF!</definedName>
    <definedName name="enri" localSheetId="27">#REF!</definedName>
    <definedName name="enri" localSheetId="30">#REF!</definedName>
    <definedName name="enri" localSheetId="34">#REF!</definedName>
    <definedName name="enri" localSheetId="35">#REF!</definedName>
    <definedName name="enri" localSheetId="36">#REF!</definedName>
    <definedName name="enri" localSheetId="40">#REF!</definedName>
    <definedName name="enri" localSheetId="46">#REF!</definedName>
    <definedName name="enri" localSheetId="54">#REF!</definedName>
    <definedName name="enri" localSheetId="55">#REF!</definedName>
    <definedName name="enri" localSheetId="61">#REF!</definedName>
    <definedName name="enri" localSheetId="62">'Tabla 38'!#REF!</definedName>
    <definedName name="enri" localSheetId="15">#REF!</definedName>
    <definedName name="enri" localSheetId="74">#REF!</definedName>
    <definedName name="enri" localSheetId="17">#REF!</definedName>
    <definedName name="enri" localSheetId="75">#REF!</definedName>
    <definedName name="enri" localSheetId="76">#REF!</definedName>
    <definedName name="enri" localSheetId="77">#REF!</definedName>
    <definedName name="enri" localSheetId="18">#REF!</definedName>
    <definedName name="enri" localSheetId="21">#REF!</definedName>
    <definedName name="enri" localSheetId="24">#REF!</definedName>
    <definedName name="enri">#REF!</definedName>
    <definedName name="EP" localSheetId="82">#REF!</definedName>
    <definedName name="EP" localSheetId="73">#REF!</definedName>
    <definedName name="EP" localSheetId="43">#REF!</definedName>
    <definedName name="EP" localSheetId="0">#REF!</definedName>
    <definedName name="EP" localSheetId="27">#REF!</definedName>
    <definedName name="EP" localSheetId="34">#REF!</definedName>
    <definedName name="EP" localSheetId="46">#REF!</definedName>
    <definedName name="EP" localSheetId="74">#REF!</definedName>
    <definedName name="EP" localSheetId="17">#REF!</definedName>
    <definedName name="EP" localSheetId="75">#REF!</definedName>
    <definedName name="EP" localSheetId="76">#REF!</definedName>
    <definedName name="EP" localSheetId="77">#REF!</definedName>
    <definedName name="EP">#REF!</definedName>
    <definedName name="EPNF96" localSheetId="82">#REF!</definedName>
    <definedName name="EPNF96" localSheetId="73">#REF!</definedName>
    <definedName name="EPNF96" localSheetId="43">#REF!</definedName>
    <definedName name="EPNF96" localSheetId="0">#REF!</definedName>
    <definedName name="EPNF96" localSheetId="27">#REF!</definedName>
    <definedName name="EPNF96" localSheetId="34">#REF!</definedName>
    <definedName name="EPNF96" localSheetId="46">#REF!</definedName>
    <definedName name="EPNF96" localSheetId="74">#REF!</definedName>
    <definedName name="EPNF96" localSheetId="17">#REF!</definedName>
    <definedName name="EPNF96" localSheetId="75">#REF!</definedName>
    <definedName name="EPNF96" localSheetId="76">#REF!</definedName>
    <definedName name="EPNF96" localSheetId="77">#REF!</definedName>
    <definedName name="EPNF96">#REF!</definedName>
    <definedName name="erererer" localSheetId="82" hidden="1">#REF!</definedName>
    <definedName name="erererer" localSheetId="19" hidden="1">'[96]Fax a enviar'!#REF!</definedName>
    <definedName name="erererer" localSheetId="20" hidden="1">'[96]Fax a enviar'!#REF!</definedName>
    <definedName name="erererer" localSheetId="73" hidden="1">'[96]Fax a enviar'!#REF!</definedName>
    <definedName name="erererer" localSheetId="30" hidden="1">#REF!</definedName>
    <definedName name="erererer" localSheetId="34" hidden="1">#REF!</definedName>
    <definedName name="erererer" localSheetId="35" hidden="1">'[96]Fax a enviar'!#REF!</definedName>
    <definedName name="erererer" localSheetId="36" hidden="1">#REF!</definedName>
    <definedName name="erererer" localSheetId="40" hidden="1">#REF!</definedName>
    <definedName name="erererer" localSheetId="46" hidden="1">'[96]Fax a enviar'!#REF!</definedName>
    <definedName name="erererer" localSheetId="54" hidden="1">'[96]Fax a enviar'!#REF!</definedName>
    <definedName name="erererer" localSheetId="55" hidden="1">#REF!</definedName>
    <definedName name="erererer" localSheetId="56" hidden="1">#REF!</definedName>
    <definedName name="erererer" localSheetId="57" hidden="1">#REF!</definedName>
    <definedName name="erererer" localSheetId="61" hidden="1">#REF!</definedName>
    <definedName name="erererer" localSheetId="15" hidden="1">'[96]Fax a enviar'!#REF!</definedName>
    <definedName name="erererer" localSheetId="74" hidden="1">'[96]Fax a enviar'!#REF!</definedName>
    <definedName name="erererer" localSheetId="17" hidden="1">'[96]Fax a enviar'!#REF!</definedName>
    <definedName name="erererer" localSheetId="75" hidden="1">#REF!</definedName>
    <definedName name="erererer" localSheetId="76" hidden="1">#REF!</definedName>
    <definedName name="erererer" localSheetId="77" hidden="1">'[96]Fax a enviar'!#REF!</definedName>
    <definedName name="erererer" localSheetId="18" hidden="1">'[96]Fax a enviar'!#REF!</definedName>
    <definedName name="erererer" localSheetId="21" hidden="1">'[96]Fax a enviar'!#REF!</definedName>
    <definedName name="erererer" localSheetId="24" hidden="1">'[96]Fax a enviar'!#REF!</definedName>
    <definedName name="erererer" hidden="1">'[96]Fax a enviar'!#REF!</definedName>
    <definedName name="ererwrw" localSheetId="82" hidden="1">#REF!</definedName>
    <definedName name="ererwrw" localSheetId="19" hidden="1">'[104]Fax a enviar'!#REF!</definedName>
    <definedName name="ererwrw" localSheetId="20" hidden="1">'[104]Fax a enviar'!#REF!</definedName>
    <definedName name="ererwrw" localSheetId="73" hidden="1">'[104]Fax a enviar'!#REF!</definedName>
    <definedName name="ererwrw" localSheetId="30" hidden="1">#REF!</definedName>
    <definedName name="ererwrw" localSheetId="34" hidden="1">#REF!</definedName>
    <definedName name="ererwrw" localSheetId="35" hidden="1">'[104]Fax a enviar'!#REF!</definedName>
    <definedName name="ererwrw" localSheetId="36" hidden="1">#REF!</definedName>
    <definedName name="ererwrw" localSheetId="46" hidden="1">'[104]Fax a enviar'!#REF!</definedName>
    <definedName name="ererwrw" localSheetId="54" hidden="1">'[104]Fax a enviar'!#REF!</definedName>
    <definedName name="ererwrw" localSheetId="55" hidden="1">#REF!</definedName>
    <definedName name="ererwrw" localSheetId="56" hidden="1">#REF!</definedName>
    <definedName name="ererwrw" localSheetId="57" hidden="1">#REF!</definedName>
    <definedName name="ererwrw" localSheetId="61" hidden="1">#REF!</definedName>
    <definedName name="ererwrw" localSheetId="62" hidden="1">'[104]Fax a enviar'!#REF!</definedName>
    <definedName name="ererwrw" localSheetId="15" hidden="1">'[104]Fax a enviar'!#REF!</definedName>
    <definedName name="ererwrw" localSheetId="74" hidden="1">'[104]Fax a enviar'!#REF!</definedName>
    <definedName name="ererwrw" localSheetId="17" hidden="1">'[104]Fax a enviar'!#REF!</definedName>
    <definedName name="ererwrw" localSheetId="75" hidden="1">#REF!</definedName>
    <definedName name="ererwrw" localSheetId="76" hidden="1">#REF!</definedName>
    <definedName name="ererwrw" localSheetId="77" hidden="1">'[104]Fax a enviar'!#REF!</definedName>
    <definedName name="ererwrw" localSheetId="18" hidden="1">'[104]Fax a enviar'!#REF!</definedName>
    <definedName name="ererwrw" localSheetId="21" hidden="1">'[104]Fax a enviar'!#REF!</definedName>
    <definedName name="ererwrw" localSheetId="24" hidden="1">'[104]Fax a enviar'!#REF!</definedName>
    <definedName name="ererwrw" hidden="1">'[104]Fax a enviar'!#REF!</definedName>
    <definedName name="ergferger" localSheetId="80" hidden="1">{"Main Economic Indicators",#N/A,FALSE,"C"}</definedName>
    <definedName name="ergferger" localSheetId="82" hidden="1">{"Main Economic Indicators",#N/A,FALSE,"C"}</definedName>
    <definedName name="ergferger" localSheetId="19" hidden="1">{"Main Economic Indicators",#N/A,FALSE,"C"}</definedName>
    <definedName name="ergferger" localSheetId="20" hidden="1">{"Main Economic Indicators",#N/A,FALSE,"C"}</definedName>
    <definedName name="ergferger" localSheetId="22" hidden="1">{"Main Economic Indicators",#N/A,FALSE,"C"}</definedName>
    <definedName name="ergferger" localSheetId="23" hidden="1">{"Main Economic Indicators",#N/A,FALSE,"C"}</definedName>
    <definedName name="ergferger" localSheetId="33" hidden="1">{"Main Economic Indicators",#N/A,FALSE,"C"}</definedName>
    <definedName name="ergferger" localSheetId="41" hidden="1">{"Main Economic Indicators",#N/A,FALSE,"C"}</definedName>
    <definedName name="ergferger" localSheetId="73" hidden="1">{"Main Economic Indicators",#N/A,FALSE,"C"}</definedName>
    <definedName name="ergferger" localSheetId="43" hidden="1">{"Main Economic Indicators",#N/A,FALSE,"C"}</definedName>
    <definedName name="ergferger" localSheetId="0" hidden="1">{"Main Economic Indicators",#N/A,FALSE,"C"}</definedName>
    <definedName name="ergferger" localSheetId="27" hidden="1">{"Main Economic Indicators",#N/A,FALSE,"C"}</definedName>
    <definedName name="ergferger" localSheetId="30"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2" hidden="1">{"Main Economic Indicators",#N/A,FALSE,"C"}</definedName>
    <definedName name="ergferger" localSheetId="40" hidden="1">{"Main Economic Indicators",#N/A,FALSE,"C"}</definedName>
    <definedName name="ergferger" localSheetId="42" hidden="1">{"Main Economic Indicators",#N/A,FALSE,"C"}</definedName>
    <definedName name="ergferger" localSheetId="46"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15" hidden="1">{"Main Economic Indicators",#N/A,FALSE,"C"}</definedName>
    <definedName name="ergferger" localSheetId="74" hidden="1">{"Main Economic Indicators",#N/A,FALSE,"C"}</definedName>
    <definedName name="ergferger" localSheetId="17"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18" hidden="1">{"Main Economic Indicators",#N/A,FALSE,"C"}</definedName>
    <definedName name="ergferger" localSheetId="21" hidden="1">{"Main Economic Indicators",#N/A,FALSE,"C"}</definedName>
    <definedName name="ergferger" localSheetId="24" hidden="1">{"Main Economic Indicators",#N/A,FALSE,"C"}</definedName>
    <definedName name="ergferger" hidden="1">{"Main Economic Indicators",#N/A,FALSE,"C"}</definedName>
    <definedName name="ergferger1" localSheetId="80" hidden="1">{"Main Economic Indicators",#N/A,FALSE,"C"}</definedName>
    <definedName name="ergferger1" localSheetId="82" hidden="1">{"Main Economic Indicators",#N/A,FALSE,"C"}</definedName>
    <definedName name="ergferger1" localSheetId="19" hidden="1">{"Main Economic Indicators",#N/A,FALSE,"C"}</definedName>
    <definedName name="ergferger1" localSheetId="20" hidden="1">{"Main Economic Indicators",#N/A,FALSE,"C"}</definedName>
    <definedName name="ergferger1" localSheetId="22" hidden="1">{"Main Economic Indicators",#N/A,FALSE,"C"}</definedName>
    <definedName name="ergferger1" localSheetId="23" hidden="1">{"Main Economic Indicators",#N/A,FALSE,"C"}</definedName>
    <definedName name="ergferger1" localSheetId="33" hidden="1">{"Main Economic Indicators",#N/A,FALSE,"C"}</definedName>
    <definedName name="ergferger1" localSheetId="41" hidden="1">{"Main Economic Indicators",#N/A,FALSE,"C"}</definedName>
    <definedName name="ergferger1" localSheetId="73" hidden="1">{"Main Economic Indicators",#N/A,FALSE,"C"}</definedName>
    <definedName name="ergferger1" localSheetId="43" hidden="1">{"Main Economic Indicators",#N/A,FALSE,"C"}</definedName>
    <definedName name="ergferger1" localSheetId="0" hidden="1">{"Main Economic Indicators",#N/A,FALSE,"C"}</definedName>
    <definedName name="ergferger1" localSheetId="27" hidden="1">{"Main Economic Indicators",#N/A,FALSE,"C"}</definedName>
    <definedName name="ergferger1" localSheetId="30" hidden="1">{"Main Economic Indicators",#N/A,FALSE,"C"}</definedName>
    <definedName name="ergferger1" localSheetId="34" hidden="1">{"Main Economic Indicators",#N/A,FALSE,"C"}</definedName>
    <definedName name="ergferger1" localSheetId="35" hidden="1">{"Main Economic Indicators",#N/A,FALSE,"C"}</definedName>
    <definedName name="ergferger1" localSheetId="36" hidden="1">{"Main Economic Indicators",#N/A,FALSE,"C"}</definedName>
    <definedName name="ergferger1" localSheetId="37" hidden="1">{"Main Economic Indicators",#N/A,FALSE,"C"}</definedName>
    <definedName name="ergferger1" localSheetId="38" hidden="1">{"Main Economic Indicators",#N/A,FALSE,"C"}</definedName>
    <definedName name="ergferger1" localSheetId="39" hidden="1">{"Main Economic Indicators",#N/A,FALSE,"C"}</definedName>
    <definedName name="ergferger1" localSheetId="2" hidden="1">{"Main Economic Indicators",#N/A,FALSE,"C"}</definedName>
    <definedName name="ergferger1" localSheetId="40" hidden="1">{"Main Economic Indicators",#N/A,FALSE,"C"}</definedName>
    <definedName name="ergferger1" localSheetId="42" hidden="1">{"Main Economic Indicators",#N/A,FALSE,"C"}</definedName>
    <definedName name="ergferger1" localSheetId="46" hidden="1">{"Main Economic Indicators",#N/A,FALSE,"C"}</definedName>
    <definedName name="ergferger1" localSheetId="54" hidden="1">{"Main Economic Indicators",#N/A,FALSE,"C"}</definedName>
    <definedName name="ergferger1" localSheetId="55" hidden="1">{"Main Economic Indicators",#N/A,FALSE,"C"}</definedName>
    <definedName name="ergferger1" localSheetId="56" hidden="1">{"Main Economic Indicators",#N/A,FALSE,"C"}</definedName>
    <definedName name="ergferger1" localSheetId="57" hidden="1">{"Main Economic Indicators",#N/A,FALSE,"C"}</definedName>
    <definedName name="ergferger1" localSheetId="58" hidden="1">{"Main Economic Indicators",#N/A,FALSE,"C"}</definedName>
    <definedName name="ergferger1" localSheetId="59" hidden="1">{"Main Economic Indicators",#N/A,FALSE,"C"}</definedName>
    <definedName name="ergferger1" localSheetId="60" hidden="1">{"Main Economic Indicators",#N/A,FALSE,"C"}</definedName>
    <definedName name="ergferger1" localSheetId="61" hidden="1">{"Main Economic Indicators",#N/A,FALSE,"C"}</definedName>
    <definedName name="ergferger1" localSheetId="62" hidden="1">{"Main Economic Indicators",#N/A,FALSE,"C"}</definedName>
    <definedName name="ergferger1" localSheetId="15" hidden="1">{"Main Economic Indicators",#N/A,FALSE,"C"}</definedName>
    <definedName name="ergferger1" localSheetId="74" hidden="1">{"Main Economic Indicators",#N/A,FALSE,"C"}</definedName>
    <definedName name="ergferger1" localSheetId="17" hidden="1">{"Main Economic Indicators",#N/A,FALSE,"C"}</definedName>
    <definedName name="ergferger1" localSheetId="75" hidden="1">{"Main Economic Indicators",#N/A,FALSE,"C"}</definedName>
    <definedName name="ergferger1" localSheetId="76" hidden="1">{"Main Economic Indicators",#N/A,FALSE,"C"}</definedName>
    <definedName name="ergferger1" localSheetId="77" hidden="1">{"Main Economic Indicators",#N/A,FALSE,"C"}</definedName>
    <definedName name="ergferger1" localSheetId="78" hidden="1">{"Main Economic Indicators",#N/A,FALSE,"C"}</definedName>
    <definedName name="ergferger1" localSheetId="18" hidden="1">{"Main Economic Indicators",#N/A,FALSE,"C"}</definedName>
    <definedName name="ergferger1" localSheetId="21" hidden="1">{"Main Economic Indicators",#N/A,FALSE,"C"}</definedName>
    <definedName name="ergferger1" localSheetId="24" hidden="1">{"Main Economic Indicators",#N/A,FALSE,"C"}</definedName>
    <definedName name="ergferger1" hidden="1">{"Main Economic Indicators",#N/A,FALSE,"C"}</definedName>
    <definedName name="ernesto">#N/A</definedName>
    <definedName name="ert" localSheetId="80" hidden="1">{"Minpmon",#N/A,FALSE,"Monthinput"}</definedName>
    <definedName name="ert" localSheetId="82" hidden="1">{"Minpmon",#N/A,FALSE,"Monthinput"}</definedName>
    <definedName name="ert" localSheetId="19" hidden="1">{"Minpmon",#N/A,FALSE,"Monthinput"}</definedName>
    <definedName name="ert" localSheetId="20" hidden="1">{"Minpmon",#N/A,FALSE,"Monthinput"}</definedName>
    <definedName name="ert" localSheetId="22" hidden="1">{"Minpmon",#N/A,FALSE,"Monthinput"}</definedName>
    <definedName name="ert" localSheetId="23" hidden="1">{"Minpmon",#N/A,FALSE,"Monthinput"}</definedName>
    <definedName name="ert" localSheetId="33" hidden="1">{"Minpmon",#N/A,FALSE,"Monthinput"}</definedName>
    <definedName name="ert" localSheetId="41" hidden="1">{"Minpmon",#N/A,FALSE,"Monthinput"}</definedName>
    <definedName name="ert" localSheetId="73" hidden="1">{"Minpmon",#N/A,FALSE,"Monthinput"}</definedName>
    <definedName name="ert" localSheetId="43" hidden="1">{"Minpmon",#N/A,FALSE,"Monthinput"}</definedName>
    <definedName name="ert" localSheetId="0" hidden="1">{"Minpmon",#N/A,FALSE,"Monthinput"}</definedName>
    <definedName name="ert" localSheetId="27" hidden="1">{"Minpmon",#N/A,FALSE,"Monthinput"}</definedName>
    <definedName name="ert" localSheetId="30" hidden="1">{"Minpmon",#N/A,FALSE,"Monthinput"}</definedName>
    <definedName name="ert" localSheetId="34" hidden="1">{"Minpmon",#N/A,FALSE,"Monthinput"}</definedName>
    <definedName name="ert" localSheetId="35"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2" hidden="1">{"Minpmon",#N/A,FALSE,"Monthinput"}</definedName>
    <definedName name="ert" localSheetId="40" hidden="1">{"Minpmon",#N/A,FALSE,"Monthinput"}</definedName>
    <definedName name="ert" localSheetId="42" hidden="1">{"Minpmon",#N/A,FALSE,"Monthinput"}</definedName>
    <definedName name="ert" localSheetId="46" hidden="1">{"Minpmon",#N/A,FALSE,"Monthinput"}</definedName>
    <definedName name="ert" localSheetId="54" hidden="1">{"Minpmon",#N/A,FALSE,"Monthinput"}</definedName>
    <definedName name="ert" localSheetId="55" hidden="1">{"Minpmon",#N/A,FALSE,"Monthinput"}</definedName>
    <definedName name="ert" localSheetId="56" hidden="1">{"Minpmon",#N/A,FALSE,"Monthinput"}</definedName>
    <definedName name="ert" localSheetId="57" hidden="1">{"Minpmon",#N/A,FALSE,"Monthinput"}</definedName>
    <definedName name="ert" localSheetId="58" hidden="1">{"Minpmon",#N/A,FALSE,"Monthinput"}</definedName>
    <definedName name="ert" localSheetId="59" hidden="1">{"Minpmon",#N/A,FALSE,"Monthinput"}</definedName>
    <definedName name="ert" localSheetId="60" hidden="1">{"Minpmon",#N/A,FALSE,"Monthinput"}</definedName>
    <definedName name="ert" localSheetId="61" hidden="1">{"Minpmon",#N/A,FALSE,"Monthinput"}</definedName>
    <definedName name="ert" localSheetId="62" hidden="1">{"Minpmon",#N/A,FALSE,"Monthinput"}</definedName>
    <definedName name="ert" localSheetId="15" hidden="1">{"Minpmon",#N/A,FALSE,"Monthinput"}</definedName>
    <definedName name="ert" localSheetId="74" hidden="1">{"Minpmon",#N/A,FALSE,"Monthinput"}</definedName>
    <definedName name="ert" localSheetId="17" hidden="1">{"Minpmon",#N/A,FALSE,"Monthinput"}</definedName>
    <definedName name="ert" localSheetId="75" hidden="1">{"Minpmon",#N/A,FALSE,"Monthinput"}</definedName>
    <definedName name="ert" localSheetId="76" hidden="1">{"Minpmon",#N/A,FALSE,"Monthinput"}</definedName>
    <definedName name="ert" localSheetId="77" hidden="1">{"Minpmon",#N/A,FALSE,"Monthinput"}</definedName>
    <definedName name="ert" localSheetId="78" hidden="1">{"Minpmon",#N/A,FALSE,"Monthinput"}</definedName>
    <definedName name="ert" localSheetId="18" hidden="1">{"Minpmon",#N/A,FALSE,"Monthinput"}</definedName>
    <definedName name="ert" localSheetId="21" hidden="1">{"Minpmon",#N/A,FALSE,"Monthinput"}</definedName>
    <definedName name="ert" localSheetId="24" hidden="1">{"Minpmon",#N/A,FALSE,"Monthinput"}</definedName>
    <definedName name="ert" hidden="1">{"Minpmon",#N/A,FALSE,"Monthinput"}</definedName>
    <definedName name="ESAF_QUAR_GDP" localSheetId="82">#REF!</definedName>
    <definedName name="ESAF_QUAR_GDP" localSheetId="19">#REF!</definedName>
    <definedName name="ESAF_QUAR_GDP" localSheetId="20">#REF!</definedName>
    <definedName name="ESAF_QUAR_GDP" localSheetId="22">#REF!</definedName>
    <definedName name="ESAF_QUAR_GDP" localSheetId="73">#REF!</definedName>
    <definedName name="ESAF_QUAR_GDP" localSheetId="43">#REF!</definedName>
    <definedName name="ESAF_QUAR_GDP" localSheetId="0">#REF!</definedName>
    <definedName name="ESAF_QUAR_GDP" localSheetId="27">#REF!</definedName>
    <definedName name="ESAF_QUAR_GDP" localSheetId="30">#REF!</definedName>
    <definedName name="ESAF_QUAR_GDP" localSheetId="34">#REF!</definedName>
    <definedName name="ESAF_QUAR_GDP" localSheetId="35">#REF!</definedName>
    <definedName name="ESAF_QUAR_GDP" localSheetId="36">#REF!</definedName>
    <definedName name="ESAF_QUAR_GDP" localSheetId="46">#REF!</definedName>
    <definedName name="ESAF_QUAR_GDP" localSheetId="54">#REF!</definedName>
    <definedName name="ESAF_QUAR_GDP" localSheetId="55">#REF!</definedName>
    <definedName name="ESAF_QUAR_GDP" localSheetId="61">#REF!</definedName>
    <definedName name="ESAF_QUAR_GDP" localSheetId="15">#REF!</definedName>
    <definedName name="ESAF_QUAR_GDP" localSheetId="74">#REF!</definedName>
    <definedName name="ESAF_QUAR_GDP" localSheetId="17">#REF!</definedName>
    <definedName name="ESAF_QUAR_GDP" localSheetId="75">#REF!</definedName>
    <definedName name="ESAF_QUAR_GDP" localSheetId="76">#REF!</definedName>
    <definedName name="ESAF_QUAR_GDP" localSheetId="77">#REF!</definedName>
    <definedName name="ESAF_QUAR_GDP" localSheetId="18">#REF!</definedName>
    <definedName name="ESAF_QUAR_GDP" localSheetId="21">#REF!</definedName>
    <definedName name="ESAF_QUAR_GDP" localSheetId="24">#REF!</definedName>
    <definedName name="ESAF_QUAR_GDP">#REF!</definedName>
    <definedName name="esafr" localSheetId="82">#REF!</definedName>
    <definedName name="esafr" localSheetId="22">#REF!</definedName>
    <definedName name="esafr" localSheetId="73">#REF!</definedName>
    <definedName name="esafr" localSheetId="43">#REF!</definedName>
    <definedName name="esafr" localSheetId="0">#REF!</definedName>
    <definedName name="esafr" localSheetId="27">#REF!</definedName>
    <definedName name="esafr" localSheetId="30">#REF!</definedName>
    <definedName name="esafr" localSheetId="34">#REF!</definedName>
    <definedName name="esafr" localSheetId="35">#REF!</definedName>
    <definedName name="esafr" localSheetId="36">#REF!</definedName>
    <definedName name="esafr" localSheetId="46">#REF!</definedName>
    <definedName name="esafr" localSheetId="54">#REF!</definedName>
    <definedName name="esafr" localSheetId="55">#REF!</definedName>
    <definedName name="esafr" localSheetId="61">#REF!</definedName>
    <definedName name="esafr" localSheetId="62">'Tabla 38'!#REF!</definedName>
    <definedName name="esafr" localSheetId="74">#REF!</definedName>
    <definedName name="esafr" localSheetId="17">#REF!</definedName>
    <definedName name="esafr" localSheetId="75">#REF!</definedName>
    <definedName name="esafr" localSheetId="76">#REF!</definedName>
    <definedName name="esafr" localSheetId="77">#REF!</definedName>
    <definedName name="esafr">#REF!</definedName>
    <definedName name="ESC" localSheetId="82">#REF!</definedName>
    <definedName name="ESC" localSheetId="22">#REF!</definedName>
    <definedName name="ESC" localSheetId="33">#REF!</definedName>
    <definedName name="ESC" localSheetId="41">#REF!</definedName>
    <definedName name="ESC" localSheetId="73">#REF!</definedName>
    <definedName name="ESC" localSheetId="43">#REF!</definedName>
    <definedName name="ESC" localSheetId="0">#REF!</definedName>
    <definedName name="ESC" localSheetId="27">#REF!</definedName>
    <definedName name="ESC" localSheetId="30">#REF!</definedName>
    <definedName name="ESC" localSheetId="34">#REF!</definedName>
    <definedName name="ESC" localSheetId="35">#REF!</definedName>
    <definedName name="ESC" localSheetId="36">#REF!</definedName>
    <definedName name="ESC" localSheetId="46">#REF!</definedName>
    <definedName name="ESC" localSheetId="54">#REF!</definedName>
    <definedName name="ESC" localSheetId="55">#REF!</definedName>
    <definedName name="ESC" localSheetId="56">#REF!</definedName>
    <definedName name="ESC" localSheetId="57">#REF!</definedName>
    <definedName name="ESC" localSheetId="61">#REF!</definedName>
    <definedName name="ESC" localSheetId="62">'Tabla 38'!#REF!</definedName>
    <definedName name="ESC" localSheetId="74">#REF!</definedName>
    <definedName name="ESC" localSheetId="17">#REF!</definedName>
    <definedName name="ESC" localSheetId="75">#REF!</definedName>
    <definedName name="ESC" localSheetId="76">#REF!</definedName>
    <definedName name="ESC" localSheetId="77">#REF!</definedName>
    <definedName name="ESC">#REF!</definedName>
    <definedName name="ESP" localSheetId="82">#REF!</definedName>
    <definedName name="ESP" localSheetId="73">#REF!</definedName>
    <definedName name="ESP" localSheetId="43">#REF!</definedName>
    <definedName name="ESP" localSheetId="0">#REF!</definedName>
    <definedName name="ESP" localSheetId="27">#REF!</definedName>
    <definedName name="ESP" localSheetId="34">#REF!</definedName>
    <definedName name="ESP" localSheetId="46">#REF!</definedName>
    <definedName name="ESP" localSheetId="74">#REF!</definedName>
    <definedName name="ESP" localSheetId="17">#REF!</definedName>
    <definedName name="ESP" localSheetId="75">#REF!</definedName>
    <definedName name="ESP" localSheetId="76">#REF!</definedName>
    <definedName name="ESP" localSheetId="77">#REF!</definedName>
    <definedName name="ESP">#REF!</definedName>
    <definedName name="estacional" localSheetId="82">#REF!</definedName>
    <definedName name="estacional" localSheetId="73">#REF!</definedName>
    <definedName name="estacional" localSheetId="43">#REF!</definedName>
    <definedName name="estacional" localSheetId="0">#REF!</definedName>
    <definedName name="estacional" localSheetId="27">#REF!</definedName>
    <definedName name="estacional" localSheetId="34">#REF!</definedName>
    <definedName name="estacional" localSheetId="46">#REF!</definedName>
    <definedName name="estacional" localSheetId="74">#REF!</definedName>
    <definedName name="estacional" localSheetId="17">#REF!</definedName>
    <definedName name="estacional" localSheetId="75">#REF!</definedName>
    <definedName name="estacional" localSheetId="76">#REF!</definedName>
    <definedName name="estacional" localSheetId="77">#REF!</definedName>
    <definedName name="estacional">#REF!</definedName>
    <definedName name="ESTRUCTURA" localSheetId="82" hidden="1">#REF!</definedName>
    <definedName name="ESTRUCTURA" localSheetId="73" hidden="1">[10]C!#REF!</definedName>
    <definedName name="ESTRUCTURA" localSheetId="43" hidden="1">[10]C!#REF!</definedName>
    <definedName name="ESTRUCTURA" localSheetId="30" hidden="1">#REF!</definedName>
    <definedName name="ESTRUCTURA" localSheetId="34" hidden="1">#REF!</definedName>
    <definedName name="ESTRUCTURA" localSheetId="35" hidden="1">[10]C!#REF!</definedName>
    <definedName name="ESTRUCTURA" localSheetId="36" hidden="1">#REF!</definedName>
    <definedName name="ESTRUCTURA" localSheetId="46" hidden="1">[10]C!#REF!</definedName>
    <definedName name="ESTRUCTURA" localSheetId="54" hidden="1">[10]C!#REF!</definedName>
    <definedName name="ESTRUCTURA" localSheetId="55" hidden="1">#REF!</definedName>
    <definedName name="ESTRUCTURA" localSheetId="61" hidden="1">#REF!</definedName>
    <definedName name="ESTRUCTURA" localSheetId="62" hidden="1">[10]C!#REF!</definedName>
    <definedName name="ESTRUCTURA" localSheetId="75" hidden="1">#REF!</definedName>
    <definedName name="ESTRUCTURA" localSheetId="76" hidden="1">#REF!</definedName>
    <definedName name="ESTRUCTURA" localSheetId="77" hidden="1">[10]C!#REF!</definedName>
    <definedName name="ESTRUCTURA" hidden="1">[10]C!#REF!</definedName>
    <definedName name="etewte" localSheetId="82" hidden="1">#REF!</definedName>
    <definedName name="etewte" localSheetId="19" hidden="1">#REF!</definedName>
    <definedName name="etewte" localSheetId="20" hidden="1">#REF!</definedName>
    <definedName name="etewte" localSheetId="22" hidden="1">#REF!</definedName>
    <definedName name="etewte" localSheetId="33" hidden="1">#REF!</definedName>
    <definedName name="etewte" localSheetId="41" hidden="1">#REF!</definedName>
    <definedName name="etewte" localSheetId="73" hidden="1">#REF!</definedName>
    <definedName name="etewte" localSheetId="43" hidden="1">#REF!</definedName>
    <definedName name="etewte" localSheetId="0" hidden="1">#REF!</definedName>
    <definedName name="etewte" localSheetId="27" hidden="1">#REF!</definedName>
    <definedName name="etewte" localSheetId="30" hidden="1">#REF!</definedName>
    <definedName name="etewte" localSheetId="34" hidden="1">#REF!</definedName>
    <definedName name="etewte" localSheetId="35" hidden="1">#REF!</definedName>
    <definedName name="etewte" localSheetId="36" hidden="1">#REF!</definedName>
    <definedName name="etewte" localSheetId="40" hidden="1">#REF!</definedName>
    <definedName name="etewte" localSheetId="46" hidden="1">#REF!</definedName>
    <definedName name="etewte" localSheetId="54" hidden="1">#REF!</definedName>
    <definedName name="etewte" localSheetId="55" hidden="1">#REF!</definedName>
    <definedName name="etewte" localSheetId="56" hidden="1">#REF!</definedName>
    <definedName name="etewte" localSheetId="57" hidden="1">#REF!</definedName>
    <definedName name="etewte" localSheetId="61" hidden="1">#REF!</definedName>
    <definedName name="etewte" localSheetId="62" hidden="1">'Tabla 38'!#REF!</definedName>
    <definedName name="etewte" localSheetId="15" hidden="1">#REF!</definedName>
    <definedName name="etewte" localSheetId="74" hidden="1">#REF!</definedName>
    <definedName name="etewte" localSheetId="17" hidden="1">#REF!</definedName>
    <definedName name="etewte" localSheetId="75" hidden="1">#REF!</definedName>
    <definedName name="etewte" localSheetId="76" hidden="1">#REF!</definedName>
    <definedName name="etewte" localSheetId="77" hidden="1">#REF!</definedName>
    <definedName name="etewte" localSheetId="18" hidden="1">#REF!</definedName>
    <definedName name="etewte" localSheetId="21" hidden="1">#REF!</definedName>
    <definedName name="etewte" localSheetId="24" hidden="1">#REF!</definedName>
    <definedName name="etewte" hidden="1">#REF!</definedName>
    <definedName name="etwt" localSheetId="82" hidden="1">#REF!</definedName>
    <definedName name="etwt" localSheetId="22" hidden="1">#REF!</definedName>
    <definedName name="etwt" localSheetId="33" hidden="1">#REF!</definedName>
    <definedName name="etwt" localSheetId="41" hidden="1">#REF!</definedName>
    <definedName name="etwt" localSheetId="73" hidden="1">#REF!</definedName>
    <definedName name="etwt" localSheetId="43" hidden="1">#REF!</definedName>
    <definedName name="etwt" localSheetId="0" hidden="1">#REF!</definedName>
    <definedName name="etwt" localSheetId="27" hidden="1">#REF!</definedName>
    <definedName name="etwt" localSheetId="30" hidden="1">#REF!</definedName>
    <definedName name="etwt" localSheetId="34" hidden="1">#REF!</definedName>
    <definedName name="etwt" localSheetId="35" hidden="1">#REF!</definedName>
    <definedName name="etwt" localSheetId="36" hidden="1">#REF!</definedName>
    <definedName name="etwt" localSheetId="46" hidden="1">#REF!</definedName>
    <definedName name="etwt" localSheetId="54" hidden="1">#REF!</definedName>
    <definedName name="etwt" localSheetId="55" hidden="1">#REF!</definedName>
    <definedName name="etwt" localSheetId="56" hidden="1">#REF!</definedName>
    <definedName name="etwt" localSheetId="57" hidden="1">#REF!</definedName>
    <definedName name="etwt" localSheetId="61" hidden="1">#REF!</definedName>
    <definedName name="etwt" localSheetId="62" hidden="1">'Tabla 38'!#REF!</definedName>
    <definedName name="etwt" localSheetId="74" hidden="1">#REF!</definedName>
    <definedName name="etwt" localSheetId="17" hidden="1">#REF!</definedName>
    <definedName name="etwt" localSheetId="75" hidden="1">#REF!</definedName>
    <definedName name="etwt" localSheetId="76" hidden="1">#REF!</definedName>
    <definedName name="etwt" localSheetId="77" hidden="1">#REF!</definedName>
    <definedName name="etwt" hidden="1">#REF!</definedName>
    <definedName name="EU" localSheetId="82">#REF!</definedName>
    <definedName name="EU" localSheetId="30">#REF!</definedName>
    <definedName name="EU" localSheetId="34">#REF!</definedName>
    <definedName name="EU" localSheetId="46">[55]CIRRs!$C$62</definedName>
    <definedName name="EU" localSheetId="54">#REF!</definedName>
    <definedName name="EU" localSheetId="75">#REF!</definedName>
    <definedName name="EU" localSheetId="76">#REF!</definedName>
    <definedName name="EU" localSheetId="77">#REF!</definedName>
    <definedName name="EU">[55]CIRRs!$C$62</definedName>
    <definedName name="EUR" localSheetId="82">#REF!</definedName>
    <definedName name="EUR" localSheetId="30">#REF!</definedName>
    <definedName name="EUR" localSheetId="34">#REF!</definedName>
    <definedName name="EUR" localSheetId="46">[55]CIRRs!$C$87</definedName>
    <definedName name="EUR" localSheetId="54">#REF!</definedName>
    <definedName name="EUR" localSheetId="75">#REF!</definedName>
    <definedName name="EUR" localSheetId="76">#REF!</definedName>
    <definedName name="EUR" localSheetId="77">#REF!</definedName>
    <definedName name="EUR">[55]CIRRs!$C$87</definedName>
    <definedName name="EURCRUDE87" localSheetId="82">#REF!</definedName>
    <definedName name="EURCRUDE87" localSheetId="19">#REF!</definedName>
    <definedName name="EURCRUDE87" localSheetId="20">#REF!</definedName>
    <definedName name="EURCRUDE87" localSheetId="22">#REF!</definedName>
    <definedName name="EURCRUDE87" localSheetId="23">#REF!</definedName>
    <definedName name="EURCRUDE87" localSheetId="33">#REF!</definedName>
    <definedName name="EURCRUDE87" localSheetId="41">#REF!</definedName>
    <definedName name="EURCRUDE87" localSheetId="73">#REF!</definedName>
    <definedName name="EURCRUDE87" localSheetId="43">#REF!</definedName>
    <definedName name="EURCRUDE87" localSheetId="0">#REF!</definedName>
    <definedName name="EURCRUDE87" localSheetId="27">#REF!</definedName>
    <definedName name="EURCRUDE87" localSheetId="30">#REF!</definedName>
    <definedName name="EURCRUDE87" localSheetId="34">#REF!</definedName>
    <definedName name="EURCRUDE87" localSheetId="35">#REF!</definedName>
    <definedName name="EURCRUDE87" localSheetId="36">#REF!</definedName>
    <definedName name="EURCRUDE87" localSheetId="46">#REF!</definedName>
    <definedName name="EURCRUDE87" localSheetId="54">#REF!</definedName>
    <definedName name="EURCRUDE87" localSheetId="55">#REF!</definedName>
    <definedName name="EURCRUDE87" localSheetId="56">#REF!</definedName>
    <definedName name="EURCRUDE87" localSheetId="57">#REF!</definedName>
    <definedName name="EURCRUDE87" localSheetId="61">#REF!</definedName>
    <definedName name="EURCRUDE87" localSheetId="62">'Tabla 38'!#REF!</definedName>
    <definedName name="EURCRUDE87" localSheetId="74">#REF!</definedName>
    <definedName name="EURCRUDE87" localSheetId="17">#REF!</definedName>
    <definedName name="EURCRUDE87" localSheetId="75">#REF!</definedName>
    <definedName name="EURCRUDE87" localSheetId="76">#REF!</definedName>
    <definedName name="EURCRUDE87" localSheetId="77">#REF!</definedName>
    <definedName name="EURCRUDE87" localSheetId="18">#REF!</definedName>
    <definedName name="EURCRUDE87" localSheetId="21">#REF!</definedName>
    <definedName name="EURCRUDE87" localSheetId="24">#REF!</definedName>
    <definedName name="EURCRUDE87">#REF!</definedName>
    <definedName name="EURCRUDE88" localSheetId="82">#REF!</definedName>
    <definedName name="EURCRUDE88" localSheetId="22">#REF!</definedName>
    <definedName name="EURCRUDE88" localSheetId="33">#REF!</definedName>
    <definedName name="EURCRUDE88" localSheetId="41">#REF!</definedName>
    <definedName name="EURCRUDE88" localSheetId="73">#REF!</definedName>
    <definedName name="EURCRUDE88" localSheetId="43">#REF!</definedName>
    <definedName name="EURCRUDE88" localSheetId="0">#REF!</definedName>
    <definedName name="EURCRUDE88" localSheetId="27">#REF!</definedName>
    <definedName name="EURCRUDE88" localSheetId="30">#REF!</definedName>
    <definedName name="EURCRUDE88" localSheetId="34">#REF!</definedName>
    <definedName name="EURCRUDE88" localSheetId="36">#REF!</definedName>
    <definedName name="EURCRUDE88" localSheetId="46">#REF!</definedName>
    <definedName name="EURCRUDE88" localSheetId="54">#REF!</definedName>
    <definedName name="EURCRUDE88" localSheetId="55">#REF!</definedName>
    <definedName name="EURCRUDE88" localSheetId="56">#REF!</definedName>
    <definedName name="EURCRUDE88" localSheetId="57">#REF!</definedName>
    <definedName name="EURCRUDE88" localSheetId="61">#REF!</definedName>
    <definedName name="EURCRUDE88" localSheetId="62">'Tabla 38'!#REF!</definedName>
    <definedName name="EURCRUDE88" localSheetId="74">#REF!</definedName>
    <definedName name="EURCRUDE88" localSheetId="17">#REF!</definedName>
    <definedName name="EURCRUDE88" localSheetId="75">#REF!</definedName>
    <definedName name="EURCRUDE88" localSheetId="76">#REF!</definedName>
    <definedName name="EURCRUDE88" localSheetId="77">#REF!</definedName>
    <definedName name="EURCRUDE88">#REF!</definedName>
    <definedName name="EURO" localSheetId="82">#REF!</definedName>
    <definedName name="EURO" localSheetId="22">#REF!</definedName>
    <definedName name="EURO" localSheetId="33">#REF!</definedName>
    <definedName name="EURO" localSheetId="41">#REF!</definedName>
    <definedName name="EURO" localSheetId="73">#REF!</definedName>
    <definedName name="EURO" localSheetId="43">#REF!</definedName>
    <definedName name="EURO" localSheetId="0">#REF!</definedName>
    <definedName name="EURO" localSheetId="27">#REF!</definedName>
    <definedName name="EURO" localSheetId="30">#REF!</definedName>
    <definedName name="EURO" localSheetId="34">#REF!</definedName>
    <definedName name="EURO" localSheetId="36">#REF!</definedName>
    <definedName name="EURO" localSheetId="46">#REF!</definedName>
    <definedName name="EURO" localSheetId="54">#REF!</definedName>
    <definedName name="EURO" localSheetId="55">#REF!</definedName>
    <definedName name="EURO" localSheetId="56">#REF!</definedName>
    <definedName name="EURO" localSheetId="57">#REF!</definedName>
    <definedName name="EURO" localSheetId="61">#REF!</definedName>
    <definedName name="EURO" localSheetId="62">'Tabla 38'!#REF!</definedName>
    <definedName name="EURO" localSheetId="74">#REF!</definedName>
    <definedName name="EURO" localSheetId="17">#REF!</definedName>
    <definedName name="EURO" localSheetId="75">#REF!</definedName>
    <definedName name="EURO" localSheetId="76">#REF!</definedName>
    <definedName name="EURO" localSheetId="77">#REF!</definedName>
    <definedName name="EURO">#REF!</definedName>
    <definedName name="EURO1" localSheetId="82">#REF!</definedName>
    <definedName name="EURO1" localSheetId="22">#REF!</definedName>
    <definedName name="EURO1" localSheetId="33">#REF!</definedName>
    <definedName name="EURO1" localSheetId="41">#REF!</definedName>
    <definedName name="EURO1" localSheetId="73">#REF!</definedName>
    <definedName name="EURO1" localSheetId="43">#REF!</definedName>
    <definedName name="EURO1" localSheetId="0">#REF!</definedName>
    <definedName name="EURO1" localSheetId="27">#REF!</definedName>
    <definedName name="EURO1" localSheetId="30">#REF!</definedName>
    <definedName name="EURO1" localSheetId="34">#REF!</definedName>
    <definedName name="EURO1" localSheetId="36">#REF!</definedName>
    <definedName name="EURO1" localSheetId="46">#REF!</definedName>
    <definedName name="EURO1" localSheetId="54">#REF!</definedName>
    <definedName name="EURO1" localSheetId="55">#REF!</definedName>
    <definedName name="EURO1" localSheetId="56">#REF!</definedName>
    <definedName name="EURO1" localSheetId="57">#REF!</definedName>
    <definedName name="EURO1" localSheetId="61">#REF!</definedName>
    <definedName name="EURO1" localSheetId="62">'Tabla 38'!#REF!</definedName>
    <definedName name="EURO1" localSheetId="74">#REF!</definedName>
    <definedName name="EURO1" localSheetId="17">#REF!</definedName>
    <definedName name="EURO1" localSheetId="75">#REF!</definedName>
    <definedName name="EURO1" localSheetId="76">#REF!</definedName>
    <definedName name="EURO1" localSheetId="77">#REF!</definedName>
    <definedName name="EURO1">#REF!</definedName>
    <definedName name="EURPROD87" localSheetId="82">#REF!</definedName>
    <definedName name="EURPROD87" localSheetId="22">#REF!</definedName>
    <definedName name="EURPROD87" localSheetId="33">#REF!</definedName>
    <definedName name="EURPROD87" localSheetId="41">#REF!</definedName>
    <definedName name="EURPROD87" localSheetId="73">#REF!</definedName>
    <definedName name="EURPROD87" localSheetId="43">#REF!</definedName>
    <definedName name="EURPROD87" localSheetId="0">#REF!</definedName>
    <definedName name="EURPROD87" localSheetId="27">#REF!</definedName>
    <definedName name="EURPROD87" localSheetId="30">#REF!</definedName>
    <definedName name="EURPROD87" localSheetId="34">#REF!</definedName>
    <definedName name="EURPROD87" localSheetId="36">#REF!</definedName>
    <definedName name="EURPROD87" localSheetId="46">#REF!</definedName>
    <definedName name="EURPROD87" localSheetId="54">#REF!</definedName>
    <definedName name="EURPROD87" localSheetId="55">#REF!</definedName>
    <definedName name="EURPROD87" localSheetId="56">#REF!</definedName>
    <definedName name="EURPROD87" localSheetId="57">#REF!</definedName>
    <definedName name="EURPROD87" localSheetId="61">#REF!</definedName>
    <definedName name="EURPROD87" localSheetId="62">'Tabla 38'!#REF!</definedName>
    <definedName name="EURPROD87" localSheetId="74">#REF!</definedName>
    <definedName name="EURPROD87" localSheetId="17">#REF!</definedName>
    <definedName name="EURPROD87" localSheetId="75">#REF!</definedName>
    <definedName name="EURPROD87" localSheetId="76">#REF!</definedName>
    <definedName name="EURPROD87" localSheetId="77">#REF!</definedName>
    <definedName name="EURPROD87">#REF!</definedName>
    <definedName name="EURPROD88" localSheetId="82">#REF!</definedName>
    <definedName name="EURPROD88" localSheetId="22">#REF!</definedName>
    <definedName name="EURPROD88" localSheetId="33">#REF!</definedName>
    <definedName name="EURPROD88" localSheetId="41">#REF!</definedName>
    <definedName name="EURPROD88" localSheetId="73">#REF!</definedName>
    <definedName name="EURPROD88" localSheetId="43">#REF!</definedName>
    <definedName name="EURPROD88" localSheetId="0">#REF!</definedName>
    <definedName name="EURPROD88" localSheetId="27">#REF!</definedName>
    <definedName name="EURPROD88" localSheetId="30">#REF!</definedName>
    <definedName name="EURPROD88" localSheetId="34">#REF!</definedName>
    <definedName name="EURPROD88" localSheetId="36">#REF!</definedName>
    <definedName name="EURPROD88" localSheetId="46">#REF!</definedName>
    <definedName name="EURPROD88" localSheetId="54">#REF!</definedName>
    <definedName name="EURPROD88" localSheetId="55">#REF!</definedName>
    <definedName name="EURPROD88" localSheetId="56">#REF!</definedName>
    <definedName name="EURPROD88" localSheetId="57">#REF!</definedName>
    <definedName name="EURPROD88" localSheetId="61">#REF!</definedName>
    <definedName name="EURPROD88" localSheetId="62">'Tabla 38'!#REF!</definedName>
    <definedName name="EURPROD88" localSheetId="74">#REF!</definedName>
    <definedName name="EURPROD88" localSheetId="17">#REF!</definedName>
    <definedName name="EURPROD88" localSheetId="75">#REF!</definedName>
    <definedName name="EURPROD88" localSheetId="76">#REF!</definedName>
    <definedName name="EURPROD88" localSheetId="77">#REF!</definedName>
    <definedName name="EURPROD88">#REF!</definedName>
    <definedName name="EURTOT87" localSheetId="82">#REF!</definedName>
    <definedName name="EURTOT87" localSheetId="22">#REF!</definedName>
    <definedName name="EURTOT87" localSheetId="33">#REF!</definedName>
    <definedName name="EURTOT87" localSheetId="41">#REF!</definedName>
    <definedName name="EURTOT87" localSheetId="73">#REF!</definedName>
    <definedName name="EURTOT87" localSheetId="43">#REF!</definedName>
    <definedName name="EURTOT87" localSheetId="0">#REF!</definedName>
    <definedName name="EURTOT87" localSheetId="27">#REF!</definedName>
    <definedName name="EURTOT87" localSheetId="30">#REF!</definedName>
    <definedName name="EURTOT87" localSheetId="34">#REF!</definedName>
    <definedName name="EURTOT87" localSheetId="36">#REF!</definedName>
    <definedName name="EURTOT87" localSheetId="46">#REF!</definedName>
    <definedName name="EURTOT87" localSheetId="54">#REF!</definedName>
    <definedName name="EURTOT87" localSheetId="55">#REF!</definedName>
    <definedName name="EURTOT87" localSheetId="56">#REF!</definedName>
    <definedName name="EURTOT87" localSheetId="57">#REF!</definedName>
    <definedName name="EURTOT87" localSheetId="61">#REF!</definedName>
    <definedName name="EURTOT87" localSheetId="62">'Tabla 38'!#REF!</definedName>
    <definedName name="EURTOT87" localSheetId="74">#REF!</definedName>
    <definedName name="EURTOT87" localSheetId="17">#REF!</definedName>
    <definedName name="EURTOT87" localSheetId="75">#REF!</definedName>
    <definedName name="EURTOT87" localSheetId="76">#REF!</definedName>
    <definedName name="EURTOT87" localSheetId="77">#REF!</definedName>
    <definedName name="EURTOT87">#REF!</definedName>
    <definedName name="EURTOT88" localSheetId="82">#REF!</definedName>
    <definedName name="EURTOT88" localSheetId="22">#REF!</definedName>
    <definedName name="EURTOT88" localSheetId="33">#REF!</definedName>
    <definedName name="EURTOT88" localSheetId="41">#REF!</definedName>
    <definedName name="EURTOT88" localSheetId="73">#REF!</definedName>
    <definedName name="EURTOT88" localSheetId="43">#REF!</definedName>
    <definedName name="EURTOT88" localSheetId="0">#REF!</definedName>
    <definedName name="EURTOT88" localSheetId="27">#REF!</definedName>
    <definedName name="EURTOT88" localSheetId="30">#REF!</definedName>
    <definedName name="EURTOT88" localSheetId="34">#REF!</definedName>
    <definedName name="EURTOT88" localSheetId="36">#REF!</definedName>
    <definedName name="EURTOT88" localSheetId="46">#REF!</definedName>
    <definedName name="EURTOT88" localSheetId="54">#REF!</definedName>
    <definedName name="EURTOT88" localSheetId="55">#REF!</definedName>
    <definedName name="EURTOT88" localSheetId="56">#REF!</definedName>
    <definedName name="EURTOT88" localSheetId="57">#REF!</definedName>
    <definedName name="EURTOT88" localSheetId="61">#REF!</definedName>
    <definedName name="EURTOT88" localSheetId="62">'Tabla 38'!#REF!</definedName>
    <definedName name="EURTOT88" localSheetId="74">#REF!</definedName>
    <definedName name="EURTOT88" localSheetId="17">#REF!</definedName>
    <definedName name="EURTOT88" localSheetId="75">#REF!</definedName>
    <definedName name="EURTOT88" localSheetId="76">#REF!</definedName>
    <definedName name="EURTOT88" localSheetId="77">#REF!</definedName>
    <definedName name="EURTOT88">#REF!</definedName>
    <definedName name="eustocks">#N/A</definedName>
    <definedName name="ex" localSheetId="82">#REF!</definedName>
    <definedName name="ex" localSheetId="30">#REF!</definedName>
    <definedName name="ex" localSheetId="34">#REF!</definedName>
    <definedName name="ex" localSheetId="46">[112]Sheet1!$N$2:$Q$26</definedName>
    <definedName name="ex" localSheetId="54">[112]Sheet1!$N$2:$Q$26</definedName>
    <definedName name="ex" localSheetId="61">#REF!</definedName>
    <definedName name="ex" localSheetId="75">#REF!</definedName>
    <definedName name="ex" localSheetId="76">#REF!</definedName>
    <definedName name="ex" localSheetId="77">#REF!</definedName>
    <definedName name="ex">[112]Sheet1!$N$2:$Q$26</definedName>
    <definedName name="EXCEDENTE_DEL_10__SEGUN_EL_TOPE_ASIGNADO_A__BUENOS_AIRES__LEY_N__23621" localSheetId="82">#REF!</definedName>
    <definedName name="EXCEDENTE_DEL_10__SEGUN_EL_TOPE_ASIGNADO_A__BUENOS_AIRES__LEY_N__23621" localSheetId="30">#REF!</definedName>
    <definedName name="EXCEDENTE_DEL_10__SEGUN_EL_TOPE_ASIGNADO_A__BUENOS_AIRES__LEY_N__23621" localSheetId="34">#REF!</definedName>
    <definedName name="EXCEDENTE_DEL_10__SEGUN_EL_TOPE_ASIGNADO_A__BUENOS_AIRES__LEY_N__23621" localSheetId="46">[4]C!$B$18:$N$18</definedName>
    <definedName name="EXCEDENTE_DEL_10__SEGUN_EL_TOPE_ASIGNADO_A__BUENOS_AIRES__LEY_N__23621" localSheetId="54">#REF!</definedName>
    <definedName name="EXCEDENTE_DEL_10__SEGUN_EL_TOPE_ASIGNADO_A__BUENOS_AIRES__LEY_N__23621" localSheetId="75">#REF!</definedName>
    <definedName name="EXCEDENTE_DEL_10__SEGUN_EL_TOPE_ASIGNADO_A__BUENOS_AIRES__LEY_N__23621" localSheetId="76">#REF!</definedName>
    <definedName name="EXCEDENTE_DEL_10__SEGUN_EL_TOPE_ASIGNADO_A__BUENOS_AIRES__LEY_N__23621" localSheetId="77">#REF!</definedName>
    <definedName name="EXCEDENTE_DEL_10__SEGUN_EL_TOPE_ASIGNADO_A__BUENOS_AIRES__LEY_N__23621">[4]C!$B$18:$N$18</definedName>
    <definedName name="Exch.Rate" localSheetId="82">#REF!</definedName>
    <definedName name="Exch.Rate" localSheetId="19">#REF!</definedName>
    <definedName name="Exch.Rate" localSheetId="20">#REF!</definedName>
    <definedName name="Exch.Rate" localSheetId="22">#REF!</definedName>
    <definedName name="Exch.Rate" localSheetId="23">#REF!</definedName>
    <definedName name="Exch.Rate" localSheetId="73">#REF!</definedName>
    <definedName name="Exch.Rate" localSheetId="43">#REF!</definedName>
    <definedName name="Exch.Rate" localSheetId="0">#REF!</definedName>
    <definedName name="Exch.Rate" localSheetId="27">#REF!</definedName>
    <definedName name="Exch.Rate" localSheetId="34">#REF!</definedName>
    <definedName name="Exch.Rate" localSheetId="35">#REF!</definedName>
    <definedName name="Exch.Rate" localSheetId="46">#REF!</definedName>
    <definedName name="Exch.Rate" localSheetId="54">#REF!</definedName>
    <definedName name="Exch.Rate" localSheetId="61">#REF!</definedName>
    <definedName name="Exch.Rate" localSheetId="74">#REF!</definedName>
    <definedName name="Exch.Rate" localSheetId="17">#REF!</definedName>
    <definedName name="Exch.Rate" localSheetId="75">#REF!</definedName>
    <definedName name="Exch.Rate" localSheetId="76">#REF!</definedName>
    <definedName name="Exch.Rate" localSheetId="77">#REF!</definedName>
    <definedName name="Exch.Rate" localSheetId="18">#REF!</definedName>
    <definedName name="Exch.Rate" localSheetId="21">#REF!</definedName>
    <definedName name="Exch.Rate" localSheetId="24">#REF!</definedName>
    <definedName name="Exch.Rate">#REF!</definedName>
    <definedName name="ExitWRS" localSheetId="82">#REF!</definedName>
    <definedName name="ExitWRS" localSheetId="30">#REF!</definedName>
    <definedName name="ExitWRS" localSheetId="34">#REF!</definedName>
    <definedName name="ExitWRS" localSheetId="46">[113]Main!$AB$25</definedName>
    <definedName name="ExitWRS" localSheetId="54">[113]Main!$AB$25</definedName>
    <definedName name="ExitWRS" localSheetId="61">#REF!</definedName>
    <definedName name="ExitWRS" localSheetId="75">#REF!</definedName>
    <definedName name="ExitWRS" localSheetId="76">#REF!</definedName>
    <definedName name="ExitWRS" localSheetId="77">#REF!</definedName>
    <definedName name="ExitWRS">[113]Main!$AB$25</definedName>
    <definedName name="Exportacion_Por_Importancia" localSheetId="82">#REF!</definedName>
    <definedName name="Exportacion_Por_Importancia" localSheetId="30">#REF!</definedName>
    <definedName name="Exportacion_Por_Importancia" localSheetId="34">#REF!</definedName>
    <definedName name="Exportacion_Por_Importancia" localSheetId="46">[114]Macro1!$A$1</definedName>
    <definedName name="Exportacion_Por_Importancia" localSheetId="54">[114]Macro1!$A$1</definedName>
    <definedName name="Exportacion_Por_Importancia" localSheetId="75">#REF!</definedName>
    <definedName name="Exportacion_Por_Importancia" localSheetId="76">#REF!</definedName>
    <definedName name="Exportacion_Por_Importancia" localSheetId="77">#REF!</definedName>
    <definedName name="Exportacion_Por_Importancia">[114]Macro1!$A$1</definedName>
    <definedName name="EXR_UPDATE" localSheetId="82">#REF!</definedName>
    <definedName name="EXR_UPDATE" localSheetId="19">#REF!</definedName>
    <definedName name="EXR_UPDATE" localSheetId="20">#REF!</definedName>
    <definedName name="EXR_UPDATE" localSheetId="22">#REF!</definedName>
    <definedName name="EXR_UPDATE" localSheetId="23">#REF!</definedName>
    <definedName name="EXR_UPDATE" localSheetId="73">#REF!</definedName>
    <definedName name="EXR_UPDATE" localSheetId="43">#REF!</definedName>
    <definedName name="EXR_UPDATE" localSheetId="0">#REF!</definedName>
    <definedName name="EXR_UPDATE" localSheetId="27">#REF!</definedName>
    <definedName name="EXR_UPDATE" localSheetId="34">#REF!</definedName>
    <definedName name="EXR_UPDATE" localSheetId="35">#REF!</definedName>
    <definedName name="EXR_UPDATE" localSheetId="46">#REF!</definedName>
    <definedName name="EXR_UPDATE" localSheetId="54">#REF!</definedName>
    <definedName name="EXR_UPDATE" localSheetId="61">#REF!</definedName>
    <definedName name="EXR_UPDATE" localSheetId="62">'Tabla 38'!#REF!</definedName>
    <definedName name="EXR_UPDATE" localSheetId="74">#REF!</definedName>
    <definedName name="EXR_UPDATE" localSheetId="17">#REF!</definedName>
    <definedName name="EXR_UPDATE" localSheetId="75">#REF!</definedName>
    <definedName name="EXR_UPDATE" localSheetId="76">#REF!</definedName>
    <definedName name="EXR_UPDATE" localSheetId="77">#REF!</definedName>
    <definedName name="EXR_UPDATE" localSheetId="18">#REF!</definedName>
    <definedName name="EXR_UPDATE" localSheetId="21">#REF!</definedName>
    <definedName name="EXR_UPDATE" localSheetId="24">#REF!</definedName>
    <definedName name="EXR_UPDATE">#REF!</definedName>
    <definedName name="External_debt_indicators" localSheetId="82">#REF!:#REF!</definedName>
    <definedName name="External_debt_indicators" localSheetId="30">#REF!:#REF!</definedName>
    <definedName name="External_debt_indicators" localSheetId="34">#REF!:#REF!</definedName>
    <definedName name="External_debt_indicators" localSheetId="46">[115]Table3!$F$8:$AB$437:'[115]Table3'!$AB$9</definedName>
    <definedName name="External_debt_indicators" localSheetId="54">#REF!:#REF!</definedName>
    <definedName name="External_debt_indicators" localSheetId="75">#REF!:#REF!</definedName>
    <definedName name="External_debt_indicators" localSheetId="76">#REF!:#REF!</definedName>
    <definedName name="External_debt_indicators" localSheetId="77">#REF!:#REF!</definedName>
    <definedName name="External_debt_indicators">[115]Table3!$F$8:$AB$437:'[115]Table3'!$AB$9</definedName>
    <definedName name="FAL" localSheetId="82">#REF!</definedName>
    <definedName name="FAL" localSheetId="19">#REF!</definedName>
    <definedName name="FAL" localSheetId="20">#REF!</definedName>
    <definedName name="FAL" localSheetId="22">#REF!</definedName>
    <definedName name="FAL" localSheetId="33">#REF!</definedName>
    <definedName name="FAL" localSheetId="41">#REF!</definedName>
    <definedName name="FAL" localSheetId="73">#REF!</definedName>
    <definedName name="FAL" localSheetId="43">#REF!</definedName>
    <definedName name="FAL" localSheetId="0">#REF!</definedName>
    <definedName name="FAL" localSheetId="27">#REF!</definedName>
    <definedName name="FAL" localSheetId="30">#REF!</definedName>
    <definedName name="FAL" localSheetId="34">#REF!</definedName>
    <definedName name="FAL" localSheetId="35">#REF!</definedName>
    <definedName name="FAL" localSheetId="36">#REF!</definedName>
    <definedName name="FAL" localSheetId="40">#REF!</definedName>
    <definedName name="FAL" localSheetId="46">#REF!</definedName>
    <definedName name="FAL" localSheetId="54">#REF!</definedName>
    <definedName name="FAL" localSheetId="55">#REF!</definedName>
    <definedName name="FAL" localSheetId="56">#REF!</definedName>
    <definedName name="FAL" localSheetId="57">#REF!</definedName>
    <definedName name="FAL" localSheetId="61">#REF!</definedName>
    <definedName name="FAL" localSheetId="62">'Tabla 38'!#REF!</definedName>
    <definedName name="FAL" localSheetId="15">#REF!</definedName>
    <definedName name="FAL" localSheetId="74">#REF!</definedName>
    <definedName name="FAL" localSheetId="17">#REF!</definedName>
    <definedName name="FAL" localSheetId="75">#REF!</definedName>
    <definedName name="FAL" localSheetId="76">#REF!</definedName>
    <definedName name="FAL" localSheetId="77">#REF!</definedName>
    <definedName name="FAL" localSheetId="18">#REF!</definedName>
    <definedName name="FAL" localSheetId="21">#REF!</definedName>
    <definedName name="FAL" localSheetId="24">#REF!</definedName>
    <definedName name="FAL">#REF!</definedName>
    <definedName name="FB" localSheetId="82">#REF!</definedName>
    <definedName name="FB" localSheetId="22">#REF!</definedName>
    <definedName name="FB" localSheetId="33">#REF!</definedName>
    <definedName name="FB" localSheetId="41">#REF!</definedName>
    <definedName name="FB" localSheetId="73">#REF!</definedName>
    <definedName name="FB" localSheetId="43">#REF!</definedName>
    <definedName name="FB" localSheetId="0">#REF!</definedName>
    <definedName name="FB" localSheetId="27">#REF!</definedName>
    <definedName name="FB" localSheetId="30">#REF!</definedName>
    <definedName name="FB" localSheetId="34">#REF!</definedName>
    <definedName name="FB" localSheetId="35">#REF!</definedName>
    <definedName name="FB" localSheetId="36">#REF!</definedName>
    <definedName name="FB" localSheetId="46">#REF!</definedName>
    <definedName name="FB" localSheetId="54">#REF!</definedName>
    <definedName name="FB" localSheetId="55">#REF!</definedName>
    <definedName name="FB" localSheetId="56">#REF!</definedName>
    <definedName name="FB" localSheetId="57">#REF!</definedName>
    <definedName name="FB" localSheetId="61">#REF!</definedName>
    <definedName name="FB" localSheetId="62">'Tabla 38'!#REF!</definedName>
    <definedName name="FB" localSheetId="74">#REF!</definedName>
    <definedName name="FB" localSheetId="17">#REF!</definedName>
    <definedName name="FB" localSheetId="75">#REF!</definedName>
    <definedName name="FB" localSheetId="76">#REF!</definedName>
    <definedName name="FB" localSheetId="77">#REF!</definedName>
    <definedName name="FB">#REF!</definedName>
    <definedName name="FB1A" localSheetId="82">#REF!</definedName>
    <definedName name="FB1A" localSheetId="22">#REF!</definedName>
    <definedName name="FB1A" localSheetId="33">#REF!</definedName>
    <definedName name="FB1A" localSheetId="41">#REF!</definedName>
    <definedName name="FB1A" localSheetId="73">#REF!</definedName>
    <definedName name="FB1A" localSheetId="43">#REF!</definedName>
    <definedName name="FB1A" localSheetId="0">#REF!</definedName>
    <definedName name="FB1A" localSheetId="27">#REF!</definedName>
    <definedName name="FB1A" localSheetId="30">#REF!</definedName>
    <definedName name="FB1A" localSheetId="34">#REF!</definedName>
    <definedName name="FB1A" localSheetId="35">#REF!</definedName>
    <definedName name="FB1A" localSheetId="36">#REF!</definedName>
    <definedName name="FB1A" localSheetId="46">#REF!</definedName>
    <definedName name="FB1A" localSheetId="54">#REF!</definedName>
    <definedName name="FB1A" localSheetId="55">#REF!</definedName>
    <definedName name="FB1A" localSheetId="56">#REF!</definedName>
    <definedName name="FB1A" localSheetId="57">#REF!</definedName>
    <definedName name="FB1A" localSheetId="61">#REF!</definedName>
    <definedName name="FB1A" localSheetId="62">'Tabla 38'!#REF!</definedName>
    <definedName name="FB1A" localSheetId="74">#REF!</definedName>
    <definedName name="FB1A" localSheetId="17">#REF!</definedName>
    <definedName name="FB1A" localSheetId="75">#REF!</definedName>
    <definedName name="FB1A" localSheetId="76">#REF!</definedName>
    <definedName name="FB1A" localSheetId="77">#REF!</definedName>
    <definedName name="FB1A">#REF!</definedName>
    <definedName name="fdfd" localSheetId="82" hidden="1">#REF!</definedName>
    <definedName name="fdfd" localSheetId="73" hidden="1">'[37]Fax a enviar'!#REF!</definedName>
    <definedName name="fdfd" localSheetId="43" hidden="1">'[37]Fax a enviar'!#REF!</definedName>
    <definedName name="fdfd" localSheetId="30" hidden="1">#REF!</definedName>
    <definedName name="fdfd" localSheetId="34" hidden="1">#REF!</definedName>
    <definedName name="fdfd" localSheetId="35" hidden="1">'[37]Fax a enviar'!#REF!</definedName>
    <definedName name="fdfd" localSheetId="36" hidden="1">#REF!</definedName>
    <definedName name="fdfd" localSheetId="46" hidden="1">'[37]Fax a enviar'!#REF!</definedName>
    <definedName name="fdfd" localSheetId="54" hidden="1">'[37]Fax a enviar'!#REF!</definedName>
    <definedName name="fdfd" localSheetId="55" hidden="1">#REF!</definedName>
    <definedName name="fdfd" localSheetId="56" hidden="1">#REF!</definedName>
    <definedName name="fdfd" localSheetId="57" hidden="1">#REF!</definedName>
    <definedName name="fdfd" localSheetId="61" hidden="1">#REF!</definedName>
    <definedName name="fdfd" localSheetId="75" hidden="1">'[37]Fax a enviar'!#REF!</definedName>
    <definedName name="fdfd" localSheetId="76" hidden="1">'[37]Fax a enviar'!#REF!</definedName>
    <definedName name="fdfd" localSheetId="77" hidden="1">'[37]Fax a enviar'!#REF!</definedName>
    <definedName name="fdfd" hidden="1">'[37]Fax a enviar'!#REF!</definedName>
    <definedName name="fdfdd" localSheetId="82" hidden="1">#REF!</definedName>
    <definedName name="fdfdd" localSheetId="19" hidden="1">#REF!</definedName>
    <definedName name="fdfdd" localSheetId="20" hidden="1">#REF!</definedName>
    <definedName name="fdfdd" localSheetId="22" hidden="1">#REF!</definedName>
    <definedName name="fdfdd" localSheetId="33" hidden="1">#REF!</definedName>
    <definedName name="fdfdd" localSheetId="41" hidden="1">#REF!</definedName>
    <definedName name="fdfdd" localSheetId="73" hidden="1">#REF!</definedName>
    <definedName name="fdfdd" localSheetId="43" hidden="1">#REF!</definedName>
    <definedName name="fdfdd" localSheetId="0" hidden="1">#REF!</definedName>
    <definedName name="fdfdd" localSheetId="27" hidden="1">#REF!</definedName>
    <definedName name="fdfdd" localSheetId="30" hidden="1">#REF!</definedName>
    <definedName name="fdfdd" localSheetId="34" hidden="1">#REF!</definedName>
    <definedName name="fdfdd" localSheetId="35" hidden="1">#REF!</definedName>
    <definedName name="fdfdd" localSheetId="36" hidden="1">#REF!</definedName>
    <definedName name="fdfdd" localSheetId="40" hidden="1">#REF!</definedName>
    <definedName name="fdfdd" localSheetId="46" hidden="1">#REF!</definedName>
    <definedName name="fdfdd" localSheetId="54" hidden="1">#REF!</definedName>
    <definedName name="fdfdd" localSheetId="55" hidden="1">#REF!</definedName>
    <definedName name="fdfdd" localSheetId="56" hidden="1">#REF!</definedName>
    <definedName name="fdfdd" localSheetId="57" hidden="1">#REF!</definedName>
    <definedName name="fdfdd" localSheetId="61" hidden="1">#REF!</definedName>
    <definedName name="fdfdd" localSheetId="62" hidden="1">'Tabla 38'!#REF!</definedName>
    <definedName name="fdfdd" localSheetId="15" hidden="1">#REF!</definedName>
    <definedName name="fdfdd" localSheetId="74" hidden="1">#REF!</definedName>
    <definedName name="fdfdd" localSheetId="17" hidden="1">#REF!</definedName>
    <definedName name="fdfdd" localSheetId="75" hidden="1">#REF!</definedName>
    <definedName name="fdfdd" localSheetId="76" hidden="1">#REF!</definedName>
    <definedName name="fdfdd" localSheetId="77" hidden="1">#REF!</definedName>
    <definedName name="fdfdd" localSheetId="18" hidden="1">#REF!</definedName>
    <definedName name="fdfdd" localSheetId="21" hidden="1">#REF!</definedName>
    <definedName name="fdfdd" localSheetId="24" hidden="1">#REF!</definedName>
    <definedName name="fdfdd" hidden="1">#REF!</definedName>
    <definedName name="fdfddf" localSheetId="82" hidden="1">#REF!</definedName>
    <definedName name="fdfddf" localSheetId="22" hidden="1">#REF!</definedName>
    <definedName name="fdfddf" localSheetId="33" hidden="1">#REF!</definedName>
    <definedName name="fdfddf" localSheetId="41" hidden="1">#REF!</definedName>
    <definedName name="fdfddf" localSheetId="73" hidden="1">#REF!</definedName>
    <definedName name="fdfddf" localSheetId="43" hidden="1">#REF!</definedName>
    <definedName name="fdfddf" localSheetId="0" hidden="1">#REF!</definedName>
    <definedName name="fdfddf" localSheetId="27" hidden="1">#REF!</definedName>
    <definedName name="fdfddf" localSheetId="30" hidden="1">#REF!</definedName>
    <definedName name="fdfddf" localSheetId="34" hidden="1">#REF!</definedName>
    <definedName name="fdfddf" localSheetId="35" hidden="1">#REF!</definedName>
    <definedName name="fdfddf" localSheetId="36" hidden="1">#REF!</definedName>
    <definedName name="fdfddf" localSheetId="46" hidden="1">#REF!</definedName>
    <definedName name="fdfddf" localSheetId="54" hidden="1">#REF!</definedName>
    <definedName name="fdfddf" localSheetId="55" hidden="1">#REF!</definedName>
    <definedName name="fdfddf" localSheetId="56" hidden="1">#REF!</definedName>
    <definedName name="fdfddf" localSheetId="57" hidden="1">#REF!</definedName>
    <definedName name="fdfddf" localSheetId="61" hidden="1">#REF!</definedName>
    <definedName name="fdfddf" localSheetId="62" hidden="1">'Tabla 38'!#REF!</definedName>
    <definedName name="fdfddf" localSheetId="74" hidden="1">#REF!</definedName>
    <definedName name="fdfddf" localSheetId="17" hidden="1">#REF!</definedName>
    <definedName name="fdfddf" localSheetId="75" hidden="1">#REF!</definedName>
    <definedName name="fdfddf" localSheetId="76" hidden="1">#REF!</definedName>
    <definedName name="fdfddf" localSheetId="77" hidden="1">#REF!</definedName>
    <definedName name="fdfddf" hidden="1">#REF!</definedName>
    <definedName name="fdfdf" localSheetId="82" hidden="1">#REF!</definedName>
    <definedName name="fdfdf" localSheetId="22" hidden="1">'[37]Fax a enviar'!#REF!</definedName>
    <definedName name="fdfdf" localSheetId="73" hidden="1">'[37]Fax a enviar'!#REF!</definedName>
    <definedName name="fdfdf" localSheetId="43" hidden="1">'[37]Fax a enviar'!#REF!</definedName>
    <definedName name="fdfdf" localSheetId="30" hidden="1">#REF!</definedName>
    <definedName name="fdfdf" localSheetId="34" hidden="1">#REF!</definedName>
    <definedName name="fdfdf" localSheetId="35" hidden="1">'[37]Fax a enviar'!#REF!</definedName>
    <definedName name="fdfdf" localSheetId="36" hidden="1">#REF!</definedName>
    <definedName name="fdfdf" localSheetId="46" hidden="1">'[37]Fax a enviar'!#REF!</definedName>
    <definedName name="fdfdf" localSheetId="54" hidden="1">'[37]Fax a enviar'!#REF!</definedName>
    <definedName name="fdfdf" localSheetId="55" hidden="1">#REF!</definedName>
    <definedName name="fdfdf" localSheetId="61" hidden="1">#REF!</definedName>
    <definedName name="fdfdf" localSheetId="75" hidden="1">'[37]Fax a enviar'!#REF!</definedName>
    <definedName name="fdfdf" localSheetId="76" hidden="1">'[37]Fax a enviar'!#REF!</definedName>
    <definedName name="fdfdf" localSheetId="77" hidden="1">'[37]Fax a enviar'!#REF!</definedName>
    <definedName name="fdfdf" hidden="1">'[37]Fax a enviar'!#REF!</definedName>
    <definedName name="fdfds" localSheetId="82" hidden="1">#REF!</definedName>
    <definedName name="fdfds" localSheetId="19" hidden="1">#REF!</definedName>
    <definedName name="fdfds" localSheetId="20" hidden="1">#REF!</definedName>
    <definedName name="fdfds" localSheetId="22" hidden="1">#REF!</definedName>
    <definedName name="fdfds" localSheetId="33" hidden="1">#REF!</definedName>
    <definedName name="fdfds" localSheetId="41" hidden="1">#REF!</definedName>
    <definedName name="fdfds" localSheetId="73" hidden="1">#REF!</definedName>
    <definedName name="fdfds" localSheetId="43" hidden="1">#REF!</definedName>
    <definedName name="fdfds" localSheetId="0" hidden="1">#REF!</definedName>
    <definedName name="fdfds" localSheetId="27" hidden="1">#REF!</definedName>
    <definedName name="fdfds" localSheetId="30" hidden="1">#REF!</definedName>
    <definedName name="fdfds" localSheetId="34" hidden="1">#REF!</definedName>
    <definedName name="fdfds" localSheetId="35" hidden="1">#REF!</definedName>
    <definedName name="fdfds" localSheetId="36" hidden="1">#REF!</definedName>
    <definedName name="fdfds" localSheetId="40" hidden="1">#REF!</definedName>
    <definedName name="fdfds" localSheetId="46" hidden="1">#REF!</definedName>
    <definedName name="fdfds" localSheetId="54" hidden="1">#REF!</definedName>
    <definedName name="fdfds" localSheetId="55" hidden="1">#REF!</definedName>
    <definedName name="fdfds" localSheetId="56" hidden="1">#REF!</definedName>
    <definedName name="fdfds" localSheetId="57" hidden="1">#REF!</definedName>
    <definedName name="fdfds" localSheetId="61" hidden="1">#REF!</definedName>
    <definedName name="fdfds" localSheetId="62" hidden="1">'Tabla 38'!#REF!</definedName>
    <definedName name="fdfds" localSheetId="15" hidden="1">#REF!</definedName>
    <definedName name="fdfds" localSheetId="74" hidden="1">#REF!</definedName>
    <definedName name="fdfds" localSheetId="17" hidden="1">#REF!</definedName>
    <definedName name="fdfds" localSheetId="75" hidden="1">#REF!</definedName>
    <definedName name="fdfds" localSheetId="76" hidden="1">#REF!</definedName>
    <definedName name="fdfds" localSheetId="77" hidden="1">#REF!</definedName>
    <definedName name="fdfds" localSheetId="18" hidden="1">#REF!</definedName>
    <definedName name="fdfds" localSheetId="21" hidden="1">#REF!</definedName>
    <definedName name="fdfds" localSheetId="24" hidden="1">#REF!</definedName>
    <definedName name="fdfds" hidden="1">#REF!</definedName>
    <definedName name="fdfdsafsdf" localSheetId="82" hidden="1">#REF!</definedName>
    <definedName name="fdfdsafsdf" localSheetId="19" hidden="1">'[103]Fax a enviar'!#REF!</definedName>
    <definedName name="fdfdsafsdf" localSheetId="20" hidden="1">'[103]Fax a enviar'!#REF!</definedName>
    <definedName name="fdfdsafsdf" localSheetId="22" hidden="1">'[103]Fax a enviar'!#REF!</definedName>
    <definedName name="fdfdsafsdf" localSheetId="73" hidden="1">'[103]Fax a enviar'!#REF!</definedName>
    <definedName name="fdfdsafsdf" localSheetId="43" hidden="1">'[103]Fax a enviar'!#REF!</definedName>
    <definedName name="fdfdsafsdf" localSheetId="30" hidden="1">#REF!</definedName>
    <definedName name="fdfdsafsdf" localSheetId="34" hidden="1">#REF!</definedName>
    <definedName name="fdfdsafsdf" localSheetId="35" hidden="1">'[103]Fax a enviar'!#REF!</definedName>
    <definedName name="fdfdsafsdf" localSheetId="36" hidden="1">#REF!</definedName>
    <definedName name="fdfdsafsdf" localSheetId="40" hidden="1">#REF!</definedName>
    <definedName name="fdfdsafsdf" localSheetId="46" hidden="1">'[103]Fax a enviar'!#REF!</definedName>
    <definedName name="fdfdsafsdf" localSheetId="54" hidden="1">'[103]Fax a enviar'!#REF!</definedName>
    <definedName name="fdfdsafsdf" localSheetId="55" hidden="1">#REF!</definedName>
    <definedName name="fdfdsafsdf" localSheetId="61" hidden="1">#REF!</definedName>
    <definedName name="fdfdsafsdf" localSheetId="15" hidden="1">'[103]Fax a enviar'!#REF!</definedName>
    <definedName name="fdfdsafsdf" localSheetId="74" hidden="1">'[103]Fax a enviar'!#REF!</definedName>
    <definedName name="fdfdsafsdf" localSheetId="17" hidden="1">'[103]Fax a enviar'!#REF!</definedName>
    <definedName name="fdfdsafsdf" localSheetId="75" hidden="1">'[103]Fax a enviar'!#REF!</definedName>
    <definedName name="fdfdsafsdf" localSheetId="76" hidden="1">'[103]Fax a enviar'!#REF!</definedName>
    <definedName name="fdfdsafsdf" localSheetId="77" hidden="1">'[103]Fax a enviar'!#REF!</definedName>
    <definedName name="fdfdsafsdf" localSheetId="18" hidden="1">'[103]Fax a enviar'!#REF!</definedName>
    <definedName name="fdfdsafsdf" localSheetId="21" hidden="1">'[103]Fax a enviar'!#REF!</definedName>
    <definedName name="fdfdsafsdf" localSheetId="24" hidden="1">'[103]Fax a enviar'!#REF!</definedName>
    <definedName name="fdfdsafsdf" hidden="1">'[103]Fax a enviar'!#REF!</definedName>
    <definedName name="fdfdsf" localSheetId="82" hidden="1">#REF!</definedName>
    <definedName name="fdfdsf" localSheetId="19" hidden="1">#REF!</definedName>
    <definedName name="fdfdsf" localSheetId="20" hidden="1">#REF!</definedName>
    <definedName name="fdfdsf" localSheetId="22" hidden="1">#REF!</definedName>
    <definedName name="fdfdsf" localSheetId="33" hidden="1">#REF!</definedName>
    <definedName name="fdfdsf" localSheetId="41" hidden="1">#REF!</definedName>
    <definedName name="fdfdsf" localSheetId="73" hidden="1">#REF!</definedName>
    <definedName name="fdfdsf" localSheetId="43" hidden="1">#REF!</definedName>
    <definedName name="fdfdsf" localSheetId="0" hidden="1">#REF!</definedName>
    <definedName name="fdfdsf" localSheetId="27" hidden="1">#REF!</definedName>
    <definedName name="fdfdsf" localSheetId="30" hidden="1">#REF!</definedName>
    <definedName name="fdfdsf" localSheetId="34" hidden="1">#REF!</definedName>
    <definedName name="fdfdsf" localSheetId="35" hidden="1">#REF!</definedName>
    <definedName name="fdfdsf" localSheetId="36" hidden="1">#REF!</definedName>
    <definedName name="fdfdsf" localSheetId="40" hidden="1">#REF!</definedName>
    <definedName name="fdfdsf" localSheetId="46" hidden="1">#REF!</definedName>
    <definedName name="fdfdsf" localSheetId="54" hidden="1">#REF!</definedName>
    <definedName name="fdfdsf" localSheetId="55" hidden="1">#REF!</definedName>
    <definedName name="fdfdsf" localSheetId="56" hidden="1">#REF!</definedName>
    <definedName name="fdfdsf" localSheetId="57" hidden="1">#REF!</definedName>
    <definedName name="fdfdsf" localSheetId="61" hidden="1">#REF!</definedName>
    <definedName name="fdfdsf" localSheetId="62" hidden="1">'Tabla 38'!#REF!</definedName>
    <definedName name="fdfdsf" localSheetId="15" hidden="1">#REF!</definedName>
    <definedName name="fdfdsf" localSheetId="74" hidden="1">#REF!</definedName>
    <definedName name="fdfdsf" localSheetId="17" hidden="1">#REF!</definedName>
    <definedName name="fdfdsf" localSheetId="75" hidden="1">#REF!</definedName>
    <definedName name="fdfdsf" localSheetId="76" hidden="1">#REF!</definedName>
    <definedName name="fdfdsf" localSheetId="77" hidden="1">#REF!</definedName>
    <definedName name="fdfdsf" localSheetId="18" hidden="1">#REF!</definedName>
    <definedName name="fdfdsf" localSheetId="21" hidden="1">#REF!</definedName>
    <definedName name="fdfdsf" localSheetId="24" hidden="1">#REF!</definedName>
    <definedName name="fdfdsf" hidden="1">#REF!</definedName>
    <definedName name="fdfsd" localSheetId="82" hidden="1">#REF!</definedName>
    <definedName name="fdfsd" localSheetId="19" hidden="1">'[67]Fax a enviar'!#REF!</definedName>
    <definedName name="fdfsd" localSheetId="20" hidden="1">'[67]Fax a enviar'!#REF!</definedName>
    <definedName name="fdfsd" localSheetId="22" hidden="1">'[67]Fax a enviar'!#REF!</definedName>
    <definedName name="fdfsd" localSheetId="73" hidden="1">'[67]Fax a enviar'!#REF!</definedName>
    <definedName name="fdfsd" localSheetId="43" hidden="1">'[67]Fax a enviar'!#REF!</definedName>
    <definedName name="fdfsd" localSheetId="30" hidden="1">#REF!</definedName>
    <definedName name="fdfsd" localSheetId="34" hidden="1">#REF!</definedName>
    <definedName name="fdfsd" localSheetId="35" hidden="1">'[67]Fax a enviar'!#REF!</definedName>
    <definedName name="fdfsd" localSheetId="36" hidden="1">#REF!</definedName>
    <definedName name="fdfsd" localSheetId="40" hidden="1">#REF!</definedName>
    <definedName name="fdfsd" localSheetId="46" hidden="1">'[67]Fax a enviar'!#REF!</definedName>
    <definedName name="fdfsd" localSheetId="54" hidden="1">'[67]Fax a enviar'!#REF!</definedName>
    <definedName name="fdfsd" localSheetId="55" hidden="1">#REF!</definedName>
    <definedName name="fdfsd" localSheetId="61" hidden="1">#REF!</definedName>
    <definedName name="fdfsd" localSheetId="15" hidden="1">'[67]Fax a enviar'!#REF!</definedName>
    <definedName name="fdfsd" localSheetId="74" hidden="1">'[67]Fax a enviar'!#REF!</definedName>
    <definedName name="fdfsd" localSheetId="17" hidden="1">'[67]Fax a enviar'!#REF!</definedName>
    <definedName name="fdfsd" localSheetId="75" hidden="1">'[67]Fax a enviar'!#REF!</definedName>
    <definedName name="fdfsd" localSheetId="76" hidden="1">'[67]Fax a enviar'!#REF!</definedName>
    <definedName name="fdfsd" localSheetId="77" hidden="1">'[67]Fax a enviar'!#REF!</definedName>
    <definedName name="fdfsd" localSheetId="18" hidden="1">'[67]Fax a enviar'!#REF!</definedName>
    <definedName name="fdfsd" localSheetId="21" hidden="1">'[67]Fax a enviar'!#REF!</definedName>
    <definedName name="fdfsd" localSheetId="24" hidden="1">'[67]Fax a enviar'!#REF!</definedName>
    <definedName name="fdfsd" hidden="1">'[67]Fax a enviar'!#REF!</definedName>
    <definedName name="feb" localSheetId="82">#REF!</definedName>
    <definedName name="feb" localSheetId="73">[24]Programa!#REF!</definedName>
    <definedName name="feb" localSheetId="43">[24]Programa!#REF!</definedName>
    <definedName name="feb" localSheetId="30">#REF!</definedName>
    <definedName name="feb" localSheetId="34">#REF!</definedName>
    <definedName name="feb" localSheetId="35">[24]Programa!#REF!</definedName>
    <definedName name="feb" localSheetId="46">[24]Programa!#REF!</definedName>
    <definedName name="feb" localSheetId="54">[24]Programa!#REF!</definedName>
    <definedName name="feb" localSheetId="61">[24]Programa!#REF!</definedName>
    <definedName name="feb" localSheetId="62">[24]Programa!#REF!</definedName>
    <definedName name="feb" localSheetId="74">[24]Programa!#REF!</definedName>
    <definedName name="feb" localSheetId="75">[24]Programa!#REF!</definedName>
    <definedName name="feb" localSheetId="76">[24]Programa!#REF!</definedName>
    <definedName name="feb" localSheetId="77">[24]Programa!#REF!</definedName>
    <definedName name="feb">[24]Programa!#REF!</definedName>
    <definedName name="FEB._89" localSheetId="82">#REF!</definedName>
    <definedName name="FEB._89" localSheetId="19">#REF!</definedName>
    <definedName name="FEB._89" localSheetId="20">#REF!</definedName>
    <definedName name="FEB._89" localSheetId="22">#REF!</definedName>
    <definedName name="FEB._89" localSheetId="23">#REF!</definedName>
    <definedName name="FEB._89" localSheetId="73">#REF!</definedName>
    <definedName name="FEB._89" localSheetId="43">#REF!</definedName>
    <definedName name="FEB._89" localSheetId="0">#REF!</definedName>
    <definedName name="FEB._89" localSheetId="27">#REF!</definedName>
    <definedName name="FEB._89" localSheetId="34">#REF!</definedName>
    <definedName name="FEB._89" localSheetId="35">#REF!</definedName>
    <definedName name="FEB._89" localSheetId="46">#REF!</definedName>
    <definedName name="FEB._89" localSheetId="54">#REF!</definedName>
    <definedName name="FEB._89" localSheetId="61">#REF!</definedName>
    <definedName name="FEB._89" localSheetId="62">'Tabla 38'!#REF!</definedName>
    <definedName name="FEB._89" localSheetId="74">#REF!</definedName>
    <definedName name="FEB._89" localSheetId="17">#REF!</definedName>
    <definedName name="FEB._89" localSheetId="75">#REF!</definedName>
    <definedName name="FEB._89" localSheetId="76">#REF!</definedName>
    <definedName name="FEB._89" localSheetId="77">#REF!</definedName>
    <definedName name="FEB._89" localSheetId="18">#REF!</definedName>
    <definedName name="FEB._89" localSheetId="21">#REF!</definedName>
    <definedName name="FEB._89" localSheetId="24">#REF!</definedName>
    <definedName name="FEB._89">#REF!</definedName>
    <definedName name="fecha" localSheetId="82">#REF!</definedName>
    <definedName name="fecha" localSheetId="19">[24]Programa!#REF!</definedName>
    <definedName name="fecha" localSheetId="20">[24]Programa!#REF!</definedName>
    <definedName name="fecha" localSheetId="22">[24]Programa!#REF!</definedName>
    <definedName name="fecha" localSheetId="23">[24]Programa!#REF!</definedName>
    <definedName name="fecha" localSheetId="73">[24]Programa!#REF!</definedName>
    <definedName name="fecha" localSheetId="43">[24]Programa!#REF!</definedName>
    <definedName name="fecha" localSheetId="30">#REF!</definedName>
    <definedName name="fecha" localSheetId="34">#REF!</definedName>
    <definedName name="fecha" localSheetId="35">[24]Programa!#REF!</definedName>
    <definedName name="fecha" localSheetId="46">[24]Programa!#REF!</definedName>
    <definedName name="fecha" localSheetId="54">[24]Programa!#REF!</definedName>
    <definedName name="fecha" localSheetId="61">[24]Programa!#REF!</definedName>
    <definedName name="fecha" localSheetId="62">[24]Programa!#REF!</definedName>
    <definedName name="fecha" localSheetId="74">[24]Programa!#REF!</definedName>
    <definedName name="fecha" localSheetId="75">[24]Programa!#REF!</definedName>
    <definedName name="fecha" localSheetId="76">[24]Programa!#REF!</definedName>
    <definedName name="fecha" localSheetId="77">[24]Programa!#REF!</definedName>
    <definedName name="fecha" localSheetId="18">[24]Programa!#REF!</definedName>
    <definedName name="fecha" localSheetId="21">[24]Programa!#REF!</definedName>
    <definedName name="fecha" localSheetId="24">[24]Programa!#REF!</definedName>
    <definedName name="fecha">[24]Programa!#REF!</definedName>
    <definedName name="FechaCorte" localSheetId="82">#REF!</definedName>
    <definedName name="FechaCorte" localSheetId="0">#REF!</definedName>
    <definedName name="FechaCorte" localSheetId="27">#REF!</definedName>
    <definedName name="FechaCorte">#REF!</definedName>
    <definedName name="fechas" localSheetId="82">#REF!</definedName>
    <definedName name="fechas" localSheetId="30">#REF!</definedName>
    <definedName name="fechas" localSheetId="34">#REF!</definedName>
    <definedName name="fechas" localSheetId="35">[63]Contribution!$K$51:$DC$52</definedName>
    <definedName name="fechas" localSheetId="46">[63]Contribution!$K$51:$DC$52</definedName>
    <definedName name="fechas" localSheetId="54">[63]Contribution!$K$51:$DC$52</definedName>
    <definedName name="fechas" localSheetId="61">[63]Contribution!$K$51:$DC$52</definedName>
    <definedName name="fechas" localSheetId="62">[63]Contribution!$K$51:$DC$52</definedName>
    <definedName name="fechas" localSheetId="74">[63]Contribution!$K$51:$DC$52</definedName>
    <definedName name="fechas" localSheetId="75">[63]Contribution!$K$51:$DC$52</definedName>
    <definedName name="fechas" localSheetId="76">[63]Contribution!$K$51:$DC$52</definedName>
    <definedName name="fechas" localSheetId="77">[63]Contribution!$K$51:$DC$52</definedName>
    <definedName name="fechas">[63]Contribution!$K$51:$DC$52</definedName>
    <definedName name="fed" localSheetId="80" hidden="1">{"Riqfin97",#N/A,FALSE,"Tran";"Riqfinpro",#N/A,FALSE,"Tran"}</definedName>
    <definedName name="fed" localSheetId="82" hidden="1">{"Riqfin97",#N/A,FALSE,"Tran";"Riqfinpro",#N/A,FALSE,"Tran"}</definedName>
    <definedName name="fed" localSheetId="19" hidden="1">{"Riqfin97",#N/A,FALSE,"Tran";"Riqfinpro",#N/A,FALSE,"Tran"}</definedName>
    <definedName name="fed" localSheetId="20" hidden="1">{"Riqfin97",#N/A,FALSE,"Tran";"Riqfinpro",#N/A,FALSE,"Tran"}</definedName>
    <definedName name="fed" localSheetId="22" hidden="1">{"Riqfin97",#N/A,FALSE,"Tran";"Riqfinpro",#N/A,FALSE,"Tran"}</definedName>
    <definedName name="fed" localSheetId="23" hidden="1">{"Riqfin97",#N/A,FALSE,"Tran";"Riqfinpro",#N/A,FALSE,"Tran"}</definedName>
    <definedName name="fed" localSheetId="33" hidden="1">{"Riqfin97",#N/A,FALSE,"Tran";"Riqfinpro",#N/A,FALSE,"Tran"}</definedName>
    <definedName name="fed" localSheetId="41" hidden="1">{"Riqfin97",#N/A,FALSE,"Tran";"Riqfinpro",#N/A,FALSE,"Tran"}</definedName>
    <definedName name="fed" localSheetId="73" hidden="1">{"Riqfin97",#N/A,FALSE,"Tran";"Riqfinpro",#N/A,FALSE,"Tran"}</definedName>
    <definedName name="fed" localSheetId="43" hidden="1">{"Riqfin97",#N/A,FALSE,"Tran";"Riqfinpro",#N/A,FALSE,"Tran"}</definedName>
    <definedName name="fed" localSheetId="0" hidden="1">{"Riqfin97",#N/A,FALSE,"Tran";"Riqfinpro",#N/A,FALSE,"Tran"}</definedName>
    <definedName name="fed" localSheetId="27" hidden="1">{"Riqfin97",#N/A,FALSE,"Tran";"Riqfinpro",#N/A,FALSE,"Tran"}</definedName>
    <definedName name="fed" localSheetId="30"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2" hidden="1">{"Riqfin97",#N/A,FALSE,"Tran";"Riqfinpro",#N/A,FALSE,"Tran"}</definedName>
    <definedName name="fed" localSheetId="40" hidden="1">{"Riqfin97",#N/A,FALSE,"Tran";"Riqfinpro",#N/A,FALSE,"Tran"}</definedName>
    <definedName name="fed" localSheetId="42" hidden="1">{"Riqfin97",#N/A,FALSE,"Tran";"Riqfinpro",#N/A,FALSE,"Tran"}</definedName>
    <definedName name="fed" localSheetId="46" hidden="1">{"Riqfin97",#N/A,FALSE,"Tran";"Riqfinpro",#N/A,FALSE,"Tran"}</definedName>
    <definedName name="fed" localSheetId="54" hidden="1">{"Riqfin97",#N/A,FALSE,"Tran";"Riqfinpro",#N/A,FALSE,"Tran"}</definedName>
    <definedName name="fed" localSheetId="55" hidden="1">{"Riqfin97",#N/A,FALSE,"Tran";"Riqfinpro",#N/A,FALSE,"Tran"}</definedName>
    <definedName name="fed" localSheetId="56" hidden="1">{"Riqfin97",#N/A,FALSE,"Tran";"Riqfinpro",#N/A,FALSE,"Tran"}</definedName>
    <definedName name="fed" localSheetId="57" hidden="1">{"Riqfin97",#N/A,FALSE,"Tran";"Riqfinpro",#N/A,FALSE,"Tran"}</definedName>
    <definedName name="fed" localSheetId="58" hidden="1">{"Riqfin97",#N/A,FALSE,"Tran";"Riqfinpro",#N/A,FALSE,"Tran"}</definedName>
    <definedName name="fed" localSheetId="59" hidden="1">{"Riqfin97",#N/A,FALSE,"Tran";"Riqfinpro",#N/A,FALSE,"Tran"}</definedName>
    <definedName name="fed" localSheetId="60" hidden="1">{"Riqfin97",#N/A,FALSE,"Tran";"Riqfinpro",#N/A,FALSE,"Tran"}</definedName>
    <definedName name="fed" localSheetId="61" hidden="1">{"Riqfin97",#N/A,FALSE,"Tran";"Riqfinpro",#N/A,FALSE,"Tran"}</definedName>
    <definedName name="fed" localSheetId="62" hidden="1">{"Riqfin97",#N/A,FALSE,"Tran";"Riqfinpro",#N/A,FALSE,"Tran"}</definedName>
    <definedName name="fed" localSheetId="15" hidden="1">{"Riqfin97",#N/A,FALSE,"Tran";"Riqfinpro",#N/A,FALSE,"Tran"}</definedName>
    <definedName name="fed" localSheetId="74" hidden="1">{"Riqfin97",#N/A,FALSE,"Tran";"Riqfinpro",#N/A,FALSE,"Tran"}</definedName>
    <definedName name="fed" localSheetId="17" hidden="1">{"Riqfin97",#N/A,FALSE,"Tran";"Riqfinpro",#N/A,FALSE,"Tran"}</definedName>
    <definedName name="fed" localSheetId="75" hidden="1">{"Riqfin97",#N/A,FALSE,"Tran";"Riqfinpro",#N/A,FALSE,"Tran"}</definedName>
    <definedName name="fed" localSheetId="76" hidden="1">{"Riqfin97",#N/A,FALSE,"Tran";"Riqfinpro",#N/A,FALSE,"Tran"}</definedName>
    <definedName name="fed" localSheetId="77" hidden="1">{"Riqfin97",#N/A,FALSE,"Tran";"Riqfinpro",#N/A,FALSE,"Tran"}</definedName>
    <definedName name="fed" localSheetId="78" hidden="1">{"Riqfin97",#N/A,FALSE,"Tran";"Riqfinpro",#N/A,FALSE,"Tran"}</definedName>
    <definedName name="fed" localSheetId="18" hidden="1">{"Riqfin97",#N/A,FALSE,"Tran";"Riqfinpro",#N/A,FALSE,"Tran"}</definedName>
    <definedName name="fed" localSheetId="21" hidden="1">{"Riqfin97",#N/A,FALSE,"Tran";"Riqfinpro",#N/A,FALSE,"Tran"}</definedName>
    <definedName name="fed" localSheetId="24" hidden="1">{"Riqfin97",#N/A,FALSE,"Tran";"Riqfinpro",#N/A,FALSE,"Tran"}</definedName>
    <definedName name="fed" hidden="1">{"Riqfin97",#N/A,FALSE,"Tran";"Riqfinpro",#N/A,FALSE,"Tran"}</definedName>
    <definedName name="feere" localSheetId="82" hidden="1">#REF!</definedName>
    <definedName name="feere" localSheetId="30" hidden="1">#REF!</definedName>
    <definedName name="feere" localSheetId="34" hidden="1">#REF!</definedName>
    <definedName name="feere" localSheetId="35" hidden="1">'[96]Fax a enviar'!#REF!</definedName>
    <definedName name="feere" localSheetId="46" hidden="1">'[96]Fax a enviar'!#REF!</definedName>
    <definedName name="feere" localSheetId="54" hidden="1">'[96]Fax a enviar'!#REF!</definedName>
    <definedName name="feere" localSheetId="61" hidden="1">#REF!</definedName>
    <definedName name="feere" localSheetId="74" hidden="1">'[96]Fax a enviar'!#REF!</definedName>
    <definedName name="feere" localSheetId="75" hidden="1">#REF!</definedName>
    <definedName name="feere" localSheetId="76" hidden="1">#REF!</definedName>
    <definedName name="feere" localSheetId="77" hidden="1">#REF!</definedName>
    <definedName name="feere" hidden="1">'[96]Fax a enviar'!#REF!</definedName>
    <definedName name="fef" localSheetId="82" hidden="1">#REF!</definedName>
    <definedName name="fef" localSheetId="30" hidden="1">#REF!</definedName>
    <definedName name="fef" localSheetId="34" hidden="1">#REF!</definedName>
    <definedName name="fef" localSheetId="35" hidden="1">'[96]Fax a enviar'!#REF!</definedName>
    <definedName name="fef" localSheetId="46" hidden="1">'[96]Fax a enviar'!#REF!</definedName>
    <definedName name="fef" localSheetId="54" hidden="1">'[96]Fax a enviar'!#REF!</definedName>
    <definedName name="fef" localSheetId="61" hidden="1">#REF!</definedName>
    <definedName name="fef" localSheetId="74" hidden="1">'[96]Fax a enviar'!#REF!</definedName>
    <definedName name="fef" localSheetId="75" hidden="1">#REF!</definedName>
    <definedName name="fef" localSheetId="76" hidden="1">#REF!</definedName>
    <definedName name="fef" localSheetId="77" hidden="1">#REF!</definedName>
    <definedName name="fef" hidden="1">'[96]Fax a enviar'!#REF!</definedName>
    <definedName name="fer" localSheetId="80" hidden="1">{"Riqfin97",#N/A,FALSE,"Tran";"Riqfinpro",#N/A,FALSE,"Tran"}</definedName>
    <definedName name="fer" localSheetId="82" hidden="1">{"Riqfin97",#N/A,FALSE,"Tran";"Riqfinpro",#N/A,FALSE,"Tran"}</definedName>
    <definedName name="fer" localSheetId="19" hidden="1">{"Riqfin97",#N/A,FALSE,"Tran";"Riqfinpro",#N/A,FALSE,"Tran"}</definedName>
    <definedName name="fer" localSheetId="20" hidden="1">{"Riqfin97",#N/A,FALSE,"Tran";"Riqfinpro",#N/A,FALSE,"Tran"}</definedName>
    <definedName name="fer" localSheetId="22" hidden="1">{"Riqfin97",#N/A,FALSE,"Tran";"Riqfinpro",#N/A,FALSE,"Tran"}</definedName>
    <definedName name="fer" localSheetId="23" hidden="1">{"Riqfin97",#N/A,FALSE,"Tran";"Riqfinpro",#N/A,FALSE,"Tran"}</definedName>
    <definedName name="fer" localSheetId="33" hidden="1">{"Riqfin97",#N/A,FALSE,"Tran";"Riqfinpro",#N/A,FALSE,"Tran"}</definedName>
    <definedName name="fer" localSheetId="41" hidden="1">{"Riqfin97",#N/A,FALSE,"Tran";"Riqfinpro",#N/A,FALSE,"Tran"}</definedName>
    <definedName name="fer" localSheetId="73" hidden="1">{"Riqfin97",#N/A,FALSE,"Tran";"Riqfinpro",#N/A,FALSE,"Tran"}</definedName>
    <definedName name="fer" localSheetId="43" hidden="1">{"Riqfin97",#N/A,FALSE,"Tran";"Riqfinpro",#N/A,FALSE,"Tran"}</definedName>
    <definedName name="fer" localSheetId="0" hidden="1">{"Riqfin97",#N/A,FALSE,"Tran";"Riqfinpro",#N/A,FALSE,"Tran"}</definedName>
    <definedName name="fer" localSheetId="27" hidden="1">{"Riqfin97",#N/A,FALSE,"Tran";"Riqfinpro",#N/A,FALSE,"Tran"}</definedName>
    <definedName name="fer" localSheetId="30"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2" hidden="1">{"Riqfin97",#N/A,FALSE,"Tran";"Riqfinpro",#N/A,FALSE,"Tran"}</definedName>
    <definedName name="fer" localSheetId="40" hidden="1">{"Riqfin97",#N/A,FALSE,"Tran";"Riqfinpro",#N/A,FALSE,"Tran"}</definedName>
    <definedName name="fer" localSheetId="42" hidden="1">{"Riqfin97",#N/A,FALSE,"Tran";"Riqfinpro",#N/A,FALSE,"Tran"}</definedName>
    <definedName name="fer" localSheetId="46" hidden="1">{"Riqfin97",#N/A,FALSE,"Tran";"Riqfinpro",#N/A,FALSE,"Tran"}</definedName>
    <definedName name="fer" localSheetId="54" hidden="1">{"Riqfin97",#N/A,FALSE,"Tran";"Riqfinpro",#N/A,FALSE,"Tran"}</definedName>
    <definedName name="fer" localSheetId="55" hidden="1">{"Riqfin97",#N/A,FALSE,"Tran";"Riqfinpro",#N/A,FALSE,"Tran"}</definedName>
    <definedName name="fer" localSheetId="56" hidden="1">{"Riqfin97",#N/A,FALSE,"Tran";"Riqfinpro",#N/A,FALSE,"Tran"}</definedName>
    <definedName name="fer" localSheetId="57" hidden="1">{"Riqfin97",#N/A,FALSE,"Tran";"Riqfinpro",#N/A,FALSE,"Tran"}</definedName>
    <definedName name="fer" localSheetId="58" hidden="1">{"Riqfin97",#N/A,FALSE,"Tran";"Riqfinpro",#N/A,FALSE,"Tran"}</definedName>
    <definedName name="fer" localSheetId="59" hidden="1">{"Riqfin97",#N/A,FALSE,"Tran";"Riqfinpro",#N/A,FALSE,"Tran"}</definedName>
    <definedName name="fer" localSheetId="60" hidden="1">{"Riqfin97",#N/A,FALSE,"Tran";"Riqfinpro",#N/A,FALSE,"Tran"}</definedName>
    <definedName name="fer" localSheetId="61" hidden="1">{"Riqfin97",#N/A,FALSE,"Tran";"Riqfinpro",#N/A,FALSE,"Tran"}</definedName>
    <definedName name="fer" localSheetId="62" hidden="1">{"Riqfin97",#N/A,FALSE,"Tran";"Riqfinpro",#N/A,FALSE,"Tran"}</definedName>
    <definedName name="fer" localSheetId="15" hidden="1">{"Riqfin97",#N/A,FALSE,"Tran";"Riqfinpro",#N/A,FALSE,"Tran"}</definedName>
    <definedName name="fer" localSheetId="74" hidden="1">{"Riqfin97",#N/A,FALSE,"Tran";"Riqfinpro",#N/A,FALSE,"Tran"}</definedName>
    <definedName name="fer" localSheetId="17" hidden="1">{"Riqfin97",#N/A,FALSE,"Tran";"Riqfinpro",#N/A,FALSE,"Tran"}</definedName>
    <definedName name="fer" localSheetId="75" hidden="1">{"Riqfin97",#N/A,FALSE,"Tran";"Riqfinpro",#N/A,FALSE,"Tran"}</definedName>
    <definedName name="fer" localSheetId="76" hidden="1">{"Riqfin97",#N/A,FALSE,"Tran";"Riqfinpro",#N/A,FALSE,"Tran"}</definedName>
    <definedName name="fer" localSheetId="77" hidden="1">{"Riqfin97",#N/A,FALSE,"Tran";"Riqfinpro",#N/A,FALSE,"Tran"}</definedName>
    <definedName name="fer" localSheetId="78" hidden="1">{"Riqfin97",#N/A,FALSE,"Tran";"Riqfinpro",#N/A,FALSE,"Tran"}</definedName>
    <definedName name="fer" localSheetId="18" hidden="1">{"Riqfin97",#N/A,FALSE,"Tran";"Riqfinpro",#N/A,FALSE,"Tran"}</definedName>
    <definedName name="fer" localSheetId="21" hidden="1">{"Riqfin97",#N/A,FALSE,"Tran";"Riqfinpro",#N/A,FALSE,"Tran"}</definedName>
    <definedName name="fer" localSheetId="24" hidden="1">{"Riqfin97",#N/A,FALSE,"Tran";"Riqfinpro",#N/A,FALSE,"Tran"}</definedName>
    <definedName name="fer" hidden="1">{"Riqfin97",#N/A,FALSE,"Tran";"Riqfinpro",#N/A,FALSE,"Tran"}</definedName>
    <definedName name="FF" localSheetId="82">#REF!</definedName>
    <definedName name="FF" localSheetId="19">#REF!</definedName>
    <definedName name="FF" localSheetId="20">#REF!</definedName>
    <definedName name="FF" localSheetId="22">#REF!</definedName>
    <definedName name="FF" localSheetId="33">#REF!</definedName>
    <definedName name="FF" localSheetId="41">#REF!</definedName>
    <definedName name="FF" localSheetId="73">#REF!</definedName>
    <definedName name="FF" localSheetId="43">#REF!</definedName>
    <definedName name="FF" localSheetId="0">#REF!</definedName>
    <definedName name="FF" localSheetId="27">#REF!</definedName>
    <definedName name="FF" localSheetId="30">#REF!</definedName>
    <definedName name="FF" localSheetId="34">#REF!</definedName>
    <definedName name="FF" localSheetId="35">#REF!</definedName>
    <definedName name="FF" localSheetId="36">#REF!</definedName>
    <definedName name="FF" localSheetId="40">#REF!</definedName>
    <definedName name="FF" localSheetId="46">#REF!</definedName>
    <definedName name="FF" localSheetId="54">#REF!</definedName>
    <definedName name="FF" localSheetId="55">#REF!</definedName>
    <definedName name="FF" localSheetId="56">#REF!</definedName>
    <definedName name="FF" localSheetId="57">#REF!</definedName>
    <definedName name="FF" localSheetId="61">#REF!</definedName>
    <definedName name="FF" localSheetId="62">'Tabla 38'!#REF!</definedName>
    <definedName name="FF" localSheetId="15">#REF!</definedName>
    <definedName name="FF" localSheetId="74">#REF!</definedName>
    <definedName name="FF" localSheetId="17">#REF!</definedName>
    <definedName name="FF" localSheetId="75">#REF!</definedName>
    <definedName name="FF" localSheetId="76">#REF!</definedName>
    <definedName name="FF" localSheetId="77">#REF!</definedName>
    <definedName name="FF" localSheetId="18">#REF!</definedName>
    <definedName name="FF" localSheetId="21">#REF!</definedName>
    <definedName name="FF" localSheetId="24">#REF!</definedName>
    <definedName name="FF">#REF!</definedName>
    <definedName name="FF1A" localSheetId="82">#REF!</definedName>
    <definedName name="FF1A" localSheetId="22">#REF!</definedName>
    <definedName name="FF1A" localSheetId="33">#REF!</definedName>
    <definedName name="FF1A" localSheetId="41">#REF!</definedName>
    <definedName name="FF1A" localSheetId="73">#REF!</definedName>
    <definedName name="FF1A" localSheetId="43">#REF!</definedName>
    <definedName name="FF1A" localSheetId="0">#REF!</definedName>
    <definedName name="FF1A" localSheetId="27">#REF!</definedName>
    <definedName name="FF1A" localSheetId="30">#REF!</definedName>
    <definedName name="FF1A" localSheetId="34">#REF!</definedName>
    <definedName name="FF1A" localSheetId="35">#REF!</definedName>
    <definedName name="FF1A" localSheetId="36">#REF!</definedName>
    <definedName name="FF1A" localSheetId="46">#REF!</definedName>
    <definedName name="FF1A" localSheetId="54">#REF!</definedName>
    <definedName name="FF1A" localSheetId="55">#REF!</definedName>
    <definedName name="FF1A" localSheetId="56">#REF!</definedName>
    <definedName name="FF1A" localSheetId="57">#REF!</definedName>
    <definedName name="FF1A" localSheetId="61">#REF!</definedName>
    <definedName name="FF1A" localSheetId="62">'Tabla 38'!#REF!</definedName>
    <definedName name="FF1A" localSheetId="74">#REF!</definedName>
    <definedName name="FF1A" localSheetId="17">#REF!</definedName>
    <definedName name="FF1A" localSheetId="75">#REF!</definedName>
    <definedName name="FF1A" localSheetId="76">#REF!</definedName>
    <definedName name="FF1A" localSheetId="77">#REF!</definedName>
    <definedName name="FF1A">#REF!</definedName>
    <definedName name="fff" localSheetId="82" hidden="1">#REF!</definedName>
    <definedName name="fff" localSheetId="22" hidden="1">#REF!</definedName>
    <definedName name="fff" localSheetId="33" hidden="1">#REF!</definedName>
    <definedName name="fff" localSheetId="41" hidden="1">#REF!</definedName>
    <definedName name="fff" localSheetId="73" hidden="1">#REF!</definedName>
    <definedName name="fff" localSheetId="43" hidden="1">#REF!</definedName>
    <definedName name="fff" localSheetId="0" hidden="1">#REF!</definedName>
    <definedName name="fff" localSheetId="27" hidden="1">#REF!</definedName>
    <definedName name="fff" localSheetId="30" hidden="1">#REF!</definedName>
    <definedName name="fff" localSheetId="34" hidden="1">#REF!</definedName>
    <definedName name="fff" localSheetId="35" hidden="1">#REF!</definedName>
    <definedName name="fff" localSheetId="36" hidden="1">#REF!</definedName>
    <definedName name="fff" localSheetId="46" hidden="1">#REF!</definedName>
    <definedName name="fff" localSheetId="54" hidden="1">#REF!</definedName>
    <definedName name="fff" localSheetId="55" hidden="1">#REF!</definedName>
    <definedName name="fff" localSheetId="56" hidden="1">#REF!</definedName>
    <definedName name="fff" localSheetId="57" hidden="1">#REF!</definedName>
    <definedName name="fff" localSheetId="61" hidden="1">#REF!</definedName>
    <definedName name="fff" localSheetId="62" hidden="1">'Tabla 38'!#REF!</definedName>
    <definedName name="fff" localSheetId="74" hidden="1">#REF!</definedName>
    <definedName name="fff" localSheetId="17" hidden="1">#REF!</definedName>
    <definedName name="fff" localSheetId="75" hidden="1">#REF!</definedName>
    <definedName name="fff" localSheetId="76" hidden="1">#REF!</definedName>
    <definedName name="fff" localSheetId="77" hidden="1">#REF!</definedName>
    <definedName name="fff" hidden="1">#REF!</definedName>
    <definedName name="ffff" localSheetId="80" hidden="1">{"Riqfin97",#N/A,FALSE,"Tran";"Riqfinpro",#N/A,FALSE,"Tran"}</definedName>
    <definedName name="ffff" localSheetId="82"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33" hidden="1">{"Riqfin97",#N/A,FALSE,"Tran";"Riqfinpro",#N/A,FALSE,"Tran"}</definedName>
    <definedName name="ffff" localSheetId="41" hidden="1">{"Riqfin97",#N/A,FALSE,"Tran";"Riqfinpro",#N/A,FALSE,"Tran"}</definedName>
    <definedName name="ffff" localSheetId="73" hidden="1">{"Riqfin97",#N/A,FALSE,"Tran";"Riqfinpro",#N/A,FALSE,"Tran"}</definedName>
    <definedName name="ffff" localSheetId="43" hidden="1">{"Riqfin97",#N/A,FALSE,"Tran";"Riqfinpro",#N/A,FALSE,"Tran"}</definedName>
    <definedName name="ffff" localSheetId="0" hidden="1">{"Riqfin97",#N/A,FALSE,"Tran";"Riqfinpro",#N/A,FALSE,"Tran"}</definedName>
    <definedName name="ffff" localSheetId="27" hidden="1">{"Riqfin97",#N/A,FALSE,"Tran";"Riqfinpro",#N/A,FALSE,"Tran"}</definedName>
    <definedName name="ffff" localSheetId="30" hidden="1">{"Riqfin97",#N/A,FALSE,"Tran";"Riqfinpro",#N/A,FALSE,"Tran"}</definedName>
    <definedName name="ffff" localSheetId="34" hidden="1">{"Riqfin97",#N/A,FALSE,"Tran";"Riqfinpro",#N/A,FALSE,"Tran"}</definedName>
    <definedName name="ffff" localSheetId="35"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2" hidden="1">{"Riqfin97",#N/A,FALSE,"Tran";"Riqfinpro",#N/A,FALSE,"Tran"}</definedName>
    <definedName name="ffff" localSheetId="40" hidden="1">{"Riqfin97",#N/A,FALSE,"Tran";"Riqfinpro",#N/A,FALSE,"Tran"}</definedName>
    <definedName name="ffff" localSheetId="42" hidden="1">{"Riqfin97",#N/A,FALSE,"Tran";"Riqfinpro",#N/A,FALSE,"Tran"}</definedName>
    <definedName name="ffff" localSheetId="46" hidden="1">{"Riqfin97",#N/A,FALSE,"Tran";"Riqfinpro",#N/A,FALSE,"Tran"}</definedName>
    <definedName name="ffff" localSheetId="5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57" hidden="1">{"Riqfin97",#N/A,FALSE,"Tran";"Riqfinpro",#N/A,FALSE,"Tran"}</definedName>
    <definedName name="ffff" localSheetId="58"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61" hidden="1">{"Riqfin97",#N/A,FALSE,"Tran";"Riqfinpro",#N/A,FALSE,"Tran"}</definedName>
    <definedName name="ffff" localSheetId="62" hidden="1">{"Riqfin97",#N/A,FALSE,"Tran";"Riqfinpro",#N/A,FALSE,"Tran"}</definedName>
    <definedName name="ffff" localSheetId="15" hidden="1">{"Riqfin97",#N/A,FALSE,"Tran";"Riqfinpro",#N/A,FALSE,"Tran"}</definedName>
    <definedName name="ffff" localSheetId="74" hidden="1">{"Riqfin97",#N/A,FALSE,"Tran";"Riqfinpro",#N/A,FALSE,"Tran"}</definedName>
    <definedName name="ffff" localSheetId="17" hidden="1">{"Riqfin97",#N/A,FALSE,"Tran";"Riqfinpro",#N/A,FALSE,"Tran"}</definedName>
    <definedName name="ffff" localSheetId="75"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78"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24" hidden="1">{"Riqfin97",#N/A,FALSE,"Tran";"Riqfinpro",#N/A,FALSE,"Tran"}</definedName>
    <definedName name="ffff" hidden="1">{"Riqfin97",#N/A,FALSE,"Tran";"Riqfinpro",#N/A,FALSE,"Tran"}</definedName>
    <definedName name="fffff" localSheetId="82">#REF!</definedName>
    <definedName name="fffff" localSheetId="19">#REF!</definedName>
    <definedName name="fffff" localSheetId="20">#REF!</definedName>
    <definedName name="fffff" localSheetId="22">#REF!</definedName>
    <definedName name="fffff" localSheetId="33">#REF!</definedName>
    <definedName name="fffff" localSheetId="41">#REF!</definedName>
    <definedName name="fffff" localSheetId="73">#REF!</definedName>
    <definedName name="fffff" localSheetId="43">#REF!</definedName>
    <definedName name="fffff" localSheetId="0">#REF!</definedName>
    <definedName name="fffff" localSheetId="27">#REF!</definedName>
    <definedName name="fffff" localSheetId="30">#REF!</definedName>
    <definedName name="fffff" localSheetId="34">#REF!</definedName>
    <definedName name="fffff" localSheetId="35">#REF!</definedName>
    <definedName name="fffff" localSheetId="36">#REF!</definedName>
    <definedName name="fffff" localSheetId="40">#REF!</definedName>
    <definedName name="fffff" localSheetId="46">#REF!</definedName>
    <definedName name="fffff" localSheetId="54">#REF!</definedName>
    <definedName name="fffff" localSheetId="55">#REF!</definedName>
    <definedName name="fffff" localSheetId="56">#REF!</definedName>
    <definedName name="fffff" localSheetId="57">#REF!</definedName>
    <definedName name="fffff" localSheetId="61">#REF!</definedName>
    <definedName name="fffff" localSheetId="62">'Tabla 38'!#REF!</definedName>
    <definedName name="fffff" localSheetId="15">#REF!</definedName>
    <definedName name="fffff" localSheetId="74">#REF!</definedName>
    <definedName name="fffff" localSheetId="17">#REF!</definedName>
    <definedName name="fffff" localSheetId="75">#REF!</definedName>
    <definedName name="fffff" localSheetId="76">#REF!</definedName>
    <definedName name="fffff" localSheetId="77">#REF!</definedName>
    <definedName name="fffff" localSheetId="18">#REF!</definedName>
    <definedName name="fffff" localSheetId="21">#REF!</definedName>
    <definedName name="fffff" localSheetId="24">#REF!</definedName>
    <definedName name="fffff">#REF!</definedName>
    <definedName name="ffffff" localSheetId="82" hidden="1">#REF!</definedName>
    <definedName name="ffffff" localSheetId="22" hidden="1">#REF!</definedName>
    <definedName name="ffffff" localSheetId="33" hidden="1">#REF!</definedName>
    <definedName name="ffffff" localSheetId="41" hidden="1">#REF!</definedName>
    <definedName name="ffffff" localSheetId="73" hidden="1">#REF!</definedName>
    <definedName name="ffffff" localSheetId="43" hidden="1">#REF!</definedName>
    <definedName name="ffffff" localSheetId="0" hidden="1">#REF!</definedName>
    <definedName name="ffffff" localSheetId="27" hidden="1">#REF!</definedName>
    <definedName name="ffffff" localSheetId="30" hidden="1">#REF!</definedName>
    <definedName name="ffffff" localSheetId="34" hidden="1">#REF!</definedName>
    <definedName name="ffffff" localSheetId="35" hidden="1">#REF!</definedName>
    <definedName name="ffffff" localSheetId="36" hidden="1">#REF!</definedName>
    <definedName name="ffffff" localSheetId="46" hidden="1">#REF!</definedName>
    <definedName name="ffffff" localSheetId="54" hidden="1">#REF!</definedName>
    <definedName name="ffffff" localSheetId="55" hidden="1">#REF!</definedName>
    <definedName name="ffffff" localSheetId="56" hidden="1">#REF!</definedName>
    <definedName name="ffffff" localSheetId="57" hidden="1">#REF!</definedName>
    <definedName name="ffffff" localSheetId="61" hidden="1">#REF!</definedName>
    <definedName name="ffffff" localSheetId="62" hidden="1">'Tabla 38'!#REF!</definedName>
    <definedName name="ffffff" localSheetId="74" hidden="1">#REF!</definedName>
    <definedName name="ffffff" localSheetId="17" hidden="1">#REF!</definedName>
    <definedName name="ffffff" localSheetId="75" hidden="1">#REF!</definedName>
    <definedName name="ffffff" localSheetId="76" hidden="1">#REF!</definedName>
    <definedName name="ffffff" localSheetId="77" hidden="1">#REF!</definedName>
    <definedName name="ffffff" hidden="1">#REF!</definedName>
    <definedName name="fffffff" localSheetId="80" hidden="1">{"Minpmon",#N/A,FALSE,"Monthinput"}</definedName>
    <definedName name="fffffff" localSheetId="82" hidden="1">{"Minpmon",#N/A,FALSE,"Monthinput"}</definedName>
    <definedName name="fffffff" localSheetId="19" hidden="1">{"Minpmon",#N/A,FALSE,"Monthinput"}</definedName>
    <definedName name="fffffff" localSheetId="20" hidden="1">{"Minpmon",#N/A,FALSE,"Monthinput"}</definedName>
    <definedName name="fffffff" localSheetId="22" hidden="1">{"Minpmon",#N/A,FALSE,"Monthinput"}</definedName>
    <definedName name="fffffff" localSheetId="23" hidden="1">{"Minpmon",#N/A,FALSE,"Monthinput"}</definedName>
    <definedName name="fffffff" localSheetId="33" hidden="1">{"Minpmon",#N/A,FALSE,"Monthinput"}</definedName>
    <definedName name="fffffff" localSheetId="41" hidden="1">{"Minpmon",#N/A,FALSE,"Monthinput"}</definedName>
    <definedName name="fffffff" localSheetId="73" hidden="1">{"Minpmon",#N/A,FALSE,"Monthinput"}</definedName>
    <definedName name="fffffff" localSheetId="43" hidden="1">{"Minpmon",#N/A,FALSE,"Monthinput"}</definedName>
    <definedName name="fffffff" localSheetId="0" hidden="1">{"Minpmon",#N/A,FALSE,"Monthinput"}</definedName>
    <definedName name="fffffff" localSheetId="27" hidden="1">{"Minpmon",#N/A,FALSE,"Monthinput"}</definedName>
    <definedName name="fffffff" localSheetId="30"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2" hidden="1">{"Minpmon",#N/A,FALSE,"Monthinput"}</definedName>
    <definedName name="fffffff" localSheetId="40" hidden="1">{"Minpmon",#N/A,FALSE,"Monthinput"}</definedName>
    <definedName name="fffffff" localSheetId="42" hidden="1">{"Minpmon",#N/A,FALSE,"Monthinput"}</definedName>
    <definedName name="fffffff" localSheetId="46" hidden="1">{"Minpmon",#N/A,FALSE,"Monthinput"}</definedName>
    <definedName name="fffffff" localSheetId="54" hidden="1">{"Minpmon",#N/A,FALSE,"Monthinput"}</definedName>
    <definedName name="fffffff" localSheetId="55" hidden="1">{"Minpmon",#N/A,FALSE,"Monthinput"}</definedName>
    <definedName name="fffffff" localSheetId="56" hidden="1">{"Minpmon",#N/A,FALSE,"Monthinput"}</definedName>
    <definedName name="fffffff" localSheetId="57" hidden="1">{"Minpmon",#N/A,FALSE,"Monthinput"}</definedName>
    <definedName name="fffffff" localSheetId="58" hidden="1">{"Minpmon",#N/A,FALSE,"Monthinput"}</definedName>
    <definedName name="fffffff" localSheetId="59" hidden="1">{"Minpmon",#N/A,FALSE,"Monthinput"}</definedName>
    <definedName name="fffffff" localSheetId="60" hidden="1">{"Minpmon",#N/A,FALSE,"Monthinput"}</definedName>
    <definedName name="fffffff" localSheetId="61" hidden="1">{"Minpmon",#N/A,FALSE,"Monthinput"}</definedName>
    <definedName name="fffffff" localSheetId="62" hidden="1">{"Minpmon",#N/A,FALSE,"Monthinput"}</definedName>
    <definedName name="fffffff" localSheetId="15" hidden="1">{"Minpmon",#N/A,FALSE,"Monthinput"}</definedName>
    <definedName name="fffffff" localSheetId="74" hidden="1">{"Minpmon",#N/A,FALSE,"Monthinput"}</definedName>
    <definedName name="fffffff" localSheetId="17" hidden="1">{"Minpmon",#N/A,FALSE,"Monthinput"}</definedName>
    <definedName name="fffffff" localSheetId="75" hidden="1">{"Minpmon",#N/A,FALSE,"Monthinput"}</definedName>
    <definedName name="fffffff" localSheetId="76" hidden="1">{"Minpmon",#N/A,FALSE,"Monthinput"}</definedName>
    <definedName name="fffffff" localSheetId="77" hidden="1">{"Minpmon",#N/A,FALSE,"Monthinput"}</definedName>
    <definedName name="fffffff" localSheetId="78" hidden="1">{"Minpmon",#N/A,FALSE,"Monthinput"}</definedName>
    <definedName name="fffffff" localSheetId="18" hidden="1">{"Minpmon",#N/A,FALSE,"Monthinput"}</definedName>
    <definedName name="fffffff" localSheetId="21" hidden="1">{"Minpmon",#N/A,FALSE,"Monthinput"}</definedName>
    <definedName name="fffffff" localSheetId="24" hidden="1">{"Minpmon",#N/A,FALSE,"Monthinput"}</definedName>
    <definedName name="fffffff" hidden="1">{"Minpmon",#N/A,FALSE,"Monthinput"}</definedName>
    <definedName name="fffffffff" localSheetId="82" hidden="1">#REF!</definedName>
    <definedName name="fffffffff" localSheetId="30" hidden="1">#REF!</definedName>
    <definedName name="fffffffff" localSheetId="34" hidden="1">#REF!</definedName>
    <definedName name="fffffffff" localSheetId="35" hidden="1">'[96]Fax a enviar'!#REF!</definedName>
    <definedName name="fffffffff" localSheetId="46" hidden="1">'[96]Fax a enviar'!#REF!</definedName>
    <definedName name="fffffffff" localSheetId="54" hidden="1">'[96]Fax a enviar'!#REF!</definedName>
    <definedName name="fffffffff" localSheetId="61" hidden="1">#REF!</definedName>
    <definedName name="fffffffff" localSheetId="75" hidden="1">#REF!</definedName>
    <definedName name="fffffffff" localSheetId="76" hidden="1">#REF!</definedName>
    <definedName name="fffffffff" localSheetId="77" hidden="1">#REF!</definedName>
    <definedName name="fffffffff" hidden="1">'[96]Fax a enviar'!#REF!</definedName>
    <definedName name="ffffffffffffff" localSheetId="80" hidden="1">{"Riqfin97",#N/A,FALSE,"Tran";"Riqfinpro",#N/A,FALSE,"Tran"}</definedName>
    <definedName name="ffffffffffffff" localSheetId="82"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2" hidden="1">{"Riqfin97",#N/A,FALSE,"Tran";"Riqfinpro",#N/A,FALSE,"Tran"}</definedName>
    <definedName name="ffffffffffffff" localSheetId="23" hidden="1">{"Riqfin97",#N/A,FALSE,"Tran";"Riqfinpro",#N/A,FALSE,"Tran"}</definedName>
    <definedName name="ffffffffffffff" localSheetId="33" hidden="1">{"Riqfin97",#N/A,FALSE,"Tran";"Riqfinpro",#N/A,FALSE,"Tran"}</definedName>
    <definedName name="ffffffffffffff" localSheetId="41" hidden="1">{"Riqfin97",#N/A,FALSE,"Tran";"Riqfinpro",#N/A,FALSE,"Tran"}</definedName>
    <definedName name="ffffffffffffff" localSheetId="73" hidden="1">{"Riqfin97",#N/A,FALSE,"Tran";"Riqfinpro",#N/A,FALSE,"Tran"}</definedName>
    <definedName name="ffffffffffffff" localSheetId="43" hidden="1">{"Riqfin97",#N/A,FALSE,"Tran";"Riqfinpro",#N/A,FALSE,"Tran"}</definedName>
    <definedName name="ffffffffffffff" localSheetId="0" hidden="1">{"Riqfin97",#N/A,FALSE,"Tran";"Riqfinpro",#N/A,FALSE,"Tran"}</definedName>
    <definedName name="ffffffffffffff" localSheetId="27" hidden="1">{"Riqfin97",#N/A,FALSE,"Tran";"Riqfinpro",#N/A,FALSE,"Tran"}</definedName>
    <definedName name="ffffffffffffff" localSheetId="30" hidden="1">{"Riqfin97",#N/A,FALSE,"Tran";"Riqfinpro",#N/A,FALSE,"Tran"}</definedName>
    <definedName name="ffffffffffffff" localSheetId="34" hidden="1">{"Riqfin97",#N/A,FALSE,"Tran";"Riqfinpro",#N/A,FALSE,"Tran"}</definedName>
    <definedName name="ffffffffffffff" localSheetId="35" hidden="1">{"Riqfin97",#N/A,FALSE,"Tran";"Riqfinpro",#N/A,FALSE,"Tran"}</definedName>
    <definedName name="ffffffffffffff" localSheetId="36"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39" hidden="1">{"Riqfin97",#N/A,FALSE,"Tran";"Riqfinpro",#N/A,FALSE,"Tran"}</definedName>
    <definedName name="ffffffffffffff" localSheetId="2" hidden="1">{"Riqfin97",#N/A,FALSE,"Tran";"Riqfinpro",#N/A,FALSE,"Tran"}</definedName>
    <definedName name="ffffffffffffff" localSheetId="40" hidden="1">{"Riqfin97",#N/A,FALSE,"Tran";"Riqfinpro",#N/A,FALSE,"Tran"}</definedName>
    <definedName name="ffffffffffffff" localSheetId="42" hidden="1">{"Riqfin97",#N/A,FALSE,"Tran";"Riqfinpro",#N/A,FALSE,"Tran"}</definedName>
    <definedName name="ffffffffffffff" localSheetId="46" hidden="1">{"Riqfin97",#N/A,FALSE,"Tran";"Riqfinpro",#N/A,FALSE,"Tran"}</definedName>
    <definedName name="ffffffffffffff" localSheetId="54" hidden="1">{"Riqfin97",#N/A,FALSE,"Tran";"Riqfinpro",#N/A,FALSE,"Tran"}</definedName>
    <definedName name="ffffffffffffff" localSheetId="55" hidden="1">{"Riqfin97",#N/A,FALSE,"Tran";"Riqfinpro",#N/A,FALSE,"Tran"}</definedName>
    <definedName name="ffffffffffffff" localSheetId="56" hidden="1">{"Riqfin97",#N/A,FALSE,"Tran";"Riqfinpro",#N/A,FALSE,"Tran"}</definedName>
    <definedName name="ffffffffffffff" localSheetId="57" hidden="1">{"Riqfin97",#N/A,FALSE,"Tran";"Riqfinpro",#N/A,FALSE,"Tran"}</definedName>
    <definedName name="ffffffffffffff" localSheetId="58"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61" hidden="1">{"Riqfin97",#N/A,FALSE,"Tran";"Riqfinpro",#N/A,FALSE,"Tran"}</definedName>
    <definedName name="ffffffffffffff" localSheetId="62" hidden="1">{"Riqfin97",#N/A,FALSE,"Tran";"Riqfinpro",#N/A,FALSE,"Tran"}</definedName>
    <definedName name="ffffffffffffff" localSheetId="15" hidden="1">{"Riqfin97",#N/A,FALSE,"Tran";"Riqfinpro",#N/A,FALSE,"Tran"}</definedName>
    <definedName name="ffffffffffffff" localSheetId="74" hidden="1">{"Riqfin97",#N/A,FALSE,"Tran";"Riqfinpro",#N/A,FALSE,"Tran"}</definedName>
    <definedName name="ffffffffffffff" localSheetId="17" hidden="1">{"Riqfin97",#N/A,FALSE,"Tran";"Riqfinpro",#N/A,FALSE,"Tran"}</definedName>
    <definedName name="ffffffffffffff" localSheetId="75"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78" hidden="1">{"Riqfin97",#N/A,FALSE,"Tran";"Riqfinpro",#N/A,FALSE,"Tran"}</definedName>
    <definedName name="ffffffffffffff" localSheetId="18" hidden="1">{"Riqfin97",#N/A,FALSE,"Tran";"Riqfinpro",#N/A,FALSE,"Tran"}</definedName>
    <definedName name="ffffffffffffff" localSheetId="21" hidden="1">{"Riqfin97",#N/A,FALSE,"Tran";"Riqfinpro",#N/A,FALSE,"Tran"}</definedName>
    <definedName name="ffffffffffffff" localSheetId="24" hidden="1">{"Riqfin97",#N/A,FALSE,"Tran";"Riqfinpro",#N/A,FALSE,"Tran"}</definedName>
    <definedName name="ffffffffffffff" hidden="1">{"Riqfin97",#N/A,FALSE,"Tran";"Riqfinpro",#N/A,FALSE,"Tran"}</definedName>
    <definedName name="FFNN" localSheetId="82">#REF!</definedName>
    <definedName name="FFNN" localSheetId="19">#REF!</definedName>
    <definedName name="FFNN" localSheetId="20">#REF!</definedName>
    <definedName name="FFNN" localSheetId="22">#REF!</definedName>
    <definedName name="FFNN" localSheetId="73">#REF!</definedName>
    <definedName name="FFNN" localSheetId="43">#REF!</definedName>
    <definedName name="FFNN" localSheetId="0">#REF!</definedName>
    <definedName name="FFNN" localSheetId="27">#REF!</definedName>
    <definedName name="FFNN" localSheetId="30">#REF!</definedName>
    <definedName name="FFNN" localSheetId="34">#REF!</definedName>
    <definedName name="FFNN" localSheetId="35">#REF!</definedName>
    <definedName name="FFNN" localSheetId="36">#REF!</definedName>
    <definedName name="FFNN" localSheetId="46">#REF!</definedName>
    <definedName name="FFNN" localSheetId="54">#REF!</definedName>
    <definedName name="FFNN" localSheetId="55">#REF!</definedName>
    <definedName name="FFNN" localSheetId="61">#REF!</definedName>
    <definedName name="FFNN" localSheetId="15">#REF!</definedName>
    <definedName name="FFNN" localSheetId="74">#REF!</definedName>
    <definedName name="FFNN" localSheetId="17">#REF!</definedName>
    <definedName name="FFNN" localSheetId="75">#REF!</definedName>
    <definedName name="FFNN" localSheetId="76">#REF!</definedName>
    <definedName name="FFNN" localSheetId="77">#REF!</definedName>
    <definedName name="FFNN" localSheetId="18">#REF!</definedName>
    <definedName name="FFNN" localSheetId="21">#REF!</definedName>
    <definedName name="FFNN" localSheetId="24">#REF!</definedName>
    <definedName name="FFNN">#REF!</definedName>
    <definedName name="fgf" localSheetId="80" hidden="1">{"Riqfin97",#N/A,FALSE,"Tran";"Riqfinpro",#N/A,FALSE,"Tran"}</definedName>
    <definedName name="fgf" localSheetId="82" hidden="1">{"Riqfin97",#N/A,FALSE,"Tran";"Riqfinpro",#N/A,FALSE,"Tran"}</definedName>
    <definedName name="fgf" localSheetId="19" hidden="1">{"Riqfin97",#N/A,FALSE,"Tran";"Riqfinpro",#N/A,FALSE,"Tran"}</definedName>
    <definedName name="fgf" localSheetId="20" hidden="1">{"Riqfin97",#N/A,FALSE,"Tran";"Riqfinpro",#N/A,FALSE,"Tran"}</definedName>
    <definedName name="fgf" localSheetId="22" hidden="1">{"Riqfin97",#N/A,FALSE,"Tran";"Riqfinpro",#N/A,FALSE,"Tran"}</definedName>
    <definedName name="fgf" localSheetId="23" hidden="1">{"Riqfin97",#N/A,FALSE,"Tran";"Riqfinpro",#N/A,FALSE,"Tran"}</definedName>
    <definedName name="fgf" localSheetId="33" hidden="1">{"Riqfin97",#N/A,FALSE,"Tran";"Riqfinpro",#N/A,FALSE,"Tran"}</definedName>
    <definedName name="fgf" localSheetId="41" hidden="1">{"Riqfin97",#N/A,FALSE,"Tran";"Riqfinpro",#N/A,FALSE,"Tran"}</definedName>
    <definedName name="fgf" localSheetId="73" hidden="1">{"Riqfin97",#N/A,FALSE,"Tran";"Riqfinpro",#N/A,FALSE,"Tran"}</definedName>
    <definedName name="fgf" localSheetId="43" hidden="1">{"Riqfin97",#N/A,FALSE,"Tran";"Riqfinpro",#N/A,FALSE,"Tran"}</definedName>
    <definedName name="fgf" localSheetId="0" hidden="1">{"Riqfin97",#N/A,FALSE,"Tran";"Riqfinpro",#N/A,FALSE,"Tran"}</definedName>
    <definedName name="fgf" localSheetId="27" hidden="1">{"Riqfin97",#N/A,FALSE,"Tran";"Riqfinpro",#N/A,FALSE,"Tran"}</definedName>
    <definedName name="fgf" localSheetId="30"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2" hidden="1">{"Riqfin97",#N/A,FALSE,"Tran";"Riqfinpro",#N/A,FALSE,"Tran"}</definedName>
    <definedName name="fgf" localSheetId="40" hidden="1">{"Riqfin97",#N/A,FALSE,"Tran";"Riqfinpro",#N/A,FALSE,"Tran"}</definedName>
    <definedName name="fgf" localSheetId="42" hidden="1">{"Riqfin97",#N/A,FALSE,"Tran";"Riqfinpro",#N/A,FALSE,"Tran"}</definedName>
    <definedName name="fgf" localSheetId="46" hidden="1">{"Riqfin97",#N/A,FALSE,"Tran";"Riqfinpro",#N/A,FALSE,"Tran"}</definedName>
    <definedName name="fgf" localSheetId="54" hidden="1">{"Riqfin97",#N/A,FALSE,"Tran";"Riqfinpro",#N/A,FALSE,"Tran"}</definedName>
    <definedName name="fgf" localSheetId="55" hidden="1">{"Riqfin97",#N/A,FALSE,"Tran";"Riqfinpro",#N/A,FALSE,"Tran"}</definedName>
    <definedName name="fgf" localSheetId="56" hidden="1">{"Riqfin97",#N/A,FALSE,"Tran";"Riqfinpro",#N/A,FALSE,"Tran"}</definedName>
    <definedName name="fgf" localSheetId="57" hidden="1">{"Riqfin97",#N/A,FALSE,"Tran";"Riqfinpro",#N/A,FALSE,"Tran"}</definedName>
    <definedName name="fgf" localSheetId="58" hidden="1">{"Riqfin97",#N/A,FALSE,"Tran";"Riqfinpro",#N/A,FALSE,"Tran"}</definedName>
    <definedName name="fgf" localSheetId="59" hidden="1">{"Riqfin97",#N/A,FALSE,"Tran";"Riqfinpro",#N/A,FALSE,"Tran"}</definedName>
    <definedName name="fgf" localSheetId="60" hidden="1">{"Riqfin97",#N/A,FALSE,"Tran";"Riqfinpro",#N/A,FALSE,"Tran"}</definedName>
    <definedName name="fgf" localSheetId="61" hidden="1">{"Riqfin97",#N/A,FALSE,"Tran";"Riqfinpro",#N/A,FALSE,"Tran"}</definedName>
    <definedName name="fgf" localSheetId="62" hidden="1">{"Riqfin97",#N/A,FALSE,"Tran";"Riqfinpro",#N/A,FALSE,"Tran"}</definedName>
    <definedName name="fgf" localSheetId="15" hidden="1">{"Riqfin97",#N/A,FALSE,"Tran";"Riqfinpro",#N/A,FALSE,"Tran"}</definedName>
    <definedName name="fgf" localSheetId="74" hidden="1">{"Riqfin97",#N/A,FALSE,"Tran";"Riqfinpro",#N/A,FALSE,"Tran"}</definedName>
    <definedName name="fgf" localSheetId="17" hidden="1">{"Riqfin97",#N/A,FALSE,"Tran";"Riqfinpro",#N/A,FALSE,"Tran"}</definedName>
    <definedName name="fgf" localSheetId="75" hidden="1">{"Riqfin97",#N/A,FALSE,"Tran";"Riqfinpro",#N/A,FALSE,"Tran"}</definedName>
    <definedName name="fgf" localSheetId="76" hidden="1">{"Riqfin97",#N/A,FALSE,"Tran";"Riqfinpro",#N/A,FALSE,"Tran"}</definedName>
    <definedName name="fgf" localSheetId="77" hidden="1">{"Riqfin97",#N/A,FALSE,"Tran";"Riqfinpro",#N/A,FALSE,"Tran"}</definedName>
    <definedName name="fgf" localSheetId="78" hidden="1">{"Riqfin97",#N/A,FALSE,"Tran";"Riqfinpro",#N/A,FALSE,"Tran"}</definedName>
    <definedName name="fgf" localSheetId="18" hidden="1">{"Riqfin97",#N/A,FALSE,"Tran";"Riqfinpro",#N/A,FALSE,"Tran"}</definedName>
    <definedName name="fgf" localSheetId="21" hidden="1">{"Riqfin97",#N/A,FALSE,"Tran";"Riqfinpro",#N/A,FALSE,"Tran"}</definedName>
    <definedName name="fgf" localSheetId="24" hidden="1">{"Riqfin97",#N/A,FALSE,"Tran";"Riqfinpro",#N/A,FALSE,"Tran"}</definedName>
    <definedName name="fgf" hidden="1">{"Riqfin97",#N/A,FALSE,"Tran";"Riqfinpro",#N/A,FALSE,"Tran"}</definedName>
    <definedName name="fgfg" localSheetId="82" hidden="1">#REF!</definedName>
    <definedName name="fgfg" localSheetId="30" hidden="1">#REF!</definedName>
    <definedName name="fgfg" localSheetId="34" hidden="1">#REF!</definedName>
    <definedName name="fgfg" localSheetId="35" hidden="1">'[104]Fax a enviar'!#REF!</definedName>
    <definedName name="fgfg" localSheetId="46" hidden="1">'[104]Fax a enviar'!#REF!</definedName>
    <definedName name="fgfg" localSheetId="54" hidden="1">'[104]Fax a enviar'!#REF!</definedName>
    <definedName name="fgfg" localSheetId="61" hidden="1">#REF!</definedName>
    <definedName name="fgfg" localSheetId="74" hidden="1">'[104]Fax a enviar'!#REF!</definedName>
    <definedName name="fgfg" localSheetId="75" hidden="1">#REF!</definedName>
    <definedName name="fgfg" localSheetId="76" hidden="1">#REF!</definedName>
    <definedName name="fgfg" localSheetId="77" hidden="1">#REF!</definedName>
    <definedName name="fgfg" hidden="1">'[104]Fax a enviar'!#REF!</definedName>
    <definedName name="fghfghf" localSheetId="82" hidden="1">#REF!</definedName>
    <definedName name="fghfghf" localSheetId="30" hidden="1">#REF!</definedName>
    <definedName name="fghfghf" localSheetId="34" hidden="1">#REF!</definedName>
    <definedName name="fghfghf" localSheetId="35" hidden="1">'[116]Fax a enviar'!#REF!</definedName>
    <definedName name="fghfghf" localSheetId="46" hidden="1">'[116]Fax a enviar'!#REF!</definedName>
    <definedName name="fghfghf" localSheetId="54" hidden="1">'[116]Fax a enviar'!#REF!</definedName>
    <definedName name="fghfghf" localSheetId="61" hidden="1">#REF!</definedName>
    <definedName name="fghfghf" localSheetId="74" hidden="1">'[116]Fax a enviar'!#REF!</definedName>
    <definedName name="fghfghf" localSheetId="75" hidden="1">#REF!</definedName>
    <definedName name="fghfghf" localSheetId="76" hidden="1">#REF!</definedName>
    <definedName name="fghfghf" localSheetId="77" hidden="1">#REF!</definedName>
    <definedName name="fghfghf" hidden="1">'[116]Fax a enviar'!#REF!</definedName>
    <definedName name="fhnfdj" localSheetId="82" hidden="1">#REF!</definedName>
    <definedName name="fhnfdj" localSheetId="30" hidden="1">#REF!</definedName>
    <definedName name="fhnfdj" localSheetId="34" hidden="1">#REF!</definedName>
    <definedName name="fhnfdj" localSheetId="35" hidden="1">'[96]Fax a enviar'!#REF!</definedName>
    <definedName name="fhnfdj" localSheetId="46" hidden="1">'[96]Fax a enviar'!#REF!</definedName>
    <definedName name="fhnfdj" localSheetId="54" hidden="1">'[96]Fax a enviar'!#REF!</definedName>
    <definedName name="fhnfdj" localSheetId="61" hidden="1">#REF!</definedName>
    <definedName name="fhnfdj" localSheetId="74" hidden="1">'[96]Fax a enviar'!#REF!</definedName>
    <definedName name="fhnfdj" localSheetId="75" hidden="1">#REF!</definedName>
    <definedName name="fhnfdj" localSheetId="76" hidden="1">#REF!</definedName>
    <definedName name="fhnfdj" localSheetId="77" hidden="1">#REF!</definedName>
    <definedName name="fhnfdj" hidden="1">'[96]Fax a enviar'!#REF!</definedName>
    <definedName name="FIDR" localSheetId="82">#REF!</definedName>
    <definedName name="FIDR" localSheetId="19">#REF!</definedName>
    <definedName name="FIDR" localSheetId="20">#REF!</definedName>
    <definedName name="FIDR" localSheetId="22">#REF!</definedName>
    <definedName name="FIDR" localSheetId="23">#REF!</definedName>
    <definedName name="FIDR" localSheetId="73">#REF!</definedName>
    <definedName name="FIDR" localSheetId="43">#REF!</definedName>
    <definedName name="FIDR" localSheetId="0">#REF!</definedName>
    <definedName name="FIDR" localSheetId="27">#REF!</definedName>
    <definedName name="FIDR" localSheetId="34">#REF!</definedName>
    <definedName name="FIDR" localSheetId="35">#REF!</definedName>
    <definedName name="FIDR" localSheetId="46">#REF!</definedName>
    <definedName name="FIDR" localSheetId="54">#REF!</definedName>
    <definedName name="FIDR" localSheetId="61">#REF!</definedName>
    <definedName name="FIDR" localSheetId="62">'Tabla 38'!#REF!</definedName>
    <definedName name="FIDR" localSheetId="74">#REF!</definedName>
    <definedName name="FIDR" localSheetId="17">#REF!</definedName>
    <definedName name="FIDR" localSheetId="75">#REF!</definedName>
    <definedName name="FIDR" localSheetId="76">#REF!</definedName>
    <definedName name="FIDR" localSheetId="77">#REF!</definedName>
    <definedName name="FIDR" localSheetId="18">#REF!</definedName>
    <definedName name="FIDR" localSheetId="21">#REF!</definedName>
    <definedName name="FIDR" localSheetId="24">#REF!</definedName>
    <definedName name="FIDR">#REF!</definedName>
    <definedName name="Fig.1" localSheetId="82">#REF!</definedName>
    <definedName name="Fig.1" localSheetId="19">#REF!</definedName>
    <definedName name="Fig.1" localSheetId="20">#REF!</definedName>
    <definedName name="Fig.1" localSheetId="22">#REF!</definedName>
    <definedName name="Fig.1" localSheetId="33">#REF!</definedName>
    <definedName name="Fig.1" localSheetId="41">#REF!</definedName>
    <definedName name="Fig.1" localSheetId="73">#REF!</definedName>
    <definedName name="Fig.1" localSheetId="43">#REF!</definedName>
    <definedName name="Fig.1" localSheetId="0">#REF!</definedName>
    <definedName name="Fig.1" localSheetId="27">#REF!</definedName>
    <definedName name="Fig.1" localSheetId="30">#REF!</definedName>
    <definedName name="Fig.1" localSheetId="34">#REF!</definedName>
    <definedName name="Fig.1" localSheetId="35">#REF!</definedName>
    <definedName name="Fig.1" localSheetId="36">#REF!</definedName>
    <definedName name="Fig.1" localSheetId="40">#REF!</definedName>
    <definedName name="Fig.1" localSheetId="46">#REF!</definedName>
    <definedName name="Fig.1" localSheetId="54">#REF!</definedName>
    <definedName name="Fig.1" localSheetId="55">#REF!</definedName>
    <definedName name="Fig.1" localSheetId="56">#REF!</definedName>
    <definedName name="Fig.1" localSheetId="57">#REF!</definedName>
    <definedName name="Fig.1" localSheetId="61">#REF!</definedName>
    <definedName name="Fig.1" localSheetId="62">'Tabla 38'!#REF!</definedName>
    <definedName name="Fig.1" localSheetId="15">#REF!</definedName>
    <definedName name="Fig.1" localSheetId="74">#REF!</definedName>
    <definedName name="Fig.1" localSheetId="17">#REF!</definedName>
    <definedName name="Fig.1" localSheetId="75">#REF!</definedName>
    <definedName name="Fig.1" localSheetId="76">#REF!</definedName>
    <definedName name="Fig.1" localSheetId="77">#REF!</definedName>
    <definedName name="Fig.1" localSheetId="18">#REF!</definedName>
    <definedName name="Fig.1" localSheetId="21">#REF!</definedName>
    <definedName name="Fig.1" localSheetId="24">#REF!</definedName>
    <definedName name="Fig.1">#REF!</definedName>
    <definedName name="FigTitle" localSheetId="82">#REF!</definedName>
    <definedName name="FigTitle" localSheetId="22">#REF!</definedName>
    <definedName name="FigTitle" localSheetId="33">#REF!</definedName>
    <definedName name="FigTitle" localSheetId="41">#REF!</definedName>
    <definedName name="FigTitle" localSheetId="73">#REF!</definedName>
    <definedName name="FigTitle" localSheetId="43">#REF!</definedName>
    <definedName name="FigTitle" localSheetId="0">#REF!</definedName>
    <definedName name="FigTitle" localSheetId="27">#REF!</definedName>
    <definedName name="FigTitle" localSheetId="30">#REF!</definedName>
    <definedName name="FigTitle" localSheetId="34">#REF!</definedName>
    <definedName name="FigTitle" localSheetId="35">#REF!</definedName>
    <definedName name="FigTitle" localSheetId="36">#REF!</definedName>
    <definedName name="FigTitle" localSheetId="46">#REF!</definedName>
    <definedName name="FigTitle" localSheetId="54">#REF!</definedName>
    <definedName name="FigTitle" localSheetId="55">#REF!</definedName>
    <definedName name="FigTitle" localSheetId="56">#REF!</definedName>
    <definedName name="FigTitle" localSheetId="57">#REF!</definedName>
    <definedName name="FigTitle" localSheetId="61">#REF!</definedName>
    <definedName name="FigTitle" localSheetId="62">'Tabla 38'!#REF!</definedName>
    <definedName name="FigTitle" localSheetId="74">#REF!</definedName>
    <definedName name="FigTitle" localSheetId="17">#REF!</definedName>
    <definedName name="FigTitle" localSheetId="75">#REF!</definedName>
    <definedName name="FigTitle" localSheetId="76">#REF!</definedName>
    <definedName name="FigTitle" localSheetId="77">#REF!</definedName>
    <definedName name="FigTitle">#REF!</definedName>
    <definedName name="Figure.3" localSheetId="82">#REF!</definedName>
    <definedName name="Figure.3" localSheetId="22">#REF!</definedName>
    <definedName name="Figure.3" localSheetId="33">#REF!</definedName>
    <definedName name="Figure.3" localSheetId="41">#REF!</definedName>
    <definedName name="Figure.3" localSheetId="73">#REF!</definedName>
    <definedName name="Figure.3" localSheetId="43">#REF!</definedName>
    <definedName name="Figure.3" localSheetId="0">#REF!</definedName>
    <definedName name="Figure.3" localSheetId="27">#REF!</definedName>
    <definedName name="Figure.3" localSheetId="30">#REF!</definedName>
    <definedName name="Figure.3" localSheetId="34">#REF!</definedName>
    <definedName name="Figure.3" localSheetId="35">#REF!</definedName>
    <definedName name="Figure.3" localSheetId="36">#REF!</definedName>
    <definedName name="Figure.3" localSheetId="46">#REF!</definedName>
    <definedName name="Figure.3" localSheetId="54">#REF!</definedName>
    <definedName name="Figure.3" localSheetId="55">#REF!</definedName>
    <definedName name="Figure.3" localSheetId="56">#REF!</definedName>
    <definedName name="Figure.3" localSheetId="57">#REF!</definedName>
    <definedName name="Figure.3" localSheetId="61">#REF!</definedName>
    <definedName name="Figure.3" localSheetId="62">'Tabla 38'!#REF!</definedName>
    <definedName name="Figure.3" localSheetId="74">#REF!</definedName>
    <definedName name="Figure.3" localSheetId="17">#REF!</definedName>
    <definedName name="Figure.3" localSheetId="75">#REF!</definedName>
    <definedName name="Figure.3" localSheetId="76">#REF!</definedName>
    <definedName name="Figure.3" localSheetId="77">#REF!</definedName>
    <definedName name="Figure.3">#REF!</definedName>
    <definedName name="FIM" localSheetId="82">#REF!</definedName>
    <definedName name="FIM" localSheetId="73">#REF!</definedName>
    <definedName name="FIM" localSheetId="43">#REF!</definedName>
    <definedName name="FIM" localSheetId="0">#REF!</definedName>
    <definedName name="FIM" localSheetId="27">#REF!</definedName>
    <definedName name="FIM" localSheetId="34">#REF!</definedName>
    <definedName name="FIM" localSheetId="46">#REF!</definedName>
    <definedName name="FIM" localSheetId="74">#REF!</definedName>
    <definedName name="FIM" localSheetId="17">#REF!</definedName>
    <definedName name="FIM" localSheetId="75">#REF!</definedName>
    <definedName name="FIM" localSheetId="76">#REF!</definedName>
    <definedName name="FIM" localSheetId="77">#REF!</definedName>
    <definedName name="FIM">#REF!</definedName>
    <definedName name="finan" localSheetId="82">#REF!</definedName>
    <definedName name="finan" localSheetId="73">#REF!</definedName>
    <definedName name="finan" localSheetId="43">#REF!</definedName>
    <definedName name="finan" localSheetId="0">#REF!</definedName>
    <definedName name="finan" localSheetId="27">#REF!</definedName>
    <definedName name="finan" localSheetId="34">#REF!</definedName>
    <definedName name="finan" localSheetId="46">#REF!</definedName>
    <definedName name="finan" localSheetId="74">#REF!</definedName>
    <definedName name="finan" localSheetId="17">#REF!</definedName>
    <definedName name="finan" localSheetId="75">#REF!</definedName>
    <definedName name="finan" localSheetId="76">#REF!</definedName>
    <definedName name="finan" localSheetId="77">#REF!</definedName>
    <definedName name="finan">#REF!</definedName>
    <definedName name="finan1" localSheetId="82">#REF!</definedName>
    <definedName name="finan1" localSheetId="73">#REF!</definedName>
    <definedName name="finan1" localSheetId="43">#REF!</definedName>
    <definedName name="finan1" localSheetId="0">#REF!</definedName>
    <definedName name="finan1" localSheetId="27">#REF!</definedName>
    <definedName name="finan1" localSheetId="34">#REF!</definedName>
    <definedName name="finan1" localSheetId="46">#REF!</definedName>
    <definedName name="finan1" localSheetId="74">#REF!</definedName>
    <definedName name="finan1" localSheetId="17">#REF!</definedName>
    <definedName name="finan1" localSheetId="75">#REF!</definedName>
    <definedName name="finan1" localSheetId="76">#REF!</definedName>
    <definedName name="finan1" localSheetId="77">#REF!</definedName>
    <definedName name="finan1">#REF!</definedName>
    <definedName name="Financing" localSheetId="80" hidden="1">{"Tab1",#N/A,FALSE,"P";"Tab2",#N/A,FALSE,"P"}</definedName>
    <definedName name="Financing" localSheetId="82" hidden="1">{"Tab1",#N/A,FALSE,"P";"Tab2",#N/A,FALSE,"P"}</definedName>
    <definedName name="Financing" localSheetId="19" hidden="1">{"Tab1",#N/A,FALSE,"P";"Tab2",#N/A,FALSE,"P"}</definedName>
    <definedName name="Financing" localSheetId="20" hidden="1">{"Tab1",#N/A,FALSE,"P";"Tab2",#N/A,FALSE,"P"}</definedName>
    <definedName name="Financing" localSheetId="22" hidden="1">{"Tab1",#N/A,FALSE,"P";"Tab2",#N/A,FALSE,"P"}</definedName>
    <definedName name="Financing" localSheetId="23" hidden="1">{"Tab1",#N/A,FALSE,"P";"Tab2",#N/A,FALSE,"P"}</definedName>
    <definedName name="Financing" localSheetId="33" hidden="1">{"Tab1",#N/A,FALSE,"P";"Tab2",#N/A,FALSE,"P"}</definedName>
    <definedName name="Financing" localSheetId="41" hidden="1">{"Tab1",#N/A,FALSE,"P";"Tab2",#N/A,FALSE,"P"}</definedName>
    <definedName name="Financing" localSheetId="73" hidden="1">{"Tab1",#N/A,FALSE,"P";"Tab2",#N/A,FALSE,"P"}</definedName>
    <definedName name="Financing" localSheetId="43" hidden="1">{"Tab1",#N/A,FALSE,"P";"Tab2",#N/A,FALSE,"P"}</definedName>
    <definedName name="Financing" localSheetId="0" hidden="1">{"Tab1",#N/A,FALSE,"P";"Tab2",#N/A,FALSE,"P"}</definedName>
    <definedName name="Financing" localSheetId="27" hidden="1">{"Tab1",#N/A,FALSE,"P";"Tab2",#N/A,FALSE,"P"}</definedName>
    <definedName name="Financing" localSheetId="30"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2" hidden="1">{"Tab1",#N/A,FALSE,"P";"Tab2",#N/A,FALSE,"P"}</definedName>
    <definedName name="Financing" localSheetId="40" hidden="1">{"Tab1",#N/A,FALSE,"P";"Tab2",#N/A,FALSE,"P"}</definedName>
    <definedName name="Financing" localSheetId="42" hidden="1">{"Tab1",#N/A,FALSE,"P";"Tab2",#N/A,FALSE,"P"}</definedName>
    <definedName name="Financing" localSheetId="46"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15" hidden="1">{"Tab1",#N/A,FALSE,"P";"Tab2",#N/A,FALSE,"P"}</definedName>
    <definedName name="Financing" localSheetId="74" hidden="1">{"Tab1",#N/A,FALSE,"P";"Tab2",#N/A,FALSE,"P"}</definedName>
    <definedName name="Financing" localSheetId="17"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18" hidden="1">{"Tab1",#N/A,FALSE,"P";"Tab2",#N/A,FALSE,"P"}</definedName>
    <definedName name="Financing" localSheetId="21" hidden="1">{"Tab1",#N/A,FALSE,"P";"Tab2",#N/A,FALSE,"P"}</definedName>
    <definedName name="Financing" localSheetId="24" hidden="1">{"Tab1",#N/A,FALSE,"P";"Tab2",#N/A,FALSE,"P"}</definedName>
    <definedName name="Financing" hidden="1">{"Tab1",#N/A,FALSE,"P";"Tab2",#N/A,FALSE,"P"}</definedName>
    <definedName name="Finland_wt" localSheetId="82">#REF!</definedName>
    <definedName name="Finland_wt" localSheetId="30">#REF!</definedName>
    <definedName name="Finland_wt" localSheetId="34">#REF!</definedName>
    <definedName name="Finland_wt" localSheetId="46">'[70]OECD wgt'!$B$18</definedName>
    <definedName name="Finland_wt" localSheetId="54">'[70]OECD wgt'!$B$18</definedName>
    <definedName name="Finland_wt" localSheetId="75">#REF!</definedName>
    <definedName name="Finland_wt" localSheetId="76">#REF!</definedName>
    <definedName name="Finland_wt" localSheetId="77">#REF!</definedName>
    <definedName name="Finland_wt">'[70]OECD wgt'!$B$18</definedName>
    <definedName name="FIP" localSheetId="82">#REF!</definedName>
    <definedName name="FIP" localSheetId="43">[117]Q4!#REF!</definedName>
    <definedName name="FIP" localSheetId="30">#REF!</definedName>
    <definedName name="FIP" localSheetId="34">#REF!</definedName>
    <definedName name="FIP" localSheetId="35">[117]Q4!#REF!</definedName>
    <definedName name="FIP" localSheetId="46">[117]Q4!#REF!</definedName>
    <definedName name="FIP" localSheetId="54">[117]Q4!#REF!</definedName>
    <definedName name="FIP" localSheetId="61">[117]Q4!#REF!</definedName>
    <definedName name="FIP" localSheetId="74">[117]Q4!#REF!</definedName>
    <definedName name="FIP" localSheetId="75">[117]Q4!#REF!</definedName>
    <definedName name="FIP" localSheetId="76">[117]Q4!#REF!</definedName>
    <definedName name="FIP" localSheetId="77">[117]Q4!#REF!</definedName>
    <definedName name="FIP">[117]Q4!#REF!</definedName>
    <definedName name="Fisc" localSheetId="82">#REF!</definedName>
    <definedName name="Fisc" localSheetId="19">#REF!</definedName>
    <definedName name="Fisc" localSheetId="20">#REF!</definedName>
    <definedName name="Fisc" localSheetId="22">#REF!</definedName>
    <definedName name="Fisc" localSheetId="73">#REF!</definedName>
    <definedName name="Fisc" localSheetId="43">#REF!</definedName>
    <definedName name="Fisc" localSheetId="0">#REF!</definedName>
    <definedName name="Fisc" localSheetId="27">#REF!</definedName>
    <definedName name="Fisc" localSheetId="30">#REF!</definedName>
    <definedName name="Fisc" localSheetId="34">#REF!</definedName>
    <definedName name="Fisc" localSheetId="35">#REF!</definedName>
    <definedName name="Fisc" localSheetId="36">#REF!</definedName>
    <definedName name="Fisc" localSheetId="46">#REF!</definedName>
    <definedName name="Fisc" localSheetId="54">#REF!</definedName>
    <definedName name="Fisc" localSheetId="55">#REF!</definedName>
    <definedName name="Fisc" localSheetId="61">#REF!</definedName>
    <definedName name="Fisc" localSheetId="15">#REF!</definedName>
    <definedName name="Fisc" localSheetId="74">#REF!</definedName>
    <definedName name="Fisc" localSheetId="17">#REF!</definedName>
    <definedName name="Fisc" localSheetId="75">#REF!</definedName>
    <definedName name="Fisc" localSheetId="76">#REF!</definedName>
    <definedName name="Fisc" localSheetId="77">#REF!</definedName>
    <definedName name="Fisc" localSheetId="18">#REF!</definedName>
    <definedName name="Fisc" localSheetId="21">#REF!</definedName>
    <definedName name="Fisc" localSheetId="24">#REF!</definedName>
    <definedName name="Fisc">#REF!</definedName>
    <definedName name="Fisca" localSheetId="82">#REF!</definedName>
    <definedName name="Fisca" localSheetId="22">#REF!</definedName>
    <definedName name="Fisca" localSheetId="33">#REF!</definedName>
    <definedName name="Fisca" localSheetId="41">#REF!</definedName>
    <definedName name="Fisca" localSheetId="73">#REF!</definedName>
    <definedName name="Fisca" localSheetId="43">#REF!</definedName>
    <definedName name="Fisca" localSheetId="0">#REF!</definedName>
    <definedName name="Fisca" localSheetId="27">#REF!</definedName>
    <definedName name="Fisca" localSheetId="30">#REF!</definedName>
    <definedName name="Fisca" localSheetId="34">#REF!</definedName>
    <definedName name="Fisca" localSheetId="35">#REF!</definedName>
    <definedName name="Fisca" localSheetId="36">#REF!</definedName>
    <definedName name="Fisca" localSheetId="46">#REF!</definedName>
    <definedName name="Fisca" localSheetId="54">#REF!</definedName>
    <definedName name="Fisca" localSheetId="55">#REF!</definedName>
    <definedName name="Fisca" localSheetId="56">#REF!</definedName>
    <definedName name="Fisca" localSheetId="57">#REF!</definedName>
    <definedName name="Fisca" localSheetId="61">#REF!</definedName>
    <definedName name="Fisca" localSheetId="62">'Tabla 38'!#REF!</definedName>
    <definedName name="Fisca" localSheetId="74">#REF!</definedName>
    <definedName name="Fisca" localSheetId="17">#REF!</definedName>
    <definedName name="Fisca" localSheetId="75">#REF!</definedName>
    <definedName name="Fisca" localSheetId="76">#REF!</definedName>
    <definedName name="Fisca" localSheetId="77">#REF!</definedName>
    <definedName name="Fisca">#REF!</definedName>
    <definedName name="FISUM" localSheetId="82">#REF!</definedName>
    <definedName name="FISUM" localSheetId="73">#REF!</definedName>
    <definedName name="FISUM" localSheetId="43">#REF!</definedName>
    <definedName name="FISUM" localSheetId="0">#REF!</definedName>
    <definedName name="FISUM" localSheetId="27">#REF!</definedName>
    <definedName name="FISUM" localSheetId="34">#REF!</definedName>
    <definedName name="FISUM" localSheetId="46">#REF!</definedName>
    <definedName name="FISUM" localSheetId="74">#REF!</definedName>
    <definedName name="FISUM" localSheetId="17">#REF!</definedName>
    <definedName name="FISUM" localSheetId="75">#REF!</definedName>
    <definedName name="FISUM" localSheetId="76">#REF!</definedName>
    <definedName name="FISUM" localSheetId="77">#REF!</definedName>
    <definedName name="FISUM">#REF!</definedName>
    <definedName name="FLIBOR" localSheetId="82">#REF!</definedName>
    <definedName name="FLIBOR" localSheetId="73">[117]Q4!#REF!</definedName>
    <definedName name="FLIBOR" localSheetId="43">[117]Q4!#REF!</definedName>
    <definedName name="FLIBOR" localSheetId="30">#REF!</definedName>
    <definedName name="FLIBOR" localSheetId="34">#REF!</definedName>
    <definedName name="FLIBOR" localSheetId="46">[117]Q4!#REF!</definedName>
    <definedName name="FLIBOR" localSheetId="54">[117]Q4!#REF!</definedName>
    <definedName name="FLIBOR" localSheetId="61">[117]Q4!#REF!</definedName>
    <definedName name="FLIBOR" localSheetId="75">[117]Q4!#REF!</definedName>
    <definedName name="FLIBOR" localSheetId="76">[117]Q4!#REF!</definedName>
    <definedName name="FLIBOR" localSheetId="77">[117]Q4!#REF!</definedName>
    <definedName name="FLIBOR">[117]Q4!#REF!</definedName>
    <definedName name="FLOPEC" localSheetId="82">#REF!</definedName>
    <definedName name="FLOPEC" localSheetId="19">#REF!</definedName>
    <definedName name="FLOPEC" localSheetId="20">#REF!</definedName>
    <definedName name="FLOPEC" localSheetId="22">#REF!</definedName>
    <definedName name="FLOPEC" localSheetId="23">#REF!</definedName>
    <definedName name="FLOPEC" localSheetId="73">#REF!</definedName>
    <definedName name="FLOPEC" localSheetId="43">#REF!</definedName>
    <definedName name="FLOPEC" localSheetId="0">#REF!</definedName>
    <definedName name="FLOPEC" localSheetId="27">#REF!</definedName>
    <definedName name="FLOPEC" localSheetId="34">#REF!</definedName>
    <definedName name="FLOPEC" localSheetId="35">#REF!</definedName>
    <definedName name="FLOPEC" localSheetId="46">#REF!</definedName>
    <definedName name="FLOPEC" localSheetId="54">#REF!</definedName>
    <definedName name="FLOPEC" localSheetId="61">#REF!</definedName>
    <definedName name="FLOPEC" localSheetId="62">'Tabla 38'!#REF!</definedName>
    <definedName name="FLOPEC" localSheetId="74">#REF!</definedName>
    <definedName name="FLOPEC" localSheetId="17">#REF!</definedName>
    <definedName name="FLOPEC" localSheetId="75">#REF!</definedName>
    <definedName name="FLOPEC" localSheetId="76">#REF!</definedName>
    <definedName name="FLOPEC" localSheetId="77">#REF!</definedName>
    <definedName name="FLOPEC" localSheetId="18">#REF!</definedName>
    <definedName name="FLOPEC" localSheetId="21">#REF!</definedName>
    <definedName name="FLOPEC" localSheetId="24">#REF!</definedName>
    <definedName name="FLOPEC">#REF!</definedName>
    <definedName name="FLOWS" localSheetId="82">#REF!</definedName>
    <definedName name="FLOWS" localSheetId="19">#REF!</definedName>
    <definedName name="FLOWS" localSheetId="20">#REF!</definedName>
    <definedName name="FLOWS" localSheetId="22">#REF!</definedName>
    <definedName name="FLOWS" localSheetId="23">#REF!</definedName>
    <definedName name="FLOWS" localSheetId="73">#REF!</definedName>
    <definedName name="FLOWS" localSheetId="43">#REF!</definedName>
    <definedName name="FLOWS" localSheetId="0">#REF!</definedName>
    <definedName name="FLOWS" localSheetId="27">#REF!</definedName>
    <definedName name="FLOWS" localSheetId="34">#REF!</definedName>
    <definedName name="FLOWS" localSheetId="46">#REF!</definedName>
    <definedName name="FLOWS" localSheetId="54">#REF!</definedName>
    <definedName name="FLOWS" localSheetId="61">#REF!</definedName>
    <definedName name="FLOWS" localSheetId="62">'Tabla 38'!#REF!</definedName>
    <definedName name="FLOWS" localSheetId="74">#REF!</definedName>
    <definedName name="FLOWS" localSheetId="17">#REF!</definedName>
    <definedName name="FLOWS" localSheetId="75">#REF!</definedName>
    <definedName name="FLOWS" localSheetId="76">#REF!</definedName>
    <definedName name="FLOWS" localSheetId="77">#REF!</definedName>
    <definedName name="FLOWS" localSheetId="18">#REF!</definedName>
    <definedName name="FLOWS" localSheetId="21">#REF!</definedName>
    <definedName name="FLOWS" localSheetId="24">#REF!</definedName>
    <definedName name="FLOWS">#REF!</definedName>
    <definedName name="fluct" localSheetId="82">#REF!</definedName>
    <definedName name="fluct" localSheetId="19">#REF!</definedName>
    <definedName name="fluct" localSheetId="20">#REF!</definedName>
    <definedName name="fluct" localSheetId="22">#REF!</definedName>
    <definedName name="fluct" localSheetId="23">#REF!</definedName>
    <definedName name="fluct" localSheetId="73">#REF!</definedName>
    <definedName name="fluct" localSheetId="43">#REF!</definedName>
    <definedName name="fluct" localSheetId="0">#REF!</definedName>
    <definedName name="fluct" localSheetId="27">#REF!</definedName>
    <definedName name="fluct" localSheetId="34">#REF!</definedName>
    <definedName name="fluct" localSheetId="46">#REF!</definedName>
    <definedName name="fluct" localSheetId="54">#REF!</definedName>
    <definedName name="fluct" localSheetId="61">#REF!</definedName>
    <definedName name="fluct" localSheetId="62">'Tabla 38'!#REF!</definedName>
    <definedName name="fluct" localSheetId="74">#REF!</definedName>
    <definedName name="fluct" localSheetId="17">#REF!</definedName>
    <definedName name="fluct" localSheetId="75">#REF!</definedName>
    <definedName name="fluct" localSheetId="76">#REF!</definedName>
    <definedName name="fluct" localSheetId="77">#REF!</definedName>
    <definedName name="fluct" localSheetId="18">#REF!</definedName>
    <definedName name="fluct" localSheetId="21">#REF!</definedName>
    <definedName name="fluct" localSheetId="24">#REF!</definedName>
    <definedName name="fluct">#REF!</definedName>
    <definedName name="Flujo" localSheetId="82">#REF!</definedName>
    <definedName name="Flujo" localSheetId="30">#REF!</definedName>
    <definedName name="Flujo" localSheetId="34">#REF!</definedName>
    <definedName name="Flujo" localSheetId="46">[81]Hoja5!$X$1:$AF$61</definedName>
    <definedName name="Flujo" localSheetId="54">[81]Hoja5!$X$1:$AF$61</definedName>
    <definedName name="Flujo" localSheetId="75">#REF!</definedName>
    <definedName name="Flujo" localSheetId="76">#REF!</definedName>
    <definedName name="Flujo" localSheetId="77">#REF!</definedName>
    <definedName name="Flujo">[81]Hoja5!$X$1:$AF$61</definedName>
    <definedName name="FLUXO" localSheetId="82">#REF!</definedName>
    <definedName name="FLUXO" localSheetId="19">#REF!</definedName>
    <definedName name="FLUXO" localSheetId="20">#REF!</definedName>
    <definedName name="FLUXO" localSheetId="22">#REF!</definedName>
    <definedName name="FLUXO" localSheetId="23">#REF!</definedName>
    <definedName name="FLUXO" localSheetId="73">#REF!</definedName>
    <definedName name="FLUXO" localSheetId="43">#REF!</definedName>
    <definedName name="FLUXO" localSheetId="0">#REF!</definedName>
    <definedName name="FLUXO" localSheetId="27">#REF!</definedName>
    <definedName name="FLUXO" localSheetId="34">#REF!</definedName>
    <definedName name="FLUXO" localSheetId="35">#REF!</definedName>
    <definedName name="FLUXO" localSheetId="46">#REF!</definedName>
    <definedName name="FLUXO" localSheetId="54">#REF!</definedName>
    <definedName name="FLUXO" localSheetId="61">#REF!</definedName>
    <definedName name="FLUXO" localSheetId="62">'Tabla 38'!#REF!</definedName>
    <definedName name="FLUXO" localSheetId="74">#REF!</definedName>
    <definedName name="FLUXO" localSheetId="17">#REF!</definedName>
    <definedName name="FLUXO" localSheetId="75">#REF!</definedName>
    <definedName name="FLUXO" localSheetId="76">#REF!</definedName>
    <definedName name="FLUXO" localSheetId="77">#REF!</definedName>
    <definedName name="FLUXO" localSheetId="18">#REF!</definedName>
    <definedName name="FLUXO" localSheetId="21">#REF!</definedName>
    <definedName name="FLUXO" localSheetId="24">#REF!</definedName>
    <definedName name="FLUXO">#REF!</definedName>
    <definedName name="FMB" localSheetId="82">#REF!</definedName>
    <definedName name="FMB" localSheetId="19">#REF!</definedName>
    <definedName name="FMB" localSheetId="20">#REF!</definedName>
    <definedName name="FMB" localSheetId="22">#REF!</definedName>
    <definedName name="FMB" localSheetId="23">#REF!</definedName>
    <definedName name="FMB" localSheetId="73">#REF!</definedName>
    <definedName name="FMB" localSheetId="43">#REF!</definedName>
    <definedName name="FMB" localSheetId="0">#REF!</definedName>
    <definedName name="FMB" localSheetId="27">#REF!</definedName>
    <definedName name="FMB" localSheetId="34">#REF!</definedName>
    <definedName name="FMB" localSheetId="46">#REF!</definedName>
    <definedName name="FMB" localSheetId="54">#REF!</definedName>
    <definedName name="FMB" localSheetId="61">#REF!</definedName>
    <definedName name="FMB" localSheetId="62">'Tabla 38'!#REF!</definedName>
    <definedName name="FMB" localSheetId="74">#REF!</definedName>
    <definedName name="FMB" localSheetId="17">#REF!</definedName>
    <definedName name="FMB" localSheetId="75">#REF!</definedName>
    <definedName name="FMB" localSheetId="76">#REF!</definedName>
    <definedName name="FMB" localSheetId="77">#REF!</definedName>
    <definedName name="FMB" localSheetId="18">#REF!</definedName>
    <definedName name="FMB" localSheetId="21">#REF!</definedName>
    <definedName name="FMB" localSheetId="24">#REF!</definedName>
    <definedName name="FMB">#REF!</definedName>
    <definedName name="FMI" localSheetId="82">#REF!</definedName>
    <definedName name="FMI" localSheetId="19">[62]BCP!#REF!</definedName>
    <definedName name="FMI" localSheetId="20">[62]BCP!#REF!</definedName>
    <definedName name="FMI" localSheetId="22">[62]BCP!#REF!</definedName>
    <definedName name="FMI" localSheetId="23">[62]BCP!#REF!</definedName>
    <definedName name="FMI" localSheetId="73">[62]BCP!#REF!</definedName>
    <definedName name="FMI" localSheetId="43">[62]BCP!#REF!</definedName>
    <definedName name="FMI" localSheetId="30">#REF!</definedName>
    <definedName name="FMI" localSheetId="34">#REF!</definedName>
    <definedName name="FMI" localSheetId="35">[62]BCP!#REF!</definedName>
    <definedName name="FMI" localSheetId="36">#REF!</definedName>
    <definedName name="FMI" localSheetId="46">[62]BCP!#REF!</definedName>
    <definedName name="FMI" localSheetId="54">#REF!</definedName>
    <definedName name="FMI" localSheetId="55">#REF!</definedName>
    <definedName name="FMI" localSheetId="61">#REF!</definedName>
    <definedName name="FMI" localSheetId="62">[62]BCP!#REF!</definedName>
    <definedName name="FMI" localSheetId="74">[62]BCP!#REF!</definedName>
    <definedName name="FMI" localSheetId="75">[62]BCP!#REF!</definedName>
    <definedName name="FMI" localSheetId="76">[62]BCP!#REF!</definedName>
    <definedName name="FMI" localSheetId="77">[62]BCP!#REF!</definedName>
    <definedName name="FMI" localSheetId="18">[62]BCP!#REF!</definedName>
    <definedName name="FMI" localSheetId="21">[62]BCP!#REF!</definedName>
    <definedName name="FMI" localSheetId="24">[62]BCP!#REF!</definedName>
    <definedName name="FMI">[62]BCP!#REF!</definedName>
    <definedName name="FMK" localSheetId="82">#REF!</definedName>
    <definedName name="FMK" localSheetId="19">#REF!</definedName>
    <definedName name="FMK" localSheetId="20">#REF!</definedName>
    <definedName name="FMK" localSheetId="22">#REF!</definedName>
    <definedName name="FMK" localSheetId="33">#REF!</definedName>
    <definedName name="FMK" localSheetId="41">#REF!</definedName>
    <definedName name="FMK" localSheetId="73">#REF!</definedName>
    <definedName name="FMK" localSheetId="43">#REF!</definedName>
    <definedName name="FMK" localSheetId="0">#REF!</definedName>
    <definedName name="FMK" localSheetId="27">#REF!</definedName>
    <definedName name="FMK" localSheetId="30">#REF!</definedName>
    <definedName name="FMK" localSheetId="34">#REF!</definedName>
    <definedName name="FMK" localSheetId="35">#REF!</definedName>
    <definedName name="FMK" localSheetId="36">#REF!</definedName>
    <definedName name="FMK" localSheetId="40">#REF!</definedName>
    <definedName name="FMK" localSheetId="46">#REF!</definedName>
    <definedName name="FMK" localSheetId="54">#REF!</definedName>
    <definedName name="FMK" localSheetId="55">#REF!</definedName>
    <definedName name="FMK" localSheetId="56">#REF!</definedName>
    <definedName name="FMK" localSheetId="57">#REF!</definedName>
    <definedName name="FMK" localSheetId="61">#REF!</definedName>
    <definedName name="FMK" localSheetId="62">'Tabla 38'!#REF!</definedName>
    <definedName name="FMK" localSheetId="15">#REF!</definedName>
    <definedName name="FMK" localSheetId="74">#REF!</definedName>
    <definedName name="FMK" localSheetId="17">#REF!</definedName>
    <definedName name="FMK" localSheetId="75">#REF!</definedName>
    <definedName name="FMK" localSheetId="76">#REF!</definedName>
    <definedName name="FMK" localSheetId="77">#REF!</definedName>
    <definedName name="FMK" localSheetId="18">#REF!</definedName>
    <definedName name="FMK" localSheetId="21">#REF!</definedName>
    <definedName name="FMK" localSheetId="24">#REF!</definedName>
    <definedName name="FMK">#REF!</definedName>
    <definedName name="FODESEC" localSheetId="82">#REF!</definedName>
    <definedName name="FODESEC" localSheetId="73">#REF!</definedName>
    <definedName name="FODESEC" localSheetId="43">#REF!</definedName>
    <definedName name="FODESEC" localSheetId="0">#REF!</definedName>
    <definedName name="FODESEC" localSheetId="27">#REF!</definedName>
    <definedName name="FODESEC" localSheetId="34">#REF!</definedName>
    <definedName name="FODESEC" localSheetId="46">#REF!</definedName>
    <definedName name="FODESEC" localSheetId="74">#REF!</definedName>
    <definedName name="FODESEC" localSheetId="17">#REF!</definedName>
    <definedName name="FODESEC" localSheetId="75">#REF!</definedName>
    <definedName name="FODESEC" localSheetId="76">#REF!</definedName>
    <definedName name="FODESEC" localSheetId="77">#REF!</definedName>
    <definedName name="FODESEC">#REF!</definedName>
    <definedName name="FONDO_COMPENSADOR_DE_DESEQUILIBRIOS_FISCALES_PROVINCIALES" localSheetId="82">#REF!</definedName>
    <definedName name="FONDO_COMPENSADOR_DE_DESEQUILIBRIOS_FISCALES_PROVINCIALES" localSheetId="30">#REF!</definedName>
    <definedName name="FONDO_COMPENSADOR_DE_DESEQUILIBRIOS_FISCALES_PROVINCIALES" localSheetId="34">#REF!</definedName>
    <definedName name="FONDO_COMPENSADOR_DE_DESEQUILIBRIOS_FISCALES_PROVINCIALES" localSheetId="46">[4]C!$B$15:$N$15</definedName>
    <definedName name="FONDO_COMPENSADOR_DE_DESEQUILIBRIOS_FISCALES_PROVINCIALES" localSheetId="54">#REF!</definedName>
    <definedName name="FONDO_COMPENSADOR_DE_DESEQUILIBRIOS_FISCALES_PROVINCIALES" localSheetId="75">#REF!</definedName>
    <definedName name="FONDO_COMPENSADOR_DE_DESEQUILIBRIOS_FISCALES_PROVINCIALES" localSheetId="76">#REF!</definedName>
    <definedName name="FONDO_COMPENSADOR_DE_DESEQUILIBRIOS_FISCALES_PROVINCIALES" localSheetId="77">#REF!</definedName>
    <definedName name="FONDO_COMPENSADOR_DE_DESEQUILIBRIOS_FISCALES_PROVINCIALES">[4]C!$B$15:$N$15</definedName>
    <definedName name="FONDO_EDUCATIVO__LEY_N__23906_ART._3_Y_4" localSheetId="82">#REF!</definedName>
    <definedName name="FONDO_EDUCATIVO__LEY_N__23906_ART._3_Y_4" localSheetId="30">#REF!</definedName>
    <definedName name="FONDO_EDUCATIVO__LEY_N__23906_ART._3_Y_4" localSheetId="34">#REF!</definedName>
    <definedName name="FONDO_EDUCATIVO__LEY_N__23906_ART._3_Y_4" localSheetId="46">[4]C!$B$16:$N$16</definedName>
    <definedName name="FONDO_EDUCATIVO__LEY_N__23906_ART._3_Y_4" localSheetId="54">#REF!</definedName>
    <definedName name="FONDO_EDUCATIVO__LEY_N__23906_ART._3_Y_4" localSheetId="75">#REF!</definedName>
    <definedName name="FONDO_EDUCATIVO__LEY_N__23906_ART._3_Y_4" localSheetId="76">#REF!</definedName>
    <definedName name="FONDO_EDUCATIVO__LEY_N__23906_ART._3_Y_4" localSheetId="77">#REF!</definedName>
    <definedName name="FONDO_EDUCATIVO__LEY_N__23906_ART._3_Y_4">[4]C!$B$16:$N$16</definedName>
    <definedName name="FONDO_ESPECIAL_DE_DESARROLLO_ELECTRICO_DEL_INTERIOR__LEYES_NROS._23966_ART._19_Y_24065" localSheetId="82">#REF!</definedName>
    <definedName name="FONDO_ESPECIAL_DE_DESARROLLO_ELECTRICO_DEL_INTERIOR__LEYES_NROS._23966_ART._19_Y_24065" localSheetId="30">#REF!</definedName>
    <definedName name="FONDO_ESPECIAL_DE_DESARROLLO_ELECTRICO_DEL_INTERIOR__LEYES_NROS._23966_ART._19_Y_24065" localSheetId="34">#REF!</definedName>
    <definedName name="FONDO_ESPECIAL_DE_DESARROLLO_ELECTRICO_DEL_INTERIOR__LEYES_NROS._23966_ART._19_Y_24065" localSheetId="46">[4]C!$B$26:$N$26</definedName>
    <definedName name="FONDO_ESPECIAL_DE_DESARROLLO_ELECTRICO_DEL_INTERIOR__LEYES_NROS._23966_ART._19_Y_24065" localSheetId="54">#REF!</definedName>
    <definedName name="FONDO_ESPECIAL_DE_DESARROLLO_ELECTRICO_DEL_INTERIOR__LEYES_NROS._23966_ART._19_Y_24065" localSheetId="75">#REF!</definedName>
    <definedName name="FONDO_ESPECIAL_DE_DESARROLLO_ELECTRICO_DEL_INTERIOR__LEYES_NROS._23966_ART._19_Y_24065" localSheetId="76">#REF!</definedName>
    <definedName name="FONDO_ESPECIAL_DE_DESARROLLO_ELECTRICO_DEL_INTERIOR__LEYES_NROS._23966_ART._19_Y_24065" localSheetId="77">#REF!</definedName>
    <definedName name="FONDO_ESPECIAL_DE_DESARROLLO_ELECTRICO_DEL_INTERIOR__LEYES_NROS._23966_ART._19_Y_24065">[4]C!$B$26:$N$26</definedName>
    <definedName name="FONDO_NACIONAL_DE_LA_VIVIENDA__LEY_N__23966_ART._18" localSheetId="82">#REF!</definedName>
    <definedName name="FONDO_NACIONAL_DE_LA_VIVIENDA__LEY_N__23966_ART._18" localSheetId="30">#REF!</definedName>
    <definedName name="FONDO_NACIONAL_DE_LA_VIVIENDA__LEY_N__23966_ART._18" localSheetId="34">#REF!</definedName>
    <definedName name="FONDO_NACIONAL_DE_LA_VIVIENDA__LEY_N__23966_ART._18" localSheetId="46">[4]C!$B$25:$N$25</definedName>
    <definedName name="FONDO_NACIONAL_DE_LA_VIVIENDA__LEY_N__23966_ART._18" localSheetId="54">#REF!</definedName>
    <definedName name="FONDO_NACIONAL_DE_LA_VIVIENDA__LEY_N__23966_ART._18" localSheetId="75">#REF!</definedName>
    <definedName name="FONDO_NACIONAL_DE_LA_VIVIENDA__LEY_N__23966_ART._18" localSheetId="76">#REF!</definedName>
    <definedName name="FONDO_NACIONAL_DE_LA_VIVIENDA__LEY_N__23966_ART._18" localSheetId="77">#REF!</definedName>
    <definedName name="FONDO_NACIONAL_DE_LA_VIVIENDA__LEY_N__23966_ART._18">[4]C!$B$25:$N$25</definedName>
    <definedName name="Fondos" localSheetId="82">#REF!</definedName>
    <definedName name="Fondos" localSheetId="30">#REF!</definedName>
    <definedName name="Fondos" localSheetId="34">#REF!</definedName>
    <definedName name="Fondos" localSheetId="46">[81]Hoja5!$J$1:$U$44</definedName>
    <definedName name="Fondos" localSheetId="54">[81]Hoja5!$J$1:$U$44</definedName>
    <definedName name="Fondos" localSheetId="75">#REF!</definedName>
    <definedName name="Fondos" localSheetId="76">#REF!</definedName>
    <definedName name="Fondos" localSheetId="77">#REF!</definedName>
    <definedName name="Fondos">[81]Hoja5!$J$1:$U$44</definedName>
    <definedName name="FORMATO">#N/A</definedName>
    <definedName name="FRAMENO" localSheetId="82">#REF!</definedName>
    <definedName name="FRAMENO" localSheetId="19">#REF!</definedName>
    <definedName name="FRAMENO" localSheetId="20">#REF!</definedName>
    <definedName name="FRAMENO" localSheetId="22">#REF!</definedName>
    <definedName name="FRAMENO" localSheetId="73">#REF!</definedName>
    <definedName name="FRAMENO" localSheetId="43">#REF!</definedName>
    <definedName name="FRAMENO" localSheetId="0">#REF!</definedName>
    <definedName name="FRAMENO" localSheetId="27">#REF!</definedName>
    <definedName name="FRAMENO" localSheetId="30">#REF!</definedName>
    <definedName name="FRAMENO" localSheetId="34">#REF!</definedName>
    <definedName name="FRAMENO" localSheetId="35">#REF!</definedName>
    <definedName name="FRAMENO" localSheetId="36">#REF!</definedName>
    <definedName name="FRAMENO" localSheetId="40">#REF!</definedName>
    <definedName name="FRAMENO" localSheetId="46">#REF!</definedName>
    <definedName name="FRAMENO" localSheetId="54">#REF!</definedName>
    <definedName name="FRAMENO" localSheetId="55">#REF!</definedName>
    <definedName name="FRAMENO" localSheetId="61">#REF!</definedName>
    <definedName name="FRAMENO" localSheetId="62">'Tabla 38'!#REF!</definedName>
    <definedName name="FRAMENO" localSheetId="15">#REF!</definedName>
    <definedName name="FRAMENO" localSheetId="74">#REF!</definedName>
    <definedName name="FRAMENO" localSheetId="17">#REF!</definedName>
    <definedName name="FRAMENO" localSheetId="75">#REF!</definedName>
    <definedName name="FRAMENO" localSheetId="76">#REF!</definedName>
    <definedName name="FRAMENO" localSheetId="77">#REF!</definedName>
    <definedName name="FRAMENO" localSheetId="18">#REF!</definedName>
    <definedName name="FRAMENO" localSheetId="21">#REF!</definedName>
    <definedName name="FRAMENO" localSheetId="24">#REF!</definedName>
    <definedName name="FRAMENO">#REF!</definedName>
    <definedName name="framework_macro" localSheetId="82">#REF!</definedName>
    <definedName name="framework_macro" localSheetId="22">#REF!</definedName>
    <definedName name="framework_macro" localSheetId="73">#REF!</definedName>
    <definedName name="framework_macro" localSheetId="43">#REF!</definedName>
    <definedName name="framework_macro" localSheetId="0">#REF!</definedName>
    <definedName name="framework_macro" localSheetId="27">#REF!</definedName>
    <definedName name="framework_macro" localSheetId="30">#REF!</definedName>
    <definedName name="framework_macro" localSheetId="34">#REF!</definedName>
    <definedName name="framework_macro" localSheetId="35">#REF!</definedName>
    <definedName name="framework_macro" localSheetId="36">#REF!</definedName>
    <definedName name="framework_macro" localSheetId="46">#REF!</definedName>
    <definedName name="framework_macro" localSheetId="54">#REF!</definedName>
    <definedName name="framework_macro" localSheetId="55">#REF!</definedName>
    <definedName name="framework_macro" localSheetId="61">#REF!</definedName>
    <definedName name="framework_macro" localSheetId="62">'Tabla 38'!#REF!</definedName>
    <definedName name="framework_macro" localSheetId="74">#REF!</definedName>
    <definedName name="framework_macro" localSheetId="17">#REF!</definedName>
    <definedName name="framework_macro" localSheetId="75">#REF!</definedName>
    <definedName name="framework_macro" localSheetId="76">#REF!</definedName>
    <definedName name="framework_macro" localSheetId="77">#REF!</definedName>
    <definedName name="framework_macro">#REF!</definedName>
    <definedName name="framework_macro_new" localSheetId="82">#REF!</definedName>
    <definedName name="framework_macro_new" localSheetId="22">#REF!</definedName>
    <definedName name="framework_macro_new" localSheetId="73">#REF!</definedName>
    <definedName name="framework_macro_new" localSheetId="43">#REF!</definedName>
    <definedName name="framework_macro_new" localSheetId="0">#REF!</definedName>
    <definedName name="framework_macro_new" localSheetId="27">#REF!</definedName>
    <definedName name="framework_macro_new" localSheetId="30">#REF!</definedName>
    <definedName name="framework_macro_new" localSheetId="34">#REF!</definedName>
    <definedName name="framework_macro_new" localSheetId="35">#REF!</definedName>
    <definedName name="framework_macro_new" localSheetId="36">#REF!</definedName>
    <definedName name="framework_macro_new" localSheetId="46">#REF!</definedName>
    <definedName name="framework_macro_new" localSheetId="54">#REF!</definedName>
    <definedName name="framework_macro_new" localSheetId="55">#REF!</definedName>
    <definedName name="framework_macro_new" localSheetId="61">#REF!</definedName>
    <definedName name="framework_macro_new" localSheetId="62">'Tabla 38'!#REF!</definedName>
    <definedName name="framework_macro_new" localSheetId="74">#REF!</definedName>
    <definedName name="framework_macro_new" localSheetId="17">#REF!</definedName>
    <definedName name="framework_macro_new" localSheetId="75">#REF!</definedName>
    <definedName name="framework_macro_new" localSheetId="76">#REF!</definedName>
    <definedName name="framework_macro_new" localSheetId="77">#REF!</definedName>
    <definedName name="framework_macro_new">#REF!</definedName>
    <definedName name="framework_monetary" localSheetId="82">#REF!</definedName>
    <definedName name="framework_monetary" localSheetId="22">#REF!</definedName>
    <definedName name="framework_monetary" localSheetId="73">#REF!</definedName>
    <definedName name="framework_monetary" localSheetId="43">#REF!</definedName>
    <definedName name="framework_monetary" localSheetId="0">#REF!</definedName>
    <definedName name="framework_monetary" localSheetId="27">#REF!</definedName>
    <definedName name="framework_monetary" localSheetId="34">#REF!</definedName>
    <definedName name="framework_monetary" localSheetId="36">#REF!</definedName>
    <definedName name="framework_monetary" localSheetId="46">#REF!</definedName>
    <definedName name="framework_monetary" localSheetId="62">'Tabla 38'!#REF!</definedName>
    <definedName name="framework_monetary" localSheetId="74">#REF!</definedName>
    <definedName name="framework_monetary" localSheetId="17">#REF!</definedName>
    <definedName name="framework_monetary" localSheetId="75">#REF!</definedName>
    <definedName name="framework_monetary" localSheetId="76">#REF!</definedName>
    <definedName name="framework_monetary" localSheetId="77">#REF!</definedName>
    <definedName name="framework_monetary">#REF!</definedName>
    <definedName name="FRAMEYES" localSheetId="82">#REF!</definedName>
    <definedName name="FRAMEYES" localSheetId="22">#REF!</definedName>
    <definedName name="FRAMEYES" localSheetId="73">#REF!</definedName>
    <definedName name="FRAMEYES" localSheetId="43">#REF!</definedName>
    <definedName name="FRAMEYES" localSheetId="0">#REF!</definedName>
    <definedName name="FRAMEYES" localSheetId="27">#REF!</definedName>
    <definedName name="FRAMEYES" localSheetId="34">#REF!</definedName>
    <definedName name="FRAMEYES" localSheetId="36">#REF!</definedName>
    <definedName name="FRAMEYES" localSheetId="46">#REF!</definedName>
    <definedName name="FRAMEYES" localSheetId="62">'Tabla 38'!#REF!</definedName>
    <definedName name="FRAMEYES" localSheetId="74">#REF!</definedName>
    <definedName name="FRAMEYES" localSheetId="17">#REF!</definedName>
    <definedName name="FRAMEYES" localSheetId="75">#REF!</definedName>
    <definedName name="FRAMEYES" localSheetId="76">#REF!</definedName>
    <definedName name="FRAMEYES" localSheetId="77">#REF!</definedName>
    <definedName name="FRAMEYES">#REF!</definedName>
    <definedName name="France_wt" localSheetId="82">#REF!</definedName>
    <definedName name="France_wt" localSheetId="30">#REF!</definedName>
    <definedName name="France_wt" localSheetId="34">#REF!</definedName>
    <definedName name="France_wt" localSheetId="46">'[70]OECD wgt'!$B$7</definedName>
    <definedName name="France_wt" localSheetId="54">'[70]OECD wgt'!$B$7</definedName>
    <definedName name="France_wt" localSheetId="75">#REF!</definedName>
    <definedName name="France_wt" localSheetId="76">#REF!</definedName>
    <definedName name="France_wt" localSheetId="77">#REF!</definedName>
    <definedName name="France_wt">'[70]OECD wgt'!$B$7</definedName>
    <definedName name="fre" localSheetId="80" hidden="1">{"Tab1",#N/A,FALSE,"P";"Tab2",#N/A,FALSE,"P"}</definedName>
    <definedName name="fre" localSheetId="82" hidden="1">{"Tab1",#N/A,FALSE,"P";"Tab2",#N/A,FALSE,"P"}</definedName>
    <definedName name="fre" localSheetId="19" hidden="1">{"Tab1",#N/A,FALSE,"P";"Tab2",#N/A,FALSE,"P"}</definedName>
    <definedName name="fre" localSheetId="20" hidden="1">{"Tab1",#N/A,FALSE,"P";"Tab2",#N/A,FALSE,"P"}</definedName>
    <definedName name="fre" localSheetId="22" hidden="1">{"Tab1",#N/A,FALSE,"P";"Tab2",#N/A,FALSE,"P"}</definedName>
    <definedName name="fre" localSheetId="23" hidden="1">{"Tab1",#N/A,FALSE,"P";"Tab2",#N/A,FALSE,"P"}</definedName>
    <definedName name="fre" localSheetId="33" hidden="1">{"Tab1",#N/A,FALSE,"P";"Tab2",#N/A,FALSE,"P"}</definedName>
    <definedName name="fre" localSheetId="41" hidden="1">{"Tab1",#N/A,FALSE,"P";"Tab2",#N/A,FALSE,"P"}</definedName>
    <definedName name="fre" localSheetId="73" hidden="1">{"Tab1",#N/A,FALSE,"P";"Tab2",#N/A,FALSE,"P"}</definedName>
    <definedName name="fre" localSheetId="43" hidden="1">{"Tab1",#N/A,FALSE,"P";"Tab2",#N/A,FALSE,"P"}</definedName>
    <definedName name="fre" localSheetId="0" hidden="1">{"Tab1",#N/A,FALSE,"P";"Tab2",#N/A,FALSE,"P"}</definedName>
    <definedName name="fre" localSheetId="27" hidden="1">{"Tab1",#N/A,FALSE,"P";"Tab2",#N/A,FALSE,"P"}</definedName>
    <definedName name="fre" localSheetId="30"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2" hidden="1">{"Tab1",#N/A,FALSE,"P";"Tab2",#N/A,FALSE,"P"}</definedName>
    <definedName name="fre" localSheetId="40" hidden="1">{"Tab1",#N/A,FALSE,"P";"Tab2",#N/A,FALSE,"P"}</definedName>
    <definedName name="fre" localSheetId="42" hidden="1">{"Tab1",#N/A,FALSE,"P";"Tab2",#N/A,FALSE,"P"}</definedName>
    <definedName name="fre" localSheetId="46" hidden="1">{"Tab1",#N/A,FALSE,"P";"Tab2",#N/A,FALSE,"P"}</definedName>
    <definedName name="fre" localSheetId="54" hidden="1">{"Tab1",#N/A,FALSE,"P";"Tab2",#N/A,FALSE,"P"}</definedName>
    <definedName name="fre" localSheetId="55" hidden="1">{"Tab1",#N/A,FALSE,"P";"Tab2",#N/A,FALSE,"P"}</definedName>
    <definedName name="fre" localSheetId="56" hidden="1">{"Tab1",#N/A,FALSE,"P";"Tab2",#N/A,FALSE,"P"}</definedName>
    <definedName name="fre" localSheetId="57" hidden="1">{"Tab1",#N/A,FALSE,"P";"Tab2",#N/A,FALSE,"P"}</definedName>
    <definedName name="fre" localSheetId="58" hidden="1">{"Tab1",#N/A,FALSE,"P";"Tab2",#N/A,FALSE,"P"}</definedName>
    <definedName name="fre" localSheetId="59" hidden="1">{"Tab1",#N/A,FALSE,"P";"Tab2",#N/A,FALSE,"P"}</definedName>
    <definedName name="fre" localSheetId="60" hidden="1">{"Tab1",#N/A,FALSE,"P";"Tab2",#N/A,FALSE,"P"}</definedName>
    <definedName name="fre" localSheetId="61" hidden="1">{"Tab1",#N/A,FALSE,"P";"Tab2",#N/A,FALSE,"P"}</definedName>
    <definedName name="fre" localSheetId="62" hidden="1">{"Tab1",#N/A,FALSE,"P";"Tab2",#N/A,FALSE,"P"}</definedName>
    <definedName name="fre" localSheetId="15" hidden="1">{"Tab1",#N/A,FALSE,"P";"Tab2",#N/A,FALSE,"P"}</definedName>
    <definedName name="fre" localSheetId="74" hidden="1">{"Tab1",#N/A,FALSE,"P";"Tab2",#N/A,FALSE,"P"}</definedName>
    <definedName name="fre" localSheetId="17" hidden="1">{"Tab1",#N/A,FALSE,"P";"Tab2",#N/A,FALSE,"P"}</definedName>
    <definedName name="fre" localSheetId="75" hidden="1">{"Tab1",#N/A,FALSE,"P";"Tab2",#N/A,FALSE,"P"}</definedName>
    <definedName name="fre" localSheetId="76" hidden="1">{"Tab1",#N/A,FALSE,"P";"Tab2",#N/A,FALSE,"P"}</definedName>
    <definedName name="fre" localSheetId="77" hidden="1">{"Tab1",#N/A,FALSE,"P";"Tab2",#N/A,FALSE,"P"}</definedName>
    <definedName name="fre" localSheetId="78" hidden="1">{"Tab1",#N/A,FALSE,"P";"Tab2",#N/A,FALSE,"P"}</definedName>
    <definedName name="fre" localSheetId="18" hidden="1">{"Tab1",#N/A,FALSE,"P";"Tab2",#N/A,FALSE,"P"}</definedName>
    <definedName name="fre" localSheetId="21" hidden="1">{"Tab1",#N/A,FALSE,"P";"Tab2",#N/A,FALSE,"P"}</definedName>
    <definedName name="fre" localSheetId="24" hidden="1">{"Tab1",#N/A,FALSE,"P";"Tab2",#N/A,FALSE,"P"}</definedName>
    <definedName name="fre" hidden="1">{"Tab1",#N/A,FALSE,"P";"Tab2",#N/A,FALSE,"P"}</definedName>
    <definedName name="FRF" localSheetId="82">#REF!</definedName>
    <definedName name="FRF" localSheetId="19">#REF!</definedName>
    <definedName name="FRF" localSheetId="20">#REF!</definedName>
    <definedName name="FRF" localSheetId="22">#REF!</definedName>
    <definedName name="FRF" localSheetId="23">#REF!</definedName>
    <definedName name="FRF" localSheetId="73">#REF!</definedName>
    <definedName name="FRF" localSheetId="43">#REF!</definedName>
    <definedName name="FRF" localSheetId="0">#REF!</definedName>
    <definedName name="FRF" localSheetId="27">#REF!</definedName>
    <definedName name="FRF" localSheetId="34">#REF!</definedName>
    <definedName name="FRF" localSheetId="46">#REF!</definedName>
    <definedName name="FRF" localSheetId="61">#REF!</definedName>
    <definedName name="FRF" localSheetId="74">#REF!</definedName>
    <definedName name="FRF" localSheetId="17">#REF!</definedName>
    <definedName name="FRF" localSheetId="75">#REF!</definedName>
    <definedName name="FRF" localSheetId="76">#REF!</definedName>
    <definedName name="FRF" localSheetId="77">#REF!</definedName>
    <definedName name="FRF" localSheetId="18">#REF!</definedName>
    <definedName name="FRF" localSheetId="21">#REF!</definedName>
    <definedName name="FRF" localSheetId="24">#REF!</definedName>
    <definedName name="FRF">#REF!</definedName>
    <definedName name="FRFEURO" localSheetId="82">#REF!</definedName>
    <definedName name="FRFEURO" localSheetId="19">#REF!</definedName>
    <definedName name="FRFEURO" localSheetId="20">#REF!</definedName>
    <definedName name="FRFEURO" localSheetId="22">#REF!</definedName>
    <definedName name="FRFEURO" localSheetId="33">#REF!</definedName>
    <definedName name="FRFEURO" localSheetId="41">#REF!</definedName>
    <definedName name="FRFEURO" localSheetId="73">#REF!</definedName>
    <definedName name="FRFEURO" localSheetId="43">#REF!</definedName>
    <definedName name="FRFEURO" localSheetId="0">#REF!</definedName>
    <definedName name="FRFEURO" localSheetId="27">#REF!</definedName>
    <definedName name="FRFEURO" localSheetId="30">#REF!</definedName>
    <definedName name="FRFEURO" localSheetId="34">#REF!</definedName>
    <definedName name="FRFEURO" localSheetId="35">#REF!</definedName>
    <definedName name="FRFEURO" localSheetId="36">#REF!</definedName>
    <definedName name="FRFEURO" localSheetId="40">#REF!</definedName>
    <definedName name="FRFEURO" localSheetId="46">#REF!</definedName>
    <definedName name="FRFEURO" localSheetId="54">#REF!</definedName>
    <definedName name="FRFEURO" localSheetId="55">#REF!</definedName>
    <definedName name="FRFEURO" localSheetId="56">#REF!</definedName>
    <definedName name="FRFEURO" localSheetId="57">#REF!</definedName>
    <definedName name="FRFEURO" localSheetId="61">#REF!</definedName>
    <definedName name="FRFEURO" localSheetId="62">'Tabla 38'!#REF!</definedName>
    <definedName name="FRFEURO" localSheetId="15">#REF!</definedName>
    <definedName name="FRFEURO" localSheetId="74">#REF!</definedName>
    <definedName name="FRFEURO" localSheetId="17">#REF!</definedName>
    <definedName name="FRFEURO" localSheetId="75">#REF!</definedName>
    <definedName name="FRFEURO" localSheetId="76">#REF!</definedName>
    <definedName name="FRFEURO" localSheetId="77">#REF!</definedName>
    <definedName name="FRFEURO" localSheetId="18">#REF!</definedName>
    <definedName name="FRFEURO" localSheetId="21">#REF!</definedName>
    <definedName name="FRFEURO" localSheetId="24">#REF!</definedName>
    <definedName name="FRFEURO">#REF!</definedName>
    <definedName name="FS" localSheetId="82">#REF!</definedName>
    <definedName name="FS" localSheetId="22">#REF!</definedName>
    <definedName name="FS" localSheetId="33">#REF!</definedName>
    <definedName name="FS" localSheetId="41">#REF!</definedName>
    <definedName name="FS" localSheetId="73">#REF!</definedName>
    <definedName name="FS" localSheetId="43">#REF!</definedName>
    <definedName name="FS" localSheetId="0">#REF!</definedName>
    <definedName name="FS" localSheetId="27">#REF!</definedName>
    <definedName name="FS" localSheetId="30">#REF!</definedName>
    <definedName name="FS" localSheetId="34">#REF!</definedName>
    <definedName name="FS" localSheetId="35">#REF!</definedName>
    <definedName name="FS" localSheetId="36">#REF!</definedName>
    <definedName name="FS" localSheetId="46">#REF!</definedName>
    <definedName name="FS" localSheetId="54">#REF!</definedName>
    <definedName name="FS" localSheetId="55">#REF!</definedName>
    <definedName name="FS" localSheetId="56">#REF!</definedName>
    <definedName name="FS" localSheetId="57">#REF!</definedName>
    <definedName name="FS" localSheetId="61">#REF!</definedName>
    <definedName name="FS" localSheetId="62">'Tabla 38'!#REF!</definedName>
    <definedName name="FS" localSheetId="74">#REF!</definedName>
    <definedName name="FS" localSheetId="17">#REF!</definedName>
    <definedName name="FS" localSheetId="75">#REF!</definedName>
    <definedName name="FS" localSheetId="76">#REF!</definedName>
    <definedName name="FS" localSheetId="77">#REF!</definedName>
    <definedName name="FS">#REF!</definedName>
    <definedName name="FS1A" localSheetId="82">#REF!</definedName>
    <definedName name="FS1A" localSheetId="22">#REF!</definedName>
    <definedName name="FS1A" localSheetId="33">#REF!</definedName>
    <definedName name="FS1A" localSheetId="41">#REF!</definedName>
    <definedName name="FS1A" localSheetId="73">#REF!</definedName>
    <definedName name="FS1A" localSheetId="43">#REF!</definedName>
    <definedName name="FS1A" localSheetId="0">#REF!</definedName>
    <definedName name="FS1A" localSheetId="27">#REF!</definedName>
    <definedName name="FS1A" localSheetId="30">#REF!</definedName>
    <definedName name="FS1A" localSheetId="34">#REF!</definedName>
    <definedName name="FS1A" localSheetId="35">#REF!</definedName>
    <definedName name="FS1A" localSheetId="36">#REF!</definedName>
    <definedName name="FS1A" localSheetId="46">#REF!</definedName>
    <definedName name="FS1A" localSheetId="54">#REF!</definedName>
    <definedName name="FS1A" localSheetId="55">#REF!</definedName>
    <definedName name="FS1A" localSheetId="56">#REF!</definedName>
    <definedName name="FS1A" localSheetId="57">#REF!</definedName>
    <definedName name="FS1A" localSheetId="61">#REF!</definedName>
    <definedName name="FS1A" localSheetId="62">'Tabla 38'!#REF!</definedName>
    <definedName name="FS1A" localSheetId="74">#REF!</definedName>
    <definedName name="FS1A" localSheetId="17">#REF!</definedName>
    <definedName name="FS1A" localSheetId="75">#REF!</definedName>
    <definedName name="FS1A" localSheetId="76">#REF!</definedName>
    <definedName name="FS1A" localSheetId="77">#REF!</definedName>
    <definedName name="FS1A">#REF!</definedName>
    <definedName name="fsdfsd" localSheetId="82" hidden="1">#REF!</definedName>
    <definedName name="fsdfsd" localSheetId="73" hidden="1">[118]C!#REF!</definedName>
    <definedName name="fsdfsd" localSheetId="43" hidden="1">[118]C!#REF!</definedName>
    <definedName name="fsdfsd" localSheetId="30" hidden="1">#REF!</definedName>
    <definedName name="fsdfsd" localSheetId="34" hidden="1">#REF!</definedName>
    <definedName name="fsdfsd" localSheetId="35" hidden="1">[118]C!#REF!</definedName>
    <definedName name="fsdfsd" localSheetId="36" hidden="1">#REF!</definedName>
    <definedName name="fsdfsd" localSheetId="46" hidden="1">[118]C!#REF!</definedName>
    <definedName name="fsdfsd" localSheetId="54" hidden="1">[118]C!#REF!</definedName>
    <definedName name="fsdfsd" localSheetId="55" hidden="1">#REF!</definedName>
    <definedName name="fsdfsd" localSheetId="56" hidden="1">#REF!</definedName>
    <definedName name="fsdfsd" localSheetId="57" hidden="1">#REF!</definedName>
    <definedName name="fsdfsd" localSheetId="61" hidden="1">#REF!</definedName>
    <definedName name="fsdfsd" localSheetId="75" hidden="1">#REF!</definedName>
    <definedName name="fsdfsd" localSheetId="76" hidden="1">#REF!</definedName>
    <definedName name="fsdfsd" localSheetId="77" hidden="1">[118]C!#REF!</definedName>
    <definedName name="fsdfsd" hidden="1">[118]C!#REF!</definedName>
    <definedName name="fsdsdfa" localSheetId="82" hidden="1">#REF!</definedName>
    <definedName name="fsdsdfa" localSheetId="73" hidden="1">'[103]Fax a enviar'!#REF!</definedName>
    <definedName name="fsdsdfa" localSheetId="30" hidden="1">#REF!</definedName>
    <definedName name="fsdsdfa" localSheetId="34" hidden="1">#REF!</definedName>
    <definedName name="fsdsdfa" localSheetId="35" hidden="1">'[103]Fax a enviar'!#REF!</definedName>
    <definedName name="fsdsdfa" localSheetId="36" hidden="1">#REF!</definedName>
    <definedName name="fsdsdfa" localSheetId="46" hidden="1">'[103]Fax a enviar'!#REF!</definedName>
    <definedName name="fsdsdfa" localSheetId="54" hidden="1">'[103]Fax a enviar'!#REF!</definedName>
    <definedName name="fsdsdfa" localSheetId="55" hidden="1">#REF!</definedName>
    <definedName name="fsdsdfa" localSheetId="56" hidden="1">#REF!</definedName>
    <definedName name="fsdsdfa" localSheetId="57" hidden="1">#REF!</definedName>
    <definedName name="fsdsdfa" localSheetId="61" hidden="1">#REF!</definedName>
    <definedName name="fsdsdfa" localSheetId="62" hidden="1">'[103]Fax a enviar'!#REF!</definedName>
    <definedName name="fsdsdfa" localSheetId="74" hidden="1">'[103]Fax a enviar'!#REF!</definedName>
    <definedName name="fsdsdfa" localSheetId="75" hidden="1">#REF!</definedName>
    <definedName name="fsdsdfa" localSheetId="76" hidden="1">#REF!</definedName>
    <definedName name="fsdsdfa" localSheetId="77" hidden="1">'[103]Fax a enviar'!#REF!</definedName>
    <definedName name="fsdsdfa" hidden="1">'[103]Fax a enviar'!#REF!</definedName>
    <definedName name="FT" localSheetId="82">#REF!</definedName>
    <definedName name="FT" localSheetId="19">#REF!</definedName>
    <definedName name="FT" localSheetId="20">#REF!</definedName>
    <definedName name="FT" localSheetId="22">#REF!</definedName>
    <definedName name="FT" localSheetId="33">#REF!</definedName>
    <definedName name="FT" localSheetId="41">#REF!</definedName>
    <definedName name="FT" localSheetId="73">#REF!</definedName>
    <definedName name="FT" localSheetId="43">#REF!</definedName>
    <definedName name="FT" localSheetId="0">#REF!</definedName>
    <definedName name="FT" localSheetId="27">#REF!</definedName>
    <definedName name="FT" localSheetId="30">#REF!</definedName>
    <definedName name="FT" localSheetId="34">#REF!</definedName>
    <definedName name="FT" localSheetId="35">#REF!</definedName>
    <definedName name="FT" localSheetId="36">#REF!</definedName>
    <definedName name="FT" localSheetId="40">#REF!</definedName>
    <definedName name="FT" localSheetId="46">#REF!</definedName>
    <definedName name="FT" localSheetId="54">#REF!</definedName>
    <definedName name="FT" localSheetId="55">#REF!</definedName>
    <definedName name="FT" localSheetId="56">#REF!</definedName>
    <definedName name="FT" localSheetId="57">#REF!</definedName>
    <definedName name="FT" localSheetId="61">#REF!</definedName>
    <definedName name="FT" localSheetId="62">'Tabla 38'!#REF!</definedName>
    <definedName name="FT" localSheetId="15">#REF!</definedName>
    <definedName name="FT" localSheetId="74">#REF!</definedName>
    <definedName name="FT" localSheetId="17">#REF!</definedName>
    <definedName name="FT" localSheetId="75">#REF!</definedName>
    <definedName name="FT" localSheetId="76">#REF!</definedName>
    <definedName name="FT" localSheetId="77">#REF!</definedName>
    <definedName name="FT" localSheetId="18">#REF!</definedName>
    <definedName name="FT" localSheetId="21">#REF!</definedName>
    <definedName name="FT" localSheetId="24">#REF!</definedName>
    <definedName name="FT">#REF!</definedName>
    <definedName name="FT1A" localSheetId="82">#REF!</definedName>
    <definedName name="FT1A" localSheetId="22">#REF!</definedName>
    <definedName name="FT1A" localSheetId="33">#REF!</definedName>
    <definedName name="FT1A" localSheetId="41">#REF!</definedName>
    <definedName name="FT1A" localSheetId="73">#REF!</definedName>
    <definedName name="FT1A" localSheetId="43">#REF!</definedName>
    <definedName name="FT1A" localSheetId="0">#REF!</definedName>
    <definedName name="FT1A" localSheetId="27">#REF!</definedName>
    <definedName name="FT1A" localSheetId="30">#REF!</definedName>
    <definedName name="FT1A" localSheetId="34">#REF!</definedName>
    <definedName name="FT1A" localSheetId="35">#REF!</definedName>
    <definedName name="FT1A" localSheetId="36">#REF!</definedName>
    <definedName name="FT1A" localSheetId="46">#REF!</definedName>
    <definedName name="FT1A" localSheetId="54">#REF!</definedName>
    <definedName name="FT1A" localSheetId="55">#REF!</definedName>
    <definedName name="FT1A" localSheetId="56">#REF!</definedName>
    <definedName name="FT1A" localSheetId="57">#REF!</definedName>
    <definedName name="FT1A" localSheetId="61">#REF!</definedName>
    <definedName name="FT1A" localSheetId="62">'Tabla 38'!#REF!</definedName>
    <definedName name="FT1A" localSheetId="74">#REF!</definedName>
    <definedName name="FT1A" localSheetId="17">#REF!</definedName>
    <definedName name="FT1A" localSheetId="75">#REF!</definedName>
    <definedName name="FT1A" localSheetId="76">#REF!</definedName>
    <definedName name="FT1A" localSheetId="77">#REF!</definedName>
    <definedName name="FT1A">#REF!</definedName>
    <definedName name="ftaref" localSheetId="82">#REF!</definedName>
    <definedName name="ftaref" localSheetId="73">#REF!</definedName>
    <definedName name="ftaref" localSheetId="43">#REF!</definedName>
    <definedName name="ftaref" localSheetId="0">#REF!</definedName>
    <definedName name="ftaref" localSheetId="27">#REF!</definedName>
    <definedName name="ftaref" localSheetId="34">#REF!</definedName>
    <definedName name="ftaref" localSheetId="46">#REF!</definedName>
    <definedName name="ftaref" localSheetId="54">#REF!</definedName>
    <definedName name="ftaref" localSheetId="74">#REF!</definedName>
    <definedName name="ftaref" localSheetId="17">#REF!</definedName>
    <definedName name="ftaref" localSheetId="75">#REF!</definedName>
    <definedName name="ftaref" localSheetId="76">#REF!</definedName>
    <definedName name="ftaref" localSheetId="77">#REF!</definedName>
    <definedName name="ftaref">#REF!</definedName>
    <definedName name="ftconf" localSheetId="82">#REF!</definedName>
    <definedName name="ftconf" localSheetId="73">#REF!</definedName>
    <definedName name="ftconf" localSheetId="43">#REF!</definedName>
    <definedName name="ftconf" localSheetId="0">#REF!</definedName>
    <definedName name="ftconf" localSheetId="27">#REF!</definedName>
    <definedName name="ftconf" localSheetId="34">#REF!</definedName>
    <definedName name="ftconf" localSheetId="46">#REF!</definedName>
    <definedName name="ftconf" localSheetId="54">#REF!</definedName>
    <definedName name="ftconf" localSheetId="74">#REF!</definedName>
    <definedName name="ftconf" localSheetId="17">#REF!</definedName>
    <definedName name="ftconf" localSheetId="75">#REF!</definedName>
    <definedName name="ftconf" localSheetId="76">#REF!</definedName>
    <definedName name="ftconf" localSheetId="77">#REF!</definedName>
    <definedName name="ftconf">#REF!</definedName>
    <definedName name="ftima" localSheetId="82">#REF!</definedName>
    <definedName name="ftima" localSheetId="73">#REF!</definedName>
    <definedName name="ftima" localSheetId="43">#REF!</definedName>
    <definedName name="ftima" localSheetId="0">#REF!</definedName>
    <definedName name="ftima" localSheetId="27">#REF!</definedName>
    <definedName name="ftima" localSheetId="34">#REF!</definedName>
    <definedName name="ftima" localSheetId="46">#REF!</definedName>
    <definedName name="ftima" localSheetId="74">#REF!</definedName>
    <definedName name="ftima" localSheetId="17">#REF!</definedName>
    <definedName name="ftima" localSheetId="75">#REF!</definedName>
    <definedName name="ftima" localSheetId="76">#REF!</definedName>
    <definedName name="ftima" localSheetId="77">#REF!</definedName>
    <definedName name="ftima">#REF!</definedName>
    <definedName name="ftimaf" localSheetId="82">#REF!</definedName>
    <definedName name="ftimaf" localSheetId="73">#REF!</definedName>
    <definedName name="ftimaf" localSheetId="43">#REF!</definedName>
    <definedName name="ftimaf" localSheetId="0">#REF!</definedName>
    <definedName name="ftimaf" localSheetId="27">#REF!</definedName>
    <definedName name="ftimaf" localSheetId="34">#REF!</definedName>
    <definedName name="ftimaf" localSheetId="46">#REF!</definedName>
    <definedName name="ftimaf" localSheetId="74">#REF!</definedName>
    <definedName name="ftimaf" localSheetId="17">#REF!</definedName>
    <definedName name="ftimaf" localSheetId="75">#REF!</definedName>
    <definedName name="ftimaf" localSheetId="76">#REF!</definedName>
    <definedName name="ftimaf" localSheetId="77">#REF!</definedName>
    <definedName name="ftimaf">#REF!</definedName>
    <definedName name="ftr" localSheetId="80" hidden="1">{"Riqfin97",#N/A,FALSE,"Tran";"Riqfinpro",#N/A,FALSE,"Tran"}</definedName>
    <definedName name="ftr" localSheetId="82" hidden="1">{"Riqfin97",#N/A,FALSE,"Tran";"Riqfinpro",#N/A,FALSE,"Tran"}</definedName>
    <definedName name="ftr" localSheetId="19" hidden="1">{"Riqfin97",#N/A,FALSE,"Tran";"Riqfinpro",#N/A,FALSE,"Tran"}</definedName>
    <definedName name="ftr" localSheetId="20" hidden="1">{"Riqfin97",#N/A,FALSE,"Tran";"Riqfinpro",#N/A,FALSE,"Tran"}</definedName>
    <definedName name="ftr" localSheetId="22" hidden="1">{"Riqfin97",#N/A,FALSE,"Tran";"Riqfinpro",#N/A,FALSE,"Tran"}</definedName>
    <definedName name="ftr" localSheetId="23" hidden="1">{"Riqfin97",#N/A,FALSE,"Tran";"Riqfinpro",#N/A,FALSE,"Tran"}</definedName>
    <definedName name="ftr" localSheetId="33" hidden="1">{"Riqfin97",#N/A,FALSE,"Tran";"Riqfinpro",#N/A,FALSE,"Tran"}</definedName>
    <definedName name="ftr" localSheetId="41" hidden="1">{"Riqfin97",#N/A,FALSE,"Tran";"Riqfinpro",#N/A,FALSE,"Tran"}</definedName>
    <definedName name="ftr" localSheetId="73" hidden="1">{"Riqfin97",#N/A,FALSE,"Tran";"Riqfinpro",#N/A,FALSE,"Tran"}</definedName>
    <definedName name="ftr" localSheetId="43" hidden="1">{"Riqfin97",#N/A,FALSE,"Tran";"Riqfinpro",#N/A,FALSE,"Tran"}</definedName>
    <definedName name="ftr" localSheetId="0" hidden="1">{"Riqfin97",#N/A,FALSE,"Tran";"Riqfinpro",#N/A,FALSE,"Tran"}</definedName>
    <definedName name="ftr" localSheetId="27" hidden="1">{"Riqfin97",#N/A,FALSE,"Tran";"Riqfinpro",#N/A,FALSE,"Tran"}</definedName>
    <definedName name="ftr" localSheetId="30"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2" hidden="1">{"Riqfin97",#N/A,FALSE,"Tran";"Riqfinpro",#N/A,FALSE,"Tran"}</definedName>
    <definedName name="ftr" localSheetId="40" hidden="1">{"Riqfin97",#N/A,FALSE,"Tran";"Riqfinpro",#N/A,FALSE,"Tran"}</definedName>
    <definedName name="ftr" localSheetId="42" hidden="1">{"Riqfin97",#N/A,FALSE,"Tran";"Riqfinpro",#N/A,FALSE,"Tran"}</definedName>
    <definedName name="ftr" localSheetId="46" hidden="1">{"Riqfin97",#N/A,FALSE,"Tran";"Riqfinpro",#N/A,FALSE,"Tran"}</definedName>
    <definedName name="ftr" localSheetId="54" hidden="1">{"Riqfin97",#N/A,FALSE,"Tran";"Riqfinpro",#N/A,FALSE,"Tran"}</definedName>
    <definedName name="ftr" localSheetId="55" hidden="1">{"Riqfin97",#N/A,FALSE,"Tran";"Riqfinpro",#N/A,FALSE,"Tran"}</definedName>
    <definedName name="ftr" localSheetId="56" hidden="1">{"Riqfin97",#N/A,FALSE,"Tran";"Riqfinpro",#N/A,FALSE,"Tran"}</definedName>
    <definedName name="ftr" localSheetId="57" hidden="1">{"Riqfin97",#N/A,FALSE,"Tran";"Riqfinpro",#N/A,FALSE,"Tran"}</definedName>
    <definedName name="ftr" localSheetId="58" hidden="1">{"Riqfin97",#N/A,FALSE,"Tran";"Riqfinpro",#N/A,FALSE,"Tran"}</definedName>
    <definedName name="ftr" localSheetId="59" hidden="1">{"Riqfin97",#N/A,FALSE,"Tran";"Riqfinpro",#N/A,FALSE,"Tran"}</definedName>
    <definedName name="ftr" localSheetId="60" hidden="1">{"Riqfin97",#N/A,FALSE,"Tran";"Riqfinpro",#N/A,FALSE,"Tran"}</definedName>
    <definedName name="ftr" localSheetId="61" hidden="1">{"Riqfin97",#N/A,FALSE,"Tran";"Riqfinpro",#N/A,FALSE,"Tran"}</definedName>
    <definedName name="ftr" localSheetId="62" hidden="1">{"Riqfin97",#N/A,FALSE,"Tran";"Riqfinpro",#N/A,FALSE,"Tran"}</definedName>
    <definedName name="ftr" localSheetId="15" hidden="1">{"Riqfin97",#N/A,FALSE,"Tran";"Riqfinpro",#N/A,FALSE,"Tran"}</definedName>
    <definedName name="ftr" localSheetId="74" hidden="1">{"Riqfin97",#N/A,FALSE,"Tran";"Riqfinpro",#N/A,FALSE,"Tran"}</definedName>
    <definedName name="ftr" localSheetId="17" hidden="1">{"Riqfin97",#N/A,FALSE,"Tran";"Riqfinpro",#N/A,FALSE,"Tran"}</definedName>
    <definedName name="ftr" localSheetId="75" hidden="1">{"Riqfin97",#N/A,FALSE,"Tran";"Riqfinpro",#N/A,FALSE,"Tran"}</definedName>
    <definedName name="ftr" localSheetId="76" hidden="1">{"Riqfin97",#N/A,FALSE,"Tran";"Riqfinpro",#N/A,FALSE,"Tran"}</definedName>
    <definedName name="ftr" localSheetId="77" hidden="1">{"Riqfin97",#N/A,FALSE,"Tran";"Riqfinpro",#N/A,FALSE,"Tran"}</definedName>
    <definedName name="ftr" localSheetId="78" hidden="1">{"Riqfin97",#N/A,FALSE,"Tran";"Riqfinpro",#N/A,FALSE,"Tran"}</definedName>
    <definedName name="ftr" localSheetId="18" hidden="1">{"Riqfin97",#N/A,FALSE,"Tran";"Riqfinpro",#N/A,FALSE,"Tran"}</definedName>
    <definedName name="ftr" localSheetId="21" hidden="1">{"Riqfin97",#N/A,FALSE,"Tran";"Riqfinpro",#N/A,FALSE,"Tran"}</definedName>
    <definedName name="ftr" localSheetId="24" hidden="1">{"Riqfin97",#N/A,FALSE,"Tran";"Riqfinpro",#N/A,FALSE,"Tran"}</definedName>
    <definedName name="ftr" hidden="1">{"Riqfin97",#N/A,FALSE,"Tran";"Riqfinpro",#N/A,FALSE,"Tran"}</definedName>
    <definedName name="fty" localSheetId="80" hidden="1">{"Riqfin97",#N/A,FALSE,"Tran";"Riqfinpro",#N/A,FALSE,"Tran"}</definedName>
    <definedName name="fty" localSheetId="82" hidden="1">{"Riqfin97",#N/A,FALSE,"Tran";"Riqfinpro",#N/A,FALSE,"Tran"}</definedName>
    <definedName name="fty" localSheetId="19" hidden="1">{"Riqfin97",#N/A,FALSE,"Tran";"Riqfinpro",#N/A,FALSE,"Tran"}</definedName>
    <definedName name="fty" localSheetId="20" hidden="1">{"Riqfin97",#N/A,FALSE,"Tran";"Riqfinpro",#N/A,FALSE,"Tran"}</definedName>
    <definedName name="fty" localSheetId="22" hidden="1">{"Riqfin97",#N/A,FALSE,"Tran";"Riqfinpro",#N/A,FALSE,"Tran"}</definedName>
    <definedName name="fty" localSheetId="23" hidden="1">{"Riqfin97",#N/A,FALSE,"Tran";"Riqfinpro",#N/A,FALSE,"Tran"}</definedName>
    <definedName name="fty" localSheetId="33" hidden="1">{"Riqfin97",#N/A,FALSE,"Tran";"Riqfinpro",#N/A,FALSE,"Tran"}</definedName>
    <definedName name="fty" localSheetId="41" hidden="1">{"Riqfin97",#N/A,FALSE,"Tran";"Riqfinpro",#N/A,FALSE,"Tran"}</definedName>
    <definedName name="fty" localSheetId="73" hidden="1">{"Riqfin97",#N/A,FALSE,"Tran";"Riqfinpro",#N/A,FALSE,"Tran"}</definedName>
    <definedName name="fty" localSheetId="43" hidden="1">{"Riqfin97",#N/A,FALSE,"Tran";"Riqfinpro",#N/A,FALSE,"Tran"}</definedName>
    <definedName name="fty" localSheetId="0" hidden="1">{"Riqfin97",#N/A,FALSE,"Tran";"Riqfinpro",#N/A,FALSE,"Tran"}</definedName>
    <definedName name="fty" localSheetId="27" hidden="1">{"Riqfin97",#N/A,FALSE,"Tran";"Riqfinpro",#N/A,FALSE,"Tran"}</definedName>
    <definedName name="fty" localSheetId="30"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2" hidden="1">{"Riqfin97",#N/A,FALSE,"Tran";"Riqfinpro",#N/A,FALSE,"Tran"}</definedName>
    <definedName name="fty" localSheetId="40" hidden="1">{"Riqfin97",#N/A,FALSE,"Tran";"Riqfinpro",#N/A,FALSE,"Tran"}</definedName>
    <definedName name="fty" localSheetId="42" hidden="1">{"Riqfin97",#N/A,FALSE,"Tran";"Riqfinpro",#N/A,FALSE,"Tran"}</definedName>
    <definedName name="fty" localSheetId="46" hidden="1">{"Riqfin97",#N/A,FALSE,"Tran";"Riqfinpro",#N/A,FALSE,"Tran"}</definedName>
    <definedName name="fty" localSheetId="54" hidden="1">{"Riqfin97",#N/A,FALSE,"Tran";"Riqfinpro",#N/A,FALSE,"Tran"}</definedName>
    <definedName name="fty" localSheetId="55" hidden="1">{"Riqfin97",#N/A,FALSE,"Tran";"Riqfinpro",#N/A,FALSE,"Tran"}</definedName>
    <definedName name="fty" localSheetId="56" hidden="1">{"Riqfin97",#N/A,FALSE,"Tran";"Riqfinpro",#N/A,FALSE,"Tran"}</definedName>
    <definedName name="fty" localSheetId="57" hidden="1">{"Riqfin97",#N/A,FALSE,"Tran";"Riqfinpro",#N/A,FALSE,"Tran"}</definedName>
    <definedName name="fty" localSheetId="58" hidden="1">{"Riqfin97",#N/A,FALSE,"Tran";"Riqfinpro",#N/A,FALSE,"Tran"}</definedName>
    <definedName name="fty" localSheetId="59" hidden="1">{"Riqfin97",#N/A,FALSE,"Tran";"Riqfinpro",#N/A,FALSE,"Tran"}</definedName>
    <definedName name="fty" localSheetId="60" hidden="1">{"Riqfin97",#N/A,FALSE,"Tran";"Riqfinpro",#N/A,FALSE,"Tran"}</definedName>
    <definedName name="fty" localSheetId="61" hidden="1">{"Riqfin97",#N/A,FALSE,"Tran";"Riqfinpro",#N/A,FALSE,"Tran"}</definedName>
    <definedName name="fty" localSheetId="62" hidden="1">{"Riqfin97",#N/A,FALSE,"Tran";"Riqfinpro",#N/A,FALSE,"Tran"}</definedName>
    <definedName name="fty" localSheetId="15" hidden="1">{"Riqfin97",#N/A,FALSE,"Tran";"Riqfinpro",#N/A,FALSE,"Tran"}</definedName>
    <definedName name="fty" localSheetId="74" hidden="1">{"Riqfin97",#N/A,FALSE,"Tran";"Riqfinpro",#N/A,FALSE,"Tran"}</definedName>
    <definedName name="fty" localSheetId="17" hidden="1">{"Riqfin97",#N/A,FALSE,"Tran";"Riqfinpro",#N/A,FALSE,"Tran"}</definedName>
    <definedName name="fty" localSheetId="75" hidden="1">{"Riqfin97",#N/A,FALSE,"Tran";"Riqfinpro",#N/A,FALSE,"Tran"}</definedName>
    <definedName name="fty" localSheetId="76" hidden="1">{"Riqfin97",#N/A,FALSE,"Tran";"Riqfinpro",#N/A,FALSE,"Tran"}</definedName>
    <definedName name="fty" localSheetId="77" hidden="1">{"Riqfin97",#N/A,FALSE,"Tran";"Riqfinpro",#N/A,FALSE,"Tran"}</definedName>
    <definedName name="fty" localSheetId="78" hidden="1">{"Riqfin97",#N/A,FALSE,"Tran";"Riqfinpro",#N/A,FALSE,"Tran"}</definedName>
    <definedName name="fty" localSheetId="18" hidden="1">{"Riqfin97",#N/A,FALSE,"Tran";"Riqfinpro",#N/A,FALSE,"Tran"}</definedName>
    <definedName name="fty" localSheetId="21" hidden="1">{"Riqfin97",#N/A,FALSE,"Tran";"Riqfinpro",#N/A,FALSE,"Tran"}</definedName>
    <definedName name="fty" localSheetId="24" hidden="1">{"Riqfin97",#N/A,FALSE,"Tran";"Riqfinpro",#N/A,FALSE,"Tran"}</definedName>
    <definedName name="fty" hidden="1">{"Riqfin97",#N/A,FALSE,"Tran";"Riqfinpro",#N/A,FALSE,"Tran"}</definedName>
    <definedName name="FUENTE" localSheetId="82">#REF!</definedName>
    <definedName name="FUENTE" localSheetId="19">#REF!</definedName>
    <definedName name="FUENTE" localSheetId="20">#REF!</definedName>
    <definedName name="FUENTE" localSheetId="22">#REF!</definedName>
    <definedName name="FUENTE" localSheetId="33">#REF!</definedName>
    <definedName name="FUENTE" localSheetId="41">#REF!</definedName>
    <definedName name="FUENTE" localSheetId="73">#REF!</definedName>
    <definedName name="FUENTE" localSheetId="43">#REF!</definedName>
    <definedName name="FUENTE" localSheetId="0">#REF!</definedName>
    <definedName name="FUENTE" localSheetId="27">#REF!</definedName>
    <definedName name="FUENTE" localSheetId="30">#REF!</definedName>
    <definedName name="FUENTE" localSheetId="34">#REF!</definedName>
    <definedName name="FUENTE" localSheetId="35">#REF!</definedName>
    <definedName name="FUENTE" localSheetId="36">#REF!</definedName>
    <definedName name="FUENTE" localSheetId="40">#REF!</definedName>
    <definedName name="FUENTE" localSheetId="46">#REF!</definedName>
    <definedName name="FUENTE" localSheetId="54">#REF!</definedName>
    <definedName name="FUENTE" localSheetId="55">#REF!</definedName>
    <definedName name="FUENTE" localSheetId="56">#REF!</definedName>
    <definedName name="FUENTE" localSheetId="57">#REF!</definedName>
    <definedName name="FUENTE" localSheetId="61">#REF!</definedName>
    <definedName name="FUENTE" localSheetId="62">'Tabla 38'!#REF!</definedName>
    <definedName name="FUENTE" localSheetId="15">#REF!</definedName>
    <definedName name="FUENTE" localSheetId="74">#REF!</definedName>
    <definedName name="FUENTE" localSheetId="17">#REF!</definedName>
    <definedName name="FUENTE" localSheetId="75">#REF!</definedName>
    <definedName name="FUENTE" localSheetId="76">#REF!</definedName>
    <definedName name="FUENTE" localSheetId="77">#REF!</definedName>
    <definedName name="FUENTE" localSheetId="18">#REF!</definedName>
    <definedName name="FUENTE" localSheetId="21">#REF!</definedName>
    <definedName name="FUENTE" localSheetId="24">#REF!</definedName>
    <definedName name="FUENTE">#REF!</definedName>
    <definedName name="fuente1" localSheetId="82">#REF!</definedName>
    <definedName name="fuente1" localSheetId="22">#REF!</definedName>
    <definedName name="fuente1" localSheetId="33">#REF!</definedName>
    <definedName name="fuente1" localSheetId="41">#REF!</definedName>
    <definedName name="fuente1" localSheetId="73">#REF!</definedName>
    <definedName name="fuente1" localSheetId="43">#REF!</definedName>
    <definedName name="fuente1" localSheetId="0">#REF!</definedName>
    <definedName name="fuente1" localSheetId="27">#REF!</definedName>
    <definedName name="fuente1" localSheetId="30">#REF!</definedName>
    <definedName name="fuente1" localSheetId="34">#REF!</definedName>
    <definedName name="fuente1" localSheetId="35">#REF!</definedName>
    <definedName name="fuente1" localSheetId="36">#REF!</definedName>
    <definedName name="fuente1" localSheetId="46">#REF!</definedName>
    <definedName name="fuente1" localSheetId="54">#REF!</definedName>
    <definedName name="fuente1" localSheetId="55">#REF!</definedName>
    <definedName name="fuente1" localSheetId="56">#REF!</definedName>
    <definedName name="fuente1" localSheetId="57">#REF!</definedName>
    <definedName name="fuente1" localSheetId="61">#REF!</definedName>
    <definedName name="fuente1" localSheetId="62">'Tabla 38'!#REF!</definedName>
    <definedName name="fuente1" localSheetId="74">#REF!</definedName>
    <definedName name="fuente1" localSheetId="17">#REF!</definedName>
    <definedName name="fuente1" localSheetId="75">#REF!</definedName>
    <definedName name="fuente1" localSheetId="76">#REF!</definedName>
    <definedName name="fuente1" localSheetId="77">#REF!</definedName>
    <definedName name="fuente1">#REF!</definedName>
    <definedName name="FUENTE2" localSheetId="82">#REF!</definedName>
    <definedName name="FUENTE2" localSheetId="22">#REF!</definedName>
    <definedName name="FUENTE2" localSheetId="73">#REF!</definedName>
    <definedName name="FUENTE2" localSheetId="43">#REF!</definedName>
    <definedName name="FUENTE2" localSheetId="0">#REF!</definedName>
    <definedName name="FUENTE2" localSheetId="27">#REF!</definedName>
    <definedName name="FUENTE2" localSheetId="34">#REF!</definedName>
    <definedName name="FUENTE2" localSheetId="35">#REF!</definedName>
    <definedName name="FUENTE2" localSheetId="36">#REF!</definedName>
    <definedName name="FUENTE2" localSheetId="46">#REF!</definedName>
    <definedName name="FUENTE2" localSheetId="62">'Tabla 38'!#REF!</definedName>
    <definedName name="FUENTE2" localSheetId="74">#REF!</definedName>
    <definedName name="FUENTE2" localSheetId="17">#REF!</definedName>
    <definedName name="FUENTE2" localSheetId="75">#REF!</definedName>
    <definedName name="FUENTE2" localSheetId="76">#REF!</definedName>
    <definedName name="FUENTE2" localSheetId="77">#REF!</definedName>
    <definedName name="FUENTE2">#REF!</definedName>
    <definedName name="Fuentes" localSheetId="82">#REF!</definedName>
    <definedName name="Fuentes" localSheetId="22">#REF!</definedName>
    <definedName name="Fuentes" localSheetId="73">#REF!</definedName>
    <definedName name="Fuentes" localSheetId="43">#REF!</definedName>
    <definedName name="Fuentes" localSheetId="0">#REF!</definedName>
    <definedName name="Fuentes" localSheetId="27">#REF!</definedName>
    <definedName name="Fuentes" localSheetId="34">#REF!</definedName>
    <definedName name="Fuentes" localSheetId="36">#REF!</definedName>
    <definedName name="Fuentes" localSheetId="46">#REF!</definedName>
    <definedName name="Fuentes" localSheetId="62">'Tabla 38'!#REF!</definedName>
    <definedName name="Fuentes" localSheetId="74">#REF!</definedName>
    <definedName name="Fuentes" localSheetId="17">#REF!</definedName>
    <definedName name="Fuentes" localSheetId="75">#REF!</definedName>
    <definedName name="Fuentes" localSheetId="76">#REF!</definedName>
    <definedName name="Fuentes" localSheetId="77">#REF!</definedName>
    <definedName name="Fuentes">#REF!</definedName>
    <definedName name="fx" localSheetId="82">#REF!</definedName>
    <definedName name="fx" localSheetId="22">#REF!</definedName>
    <definedName name="fx" localSheetId="33">#REF!</definedName>
    <definedName name="fx" localSheetId="41">#REF!</definedName>
    <definedName name="fx" localSheetId="73">#REF!</definedName>
    <definedName name="fx" localSheetId="43">#REF!</definedName>
    <definedName name="fx" localSheetId="0">#REF!</definedName>
    <definedName name="fx" localSheetId="27">#REF!</definedName>
    <definedName name="fx" localSheetId="30">#REF!</definedName>
    <definedName name="fx" localSheetId="34">#REF!</definedName>
    <definedName name="fx" localSheetId="36">#REF!</definedName>
    <definedName name="fx" localSheetId="46">#REF!</definedName>
    <definedName name="fx" localSheetId="54">#REF!</definedName>
    <definedName name="fx" localSheetId="55">#REF!</definedName>
    <definedName name="fx" localSheetId="56">#REF!</definedName>
    <definedName name="fx" localSheetId="57">#REF!</definedName>
    <definedName name="fx" localSheetId="61">#REF!</definedName>
    <definedName name="fx" localSheetId="62">'Tabla 38'!#REF!</definedName>
    <definedName name="fx" localSheetId="74">#REF!</definedName>
    <definedName name="fx" localSheetId="17">#REF!</definedName>
    <definedName name="fx" localSheetId="75">#REF!</definedName>
    <definedName name="fx" localSheetId="76">#REF!</definedName>
    <definedName name="fx" localSheetId="77">#REF!</definedName>
    <definedName name="fx">#REF!</definedName>
    <definedName name="FX98IGP" localSheetId="82">#REF!</definedName>
    <definedName name="FX98IGP" localSheetId="73">#REF!</definedName>
    <definedName name="FX98IGP" localSheetId="43">#REF!</definedName>
    <definedName name="FX98IGP" localSheetId="0">#REF!</definedName>
    <definedName name="FX98IGP" localSheetId="27">#REF!</definedName>
    <definedName name="FX98IGP" localSheetId="34">#REF!</definedName>
    <definedName name="FX98IGP" localSheetId="46">#REF!</definedName>
    <definedName name="FX98IGP" localSheetId="74">#REF!</definedName>
    <definedName name="FX98IGP" localSheetId="17">#REF!</definedName>
    <definedName name="FX98IGP" localSheetId="75">#REF!</definedName>
    <definedName name="FX98IGP" localSheetId="76">#REF!</definedName>
    <definedName name="FX98IGP" localSheetId="77">#REF!</definedName>
    <definedName name="FX98IGP">#REF!</definedName>
    <definedName name="FX98RE" localSheetId="82">#REF!</definedName>
    <definedName name="FX98RE" localSheetId="73">#REF!</definedName>
    <definedName name="FX98RE" localSheetId="43">#REF!</definedName>
    <definedName name="FX98RE" localSheetId="0">#REF!</definedName>
    <definedName name="FX98RE" localSheetId="27">#REF!</definedName>
    <definedName name="FX98RE" localSheetId="34">#REF!</definedName>
    <definedName name="FX98RE" localSheetId="46">#REF!</definedName>
    <definedName name="FX98RE" localSheetId="74">#REF!</definedName>
    <definedName name="FX98RE" localSheetId="17">#REF!</definedName>
    <definedName name="FX98RE" localSheetId="75">#REF!</definedName>
    <definedName name="FX98RE" localSheetId="76">#REF!</definedName>
    <definedName name="FX98RE" localSheetId="77">#REF!</definedName>
    <definedName name="FX98RE">#REF!</definedName>
    <definedName name="FX99RE" localSheetId="82">#REF!</definedName>
    <definedName name="FX99RE" localSheetId="73">#REF!</definedName>
    <definedName name="FX99RE" localSheetId="43">#REF!</definedName>
    <definedName name="FX99RE" localSheetId="0">#REF!</definedName>
    <definedName name="FX99RE" localSheetId="27">#REF!</definedName>
    <definedName name="FX99RE" localSheetId="34">#REF!</definedName>
    <definedName name="FX99RE" localSheetId="46">#REF!</definedName>
    <definedName name="FX99RE" localSheetId="74">#REF!</definedName>
    <definedName name="FX99RE" localSheetId="17">#REF!</definedName>
    <definedName name="FX99RE" localSheetId="75">#REF!</definedName>
    <definedName name="FX99RE" localSheetId="76">#REF!</definedName>
    <definedName name="FX99RE" localSheetId="77">#REF!</definedName>
    <definedName name="FX99RE">#REF!</definedName>
    <definedName name="G" localSheetId="80" hidden="1">{"Main Economic Indicators",#N/A,FALSE,"C"}</definedName>
    <definedName name="G" localSheetId="82" hidden="1">{"Main Economic Indicators",#N/A,FALSE,"C"}</definedName>
    <definedName name="G" localSheetId="19" hidden="1">{"Main Economic Indicators",#N/A,FALSE,"C"}</definedName>
    <definedName name="G" localSheetId="20" hidden="1">{"Main Economic Indicators",#N/A,FALSE,"C"}</definedName>
    <definedName name="G" localSheetId="22" hidden="1">{"Main Economic Indicators",#N/A,FALSE,"C"}</definedName>
    <definedName name="G" localSheetId="23" hidden="1">{"Main Economic Indicators",#N/A,FALSE,"C"}</definedName>
    <definedName name="G" localSheetId="33" hidden="1">{"Main Economic Indicators",#N/A,FALSE,"C"}</definedName>
    <definedName name="G" localSheetId="41" hidden="1">{"Main Economic Indicators",#N/A,FALSE,"C"}</definedName>
    <definedName name="G" localSheetId="73" hidden="1">{"Main Economic Indicators",#N/A,FALSE,"C"}</definedName>
    <definedName name="G" localSheetId="43" hidden="1">{"Main Economic Indicators",#N/A,FALSE,"C"}</definedName>
    <definedName name="G" localSheetId="0" hidden="1">{"Main Economic Indicators",#N/A,FALSE,"C"}</definedName>
    <definedName name="G" localSheetId="27" hidden="1">{"Main Economic Indicators",#N/A,FALSE,"C"}</definedName>
    <definedName name="G" localSheetId="30" hidden="1">{"Main Economic Indicators",#N/A,FALSE,"C"}</definedName>
    <definedName name="G" localSheetId="34" hidden="1">{"Main Economic Indicators",#N/A,FALSE,"C"}</definedName>
    <definedName name="G" localSheetId="35" hidden="1">{"Main Economic Indicators",#N/A,FALSE,"C"}</definedName>
    <definedName name="G" localSheetId="36" hidden="1">{"Main Economic Indicators",#N/A,FALSE,"C"}</definedName>
    <definedName name="G" localSheetId="37" hidden="1">{"Main Economic Indicators",#N/A,FALSE,"C"}</definedName>
    <definedName name="G" localSheetId="38" hidden="1">{"Main Economic Indicators",#N/A,FALSE,"C"}</definedName>
    <definedName name="G" localSheetId="39" hidden="1">{"Main Economic Indicators",#N/A,FALSE,"C"}</definedName>
    <definedName name="G" localSheetId="2" hidden="1">{"Main Economic Indicators",#N/A,FALSE,"C"}</definedName>
    <definedName name="G" localSheetId="40" hidden="1">{"Main Economic Indicators",#N/A,FALSE,"C"}</definedName>
    <definedName name="G" localSheetId="42" hidden="1">{"Main Economic Indicators",#N/A,FALSE,"C"}</definedName>
    <definedName name="G" localSheetId="46" hidden="1">{"Main Economic Indicators",#N/A,FALSE,"C"}</definedName>
    <definedName name="G" localSheetId="54" hidden="1">{"Main Economic Indicators",#N/A,FALSE,"C"}</definedName>
    <definedName name="G" localSheetId="55" hidden="1">{"Main Economic Indicators",#N/A,FALSE,"C"}</definedName>
    <definedName name="G" localSheetId="56" hidden="1">{"Main Economic Indicators",#N/A,FALSE,"C"}</definedName>
    <definedName name="G" localSheetId="57" hidden="1">{"Main Economic Indicators",#N/A,FALSE,"C"}</definedName>
    <definedName name="G" localSheetId="58" hidden="1">{"Main Economic Indicators",#N/A,FALSE,"C"}</definedName>
    <definedName name="G" localSheetId="59" hidden="1">{"Main Economic Indicators",#N/A,FALSE,"C"}</definedName>
    <definedName name="G" localSheetId="60" hidden="1">{"Main Economic Indicators",#N/A,FALSE,"C"}</definedName>
    <definedName name="G" localSheetId="61" hidden="1">{"Main Economic Indicators",#N/A,FALSE,"C"}</definedName>
    <definedName name="G" localSheetId="62" hidden="1">{"Main Economic Indicators",#N/A,FALSE,"C"}</definedName>
    <definedName name="G" localSheetId="15" hidden="1">{"Main Economic Indicators",#N/A,FALSE,"C"}</definedName>
    <definedName name="G" localSheetId="74" hidden="1">{"Main Economic Indicators",#N/A,FALSE,"C"}</definedName>
    <definedName name="G" localSheetId="17" hidden="1">{"Main Economic Indicators",#N/A,FALSE,"C"}</definedName>
    <definedName name="G" localSheetId="75" hidden="1">{"Main Economic Indicators",#N/A,FALSE,"C"}</definedName>
    <definedName name="G" localSheetId="76" hidden="1">{"Main Economic Indicators",#N/A,FALSE,"C"}</definedName>
    <definedName name="G" localSheetId="77" hidden="1">{"Main Economic Indicators",#N/A,FALSE,"C"}</definedName>
    <definedName name="G" localSheetId="78" hidden="1">{"Main Economic Indicators",#N/A,FALSE,"C"}</definedName>
    <definedName name="G" localSheetId="18" hidden="1">{"Main Economic Indicators",#N/A,FALSE,"C"}</definedName>
    <definedName name="G" localSheetId="21" hidden="1">{"Main Economic Indicators",#N/A,FALSE,"C"}</definedName>
    <definedName name="G" localSheetId="24" hidden="1">{"Main Economic Indicators",#N/A,FALSE,"C"}</definedName>
    <definedName name="G" hidden="1">{"Main Economic Indicators",#N/A,FALSE,"C"}</definedName>
    <definedName name="g1std" localSheetId="82">#REF!</definedName>
    <definedName name="g1std" localSheetId="19">#REF!</definedName>
    <definedName name="g1std" localSheetId="20">#REF!</definedName>
    <definedName name="g1std" localSheetId="22">#REF!</definedName>
    <definedName name="g1std" localSheetId="23">#REF!</definedName>
    <definedName name="g1std" localSheetId="73">#REF!</definedName>
    <definedName name="g1std" localSheetId="43">#REF!</definedName>
    <definedName name="g1std" localSheetId="0">#REF!</definedName>
    <definedName name="g1std" localSheetId="27">#REF!</definedName>
    <definedName name="g1std" localSheetId="34">#REF!</definedName>
    <definedName name="g1std" localSheetId="46">#REF!</definedName>
    <definedName name="g1std" localSheetId="61">#REF!</definedName>
    <definedName name="g1std" localSheetId="74">#REF!</definedName>
    <definedName name="g1std" localSheetId="17">#REF!</definedName>
    <definedName name="g1std" localSheetId="75">#REF!</definedName>
    <definedName name="g1std" localSheetId="76">#REF!</definedName>
    <definedName name="g1std" localSheetId="77">#REF!</definedName>
    <definedName name="g1std" localSheetId="18">#REF!</definedName>
    <definedName name="g1std" localSheetId="21">#REF!</definedName>
    <definedName name="g1std" localSheetId="24">#REF!</definedName>
    <definedName name="g1std">#REF!</definedName>
    <definedName name="g2std" localSheetId="82">#REF!</definedName>
    <definedName name="g2std" localSheetId="19">#REF!</definedName>
    <definedName name="g2std" localSheetId="20">#REF!</definedName>
    <definedName name="g2std" localSheetId="22">#REF!</definedName>
    <definedName name="g2std" localSheetId="23">#REF!</definedName>
    <definedName name="g2std" localSheetId="73">#REF!</definedName>
    <definedName name="g2std" localSheetId="43">#REF!</definedName>
    <definedName name="g2std" localSheetId="0">#REF!</definedName>
    <definedName name="g2std" localSheetId="27">#REF!</definedName>
    <definedName name="g2std" localSheetId="34">#REF!</definedName>
    <definedName name="g2std" localSheetId="46">#REF!</definedName>
    <definedName name="g2std" localSheetId="61">#REF!</definedName>
    <definedName name="g2std" localSheetId="74">#REF!</definedName>
    <definedName name="g2std" localSheetId="17">#REF!</definedName>
    <definedName name="g2std" localSheetId="75">#REF!</definedName>
    <definedName name="g2std" localSheetId="76">#REF!</definedName>
    <definedName name="g2std" localSheetId="77">#REF!</definedName>
    <definedName name="g2std" localSheetId="18">#REF!</definedName>
    <definedName name="g2std" localSheetId="21">#REF!</definedName>
    <definedName name="g2std" localSheetId="24">#REF!</definedName>
    <definedName name="g2std">#REF!</definedName>
    <definedName name="GAP" localSheetId="82">#REF!</definedName>
    <definedName name="GAP" localSheetId="19">#REF!</definedName>
    <definedName name="GAP" localSheetId="20">#REF!</definedName>
    <definedName name="GAP" localSheetId="22">#REF!</definedName>
    <definedName name="GAP" localSheetId="73">#REF!</definedName>
    <definedName name="GAP" localSheetId="43">#REF!</definedName>
    <definedName name="GAP" localSheetId="0">#REF!</definedName>
    <definedName name="GAP" localSheetId="27">#REF!</definedName>
    <definedName name="GAP" localSheetId="30">#REF!</definedName>
    <definedName name="GAP" localSheetId="34">#REF!</definedName>
    <definedName name="GAP" localSheetId="35">#REF!</definedName>
    <definedName name="GAP" localSheetId="36">#REF!</definedName>
    <definedName name="GAP" localSheetId="46">#REF!</definedName>
    <definedName name="GAP" localSheetId="54">#REF!</definedName>
    <definedName name="GAP" localSheetId="55">#REF!</definedName>
    <definedName name="GAP" localSheetId="61">#REF!</definedName>
    <definedName name="GAP" localSheetId="15">#REF!</definedName>
    <definedName name="GAP" localSheetId="74">#REF!</definedName>
    <definedName name="GAP" localSheetId="17">#REF!</definedName>
    <definedName name="GAP" localSheetId="75">#REF!</definedName>
    <definedName name="GAP" localSheetId="76">#REF!</definedName>
    <definedName name="GAP" localSheetId="77">#REF!</definedName>
    <definedName name="GAP" localSheetId="18">#REF!</definedName>
    <definedName name="GAP" localSheetId="21">#REF!</definedName>
    <definedName name="GAP" localSheetId="24">#REF!</definedName>
    <definedName name="GAP">#REF!</definedName>
    <definedName name="GAPFGFROM" localSheetId="82">#REF!</definedName>
    <definedName name="GAPFGFROM" localSheetId="22">#REF!</definedName>
    <definedName name="GAPFGFROM" localSheetId="73">#REF!</definedName>
    <definedName name="GAPFGFROM" localSheetId="43">#REF!</definedName>
    <definedName name="GAPFGFROM" localSheetId="0">#REF!</definedName>
    <definedName name="GAPFGFROM" localSheetId="27">#REF!</definedName>
    <definedName name="GAPFGFROM" localSheetId="30">#REF!</definedName>
    <definedName name="GAPFGFROM" localSheetId="34">#REF!</definedName>
    <definedName name="GAPFGFROM" localSheetId="35">#REF!</definedName>
    <definedName name="GAPFGFROM" localSheetId="36">#REF!</definedName>
    <definedName name="GAPFGFROM" localSheetId="46">#REF!</definedName>
    <definedName name="GAPFGFROM" localSheetId="55">#REF!</definedName>
    <definedName name="GAPFGFROM" localSheetId="61">#REF!</definedName>
    <definedName name="GAPFGFROM" localSheetId="62">'Tabla 38'!#REF!</definedName>
    <definedName name="GAPFGFROM" localSheetId="74">#REF!</definedName>
    <definedName name="GAPFGFROM" localSheetId="17">#REF!</definedName>
    <definedName name="GAPFGFROM" localSheetId="75">#REF!</definedName>
    <definedName name="GAPFGFROM" localSheetId="76">#REF!</definedName>
    <definedName name="GAPFGFROM" localSheetId="77">#REF!</definedName>
    <definedName name="GAPFGFROM">#REF!</definedName>
    <definedName name="GAPFGTO" localSheetId="82">#REF!</definedName>
    <definedName name="GAPFGTO" localSheetId="22">#REF!</definedName>
    <definedName name="GAPFGTO" localSheetId="73">#REF!</definedName>
    <definedName name="GAPFGTO" localSheetId="43">#REF!</definedName>
    <definedName name="GAPFGTO" localSheetId="0">#REF!</definedName>
    <definedName name="GAPFGTO" localSheetId="27">#REF!</definedName>
    <definedName name="GAPFGTO" localSheetId="30">#REF!</definedName>
    <definedName name="GAPFGTO" localSheetId="34">#REF!</definedName>
    <definedName name="GAPFGTO" localSheetId="35">#REF!</definedName>
    <definedName name="GAPFGTO" localSheetId="36">#REF!</definedName>
    <definedName name="GAPFGTO" localSheetId="46">#REF!</definedName>
    <definedName name="GAPFGTO" localSheetId="55">#REF!</definedName>
    <definedName name="GAPFGTO" localSheetId="61">#REF!</definedName>
    <definedName name="GAPFGTO" localSheetId="62">'Tabla 38'!#REF!</definedName>
    <definedName name="GAPFGTO" localSheetId="74">#REF!</definedName>
    <definedName name="GAPFGTO" localSheetId="17">#REF!</definedName>
    <definedName name="GAPFGTO" localSheetId="75">#REF!</definedName>
    <definedName name="GAPFGTO" localSheetId="76">#REF!</definedName>
    <definedName name="GAPFGTO" localSheetId="77">#REF!</definedName>
    <definedName name="GAPFGTO">#REF!</definedName>
    <definedName name="GAPSTFROM" localSheetId="82">#REF!</definedName>
    <definedName name="GAPSTFROM" localSheetId="22">#REF!</definedName>
    <definedName name="GAPSTFROM" localSheetId="73">#REF!</definedName>
    <definedName name="GAPSTFROM" localSheetId="43">#REF!</definedName>
    <definedName name="GAPSTFROM" localSheetId="0">#REF!</definedName>
    <definedName name="GAPSTFROM" localSheetId="27">#REF!</definedName>
    <definedName name="GAPSTFROM" localSheetId="34">#REF!</definedName>
    <definedName name="GAPSTFROM" localSheetId="36">#REF!</definedName>
    <definedName name="GAPSTFROM" localSheetId="46">#REF!</definedName>
    <definedName name="GAPSTFROM" localSheetId="62">'Tabla 38'!#REF!</definedName>
    <definedName name="GAPSTFROM" localSheetId="74">#REF!</definedName>
    <definedName name="GAPSTFROM" localSheetId="17">#REF!</definedName>
    <definedName name="GAPSTFROM" localSheetId="75">#REF!</definedName>
    <definedName name="GAPSTFROM" localSheetId="76">#REF!</definedName>
    <definedName name="GAPSTFROM" localSheetId="77">#REF!</definedName>
    <definedName name="GAPSTFROM">#REF!</definedName>
    <definedName name="GAPSTTO" localSheetId="82">#REF!</definedName>
    <definedName name="GAPSTTO" localSheetId="22">#REF!</definedName>
    <definedName name="GAPSTTO" localSheetId="73">#REF!</definedName>
    <definedName name="GAPSTTO" localSheetId="43">#REF!</definedName>
    <definedName name="GAPSTTO" localSheetId="0">#REF!</definedName>
    <definedName name="GAPSTTO" localSheetId="27">#REF!</definedName>
    <definedName name="GAPSTTO" localSheetId="34">#REF!</definedName>
    <definedName name="GAPSTTO" localSheetId="36">#REF!</definedName>
    <definedName name="GAPSTTO" localSheetId="46">#REF!</definedName>
    <definedName name="GAPSTTO" localSheetId="62">'Tabla 38'!#REF!</definedName>
    <definedName name="GAPSTTO" localSheetId="74">#REF!</definedName>
    <definedName name="GAPSTTO" localSheetId="17">#REF!</definedName>
    <definedName name="GAPSTTO" localSheetId="75">#REF!</definedName>
    <definedName name="GAPSTTO" localSheetId="76">#REF!</definedName>
    <definedName name="GAPSTTO" localSheetId="77">#REF!</definedName>
    <definedName name="GAPSTTO">#REF!</definedName>
    <definedName name="GAPTEST" localSheetId="82">#REF!</definedName>
    <definedName name="GAPTEST" localSheetId="22">#REF!</definedName>
    <definedName name="GAPTEST" localSheetId="73">#REF!</definedName>
    <definedName name="GAPTEST" localSheetId="43">#REF!</definedName>
    <definedName name="GAPTEST" localSheetId="0">#REF!</definedName>
    <definedName name="GAPTEST" localSheetId="27">#REF!</definedName>
    <definedName name="GAPTEST" localSheetId="34">#REF!</definedName>
    <definedName name="GAPTEST" localSheetId="36">#REF!</definedName>
    <definedName name="GAPTEST" localSheetId="46">#REF!</definedName>
    <definedName name="GAPTEST" localSheetId="62">'Tabla 38'!#REF!</definedName>
    <definedName name="GAPTEST" localSheetId="74">#REF!</definedName>
    <definedName name="GAPTEST" localSheetId="17">#REF!</definedName>
    <definedName name="GAPTEST" localSheetId="75">#REF!</definedName>
    <definedName name="GAPTEST" localSheetId="76">#REF!</definedName>
    <definedName name="GAPTEST" localSheetId="77">#REF!</definedName>
    <definedName name="GAPTEST">#REF!</definedName>
    <definedName name="GAPTESTFG" localSheetId="82">#REF!</definedName>
    <definedName name="GAPTESTFG" localSheetId="22">#REF!</definedName>
    <definedName name="GAPTESTFG" localSheetId="73">#REF!</definedName>
    <definedName name="GAPTESTFG" localSheetId="43">#REF!</definedName>
    <definedName name="GAPTESTFG" localSheetId="0">#REF!</definedName>
    <definedName name="GAPTESTFG" localSheetId="27">#REF!</definedName>
    <definedName name="GAPTESTFG" localSheetId="34">#REF!</definedName>
    <definedName name="GAPTESTFG" localSheetId="36">#REF!</definedName>
    <definedName name="GAPTESTFG" localSheetId="46">#REF!</definedName>
    <definedName name="GAPTESTFG" localSheetId="62">'Tabla 38'!#REF!</definedName>
    <definedName name="GAPTESTFG" localSheetId="74">#REF!</definedName>
    <definedName name="GAPTESTFG" localSheetId="17">#REF!</definedName>
    <definedName name="GAPTESTFG" localSheetId="75">#REF!</definedName>
    <definedName name="GAPTESTFG" localSheetId="76">#REF!</definedName>
    <definedName name="GAPTESTFG" localSheetId="77">#REF!</definedName>
    <definedName name="GAPTESTFG">#REF!</definedName>
    <definedName name="gas">#N/A</definedName>
    <definedName name="GASO">#N/A</definedName>
    <definedName name="gasolinas">#N/A</definedName>
    <definedName name="gasolinas1">#N/A</definedName>
    <definedName name="GATO" localSheetId="82">#REF!</definedName>
    <definedName name="GATO" localSheetId="19">#REF!</definedName>
    <definedName name="GATO" localSheetId="20">#REF!</definedName>
    <definedName name="GATO" localSheetId="22">#REF!</definedName>
    <definedName name="GATO" localSheetId="23">#REF!</definedName>
    <definedName name="GATO" localSheetId="73">#REF!</definedName>
    <definedName name="GATO" localSheetId="43">#REF!</definedName>
    <definedName name="GATO" localSheetId="0">#REF!</definedName>
    <definedName name="GATO" localSheetId="27">#REF!</definedName>
    <definedName name="GATO" localSheetId="34">#REF!</definedName>
    <definedName name="GATO" localSheetId="46">#REF!</definedName>
    <definedName name="GATO" localSheetId="61">#REF!</definedName>
    <definedName name="GATO" localSheetId="74">#REF!</definedName>
    <definedName name="GATO" localSheetId="17">#REF!</definedName>
    <definedName name="GATO" localSheetId="75">#REF!</definedName>
    <definedName name="GATO" localSheetId="76">#REF!</definedName>
    <definedName name="GATO" localSheetId="77">#REF!</definedName>
    <definedName name="GATO" localSheetId="18">#REF!</definedName>
    <definedName name="GATO" localSheetId="21">#REF!</definedName>
    <definedName name="GATO" localSheetId="24">#REF!</definedName>
    <definedName name="GATO">#REF!</definedName>
    <definedName name="Gave" localSheetId="82">#REF!</definedName>
    <definedName name="Gave" localSheetId="19">#REF!</definedName>
    <definedName name="Gave" localSheetId="20">#REF!</definedName>
    <definedName name="Gave" localSheetId="22">#REF!</definedName>
    <definedName name="Gave" localSheetId="23">#REF!</definedName>
    <definedName name="Gave" localSheetId="73">#REF!</definedName>
    <definedName name="Gave" localSheetId="43">#REF!</definedName>
    <definedName name="Gave" localSheetId="0">#REF!</definedName>
    <definedName name="Gave" localSheetId="27">#REF!</definedName>
    <definedName name="Gave" localSheetId="34">#REF!</definedName>
    <definedName name="Gave" localSheetId="46">#REF!</definedName>
    <definedName name="Gave" localSheetId="61">#REF!</definedName>
    <definedName name="Gave" localSheetId="74">#REF!</definedName>
    <definedName name="Gave" localSheetId="17">#REF!</definedName>
    <definedName name="Gave" localSheetId="75">#REF!</definedName>
    <definedName name="Gave" localSheetId="76">#REF!</definedName>
    <definedName name="Gave" localSheetId="77">#REF!</definedName>
    <definedName name="Gave" localSheetId="18">#REF!</definedName>
    <definedName name="Gave" localSheetId="21">#REF!</definedName>
    <definedName name="Gave" localSheetId="24">#REF!</definedName>
    <definedName name="Gave">#REF!</definedName>
    <definedName name="GAZZETTE" localSheetId="82">#REF!</definedName>
    <definedName name="GAZZETTE" localSheetId="22">#REF!</definedName>
    <definedName name="GAZZETTE" localSheetId="73">#REF!</definedName>
    <definedName name="GAZZETTE" localSheetId="43">#REF!</definedName>
    <definedName name="GAZZETTE" localSheetId="0">#REF!</definedName>
    <definedName name="GAZZETTE" localSheetId="27">#REF!</definedName>
    <definedName name="GAZZETTE" localSheetId="34">#REF!</definedName>
    <definedName name="GAZZETTE" localSheetId="36">#REF!</definedName>
    <definedName name="GAZZETTE" localSheetId="46">#REF!</definedName>
    <definedName name="GAZZETTE" localSheetId="54">#REF!</definedName>
    <definedName name="GAZZETTE" localSheetId="62">'Tabla 38'!#REF!</definedName>
    <definedName name="GAZZETTE" localSheetId="74">#REF!</definedName>
    <definedName name="GAZZETTE" localSheetId="17">#REF!</definedName>
    <definedName name="GAZZETTE" localSheetId="75">#REF!</definedName>
    <definedName name="GAZZETTE" localSheetId="76">#REF!</definedName>
    <definedName name="GAZZETTE" localSheetId="77">#REF!</definedName>
    <definedName name="GAZZETTE">#REF!</definedName>
    <definedName name="GBP" localSheetId="82">#REF!</definedName>
    <definedName name="GBP" localSheetId="22">#REF!</definedName>
    <definedName name="GBP" localSheetId="33">#REF!</definedName>
    <definedName name="GBP" localSheetId="41">#REF!</definedName>
    <definedName name="GBP" localSheetId="73">#REF!</definedName>
    <definedName name="GBP" localSheetId="43">#REF!</definedName>
    <definedName name="GBP" localSheetId="0">#REF!</definedName>
    <definedName name="GBP" localSheetId="27">#REF!</definedName>
    <definedName name="GBP" localSheetId="30">#REF!</definedName>
    <definedName name="GBP" localSheetId="34">#REF!</definedName>
    <definedName name="GBP" localSheetId="36">#REF!</definedName>
    <definedName name="GBP" localSheetId="46">#REF!</definedName>
    <definedName name="GBP" localSheetId="54">#REF!</definedName>
    <definedName name="GBP" localSheetId="55">#REF!</definedName>
    <definedName name="GBP" localSheetId="56">#REF!</definedName>
    <definedName name="GBP" localSheetId="57">#REF!</definedName>
    <definedName name="GBP" localSheetId="61">#REF!</definedName>
    <definedName name="GBP" localSheetId="62">'Tabla 38'!#REF!</definedName>
    <definedName name="GBP" localSheetId="74">#REF!</definedName>
    <definedName name="GBP" localSheetId="17">#REF!</definedName>
    <definedName name="GBP" localSheetId="75">#REF!</definedName>
    <definedName name="GBP" localSheetId="76">#REF!</definedName>
    <definedName name="GBP" localSheetId="77">#REF!</definedName>
    <definedName name="GBP">#REF!</definedName>
    <definedName name="GCB" localSheetId="82">#REF!</definedName>
    <definedName name="GCB" localSheetId="43">[60]Q4!#REF!</definedName>
    <definedName name="GCB" localSheetId="30">#REF!</definedName>
    <definedName name="GCB" localSheetId="34">#REF!</definedName>
    <definedName name="GCB" localSheetId="35">[60]Q4!#REF!</definedName>
    <definedName name="GCB" localSheetId="46">[60]Q4!#REF!</definedName>
    <definedName name="GCB" localSheetId="54">[60]Q4!#REF!</definedName>
    <definedName name="GCB" localSheetId="61">[60]Q4!#REF!</definedName>
    <definedName name="GCB" localSheetId="62">[60]Q4!#REF!</definedName>
    <definedName name="GCB" localSheetId="74">[60]Q4!#REF!</definedName>
    <definedName name="GCB" localSheetId="75">[60]Q4!#REF!</definedName>
    <definedName name="GCB" localSheetId="76">[60]Q4!#REF!</definedName>
    <definedName name="GCB" localSheetId="77">[60]Q4!#REF!</definedName>
    <definedName name="GCB">[60]Q4!#REF!</definedName>
    <definedName name="GCB_NGDP">#N/A</definedName>
    <definedName name="GCEC" localSheetId="82">#REF!</definedName>
    <definedName name="GCEC" localSheetId="19">#REF!</definedName>
    <definedName name="GCEC" localSheetId="20">#REF!</definedName>
    <definedName name="GCEC" localSheetId="22">#REF!</definedName>
    <definedName name="GCEC" localSheetId="23">#REF!</definedName>
    <definedName name="GCEC" localSheetId="73">#REF!</definedName>
    <definedName name="GCEC" localSheetId="43">#REF!</definedName>
    <definedName name="GCEC" localSheetId="0">#REF!</definedName>
    <definedName name="GCEC" localSheetId="27">#REF!</definedName>
    <definedName name="GCEC" localSheetId="34">#REF!</definedName>
    <definedName name="GCEC" localSheetId="46">#REF!</definedName>
    <definedName name="GCEC" localSheetId="61">#REF!</definedName>
    <definedName name="GCEC" localSheetId="74">#REF!</definedName>
    <definedName name="GCEC" localSheetId="17">#REF!</definedName>
    <definedName name="GCEC" localSheetId="75">#REF!</definedName>
    <definedName name="GCEC" localSheetId="76">#REF!</definedName>
    <definedName name="GCEC" localSheetId="77">#REF!</definedName>
    <definedName name="GCEC" localSheetId="18">#REF!</definedName>
    <definedName name="GCEC" localSheetId="21">#REF!</definedName>
    <definedName name="GCEC" localSheetId="24">#REF!</definedName>
    <definedName name="GCEC">#REF!</definedName>
    <definedName name="GCED" localSheetId="82">#REF!</definedName>
    <definedName name="GCED" localSheetId="19">#REF!</definedName>
    <definedName name="GCED" localSheetId="20">#REF!</definedName>
    <definedName name="GCED" localSheetId="22">#REF!</definedName>
    <definedName name="GCED" localSheetId="23">#REF!</definedName>
    <definedName name="GCED" localSheetId="73">#REF!</definedName>
    <definedName name="GCED" localSheetId="43">#REF!</definedName>
    <definedName name="GCED" localSheetId="0">#REF!</definedName>
    <definedName name="GCED" localSheetId="27">#REF!</definedName>
    <definedName name="GCED" localSheetId="34">#REF!</definedName>
    <definedName name="GCED" localSheetId="46">#REF!</definedName>
    <definedName name="GCED" localSheetId="61">#REF!</definedName>
    <definedName name="GCED" localSheetId="74">#REF!</definedName>
    <definedName name="GCED" localSheetId="17">#REF!</definedName>
    <definedName name="GCED" localSheetId="75">#REF!</definedName>
    <definedName name="GCED" localSheetId="76">#REF!</definedName>
    <definedName name="GCED" localSheetId="77">#REF!</definedName>
    <definedName name="GCED" localSheetId="18">#REF!</definedName>
    <definedName name="GCED" localSheetId="21">#REF!</definedName>
    <definedName name="GCED" localSheetId="24">#REF!</definedName>
    <definedName name="GCED">#REF!</definedName>
    <definedName name="GCEE" localSheetId="82">#REF!</definedName>
    <definedName name="GCEE" localSheetId="19">#REF!</definedName>
    <definedName name="GCEE" localSheetId="20">#REF!</definedName>
    <definedName name="GCEE" localSheetId="22">#REF!</definedName>
    <definedName name="GCEE" localSheetId="23">#REF!</definedName>
    <definedName name="GCEE" localSheetId="73">#REF!</definedName>
    <definedName name="GCEE" localSheetId="43">#REF!</definedName>
    <definedName name="GCEE" localSheetId="0">#REF!</definedName>
    <definedName name="GCEE" localSheetId="27">#REF!</definedName>
    <definedName name="GCEE" localSheetId="34">#REF!</definedName>
    <definedName name="GCEE" localSheetId="46">#REF!</definedName>
    <definedName name="GCEE" localSheetId="61">#REF!</definedName>
    <definedName name="GCEE" localSheetId="74">#REF!</definedName>
    <definedName name="GCEE" localSheetId="17">#REF!</definedName>
    <definedName name="GCEE" localSheetId="75">#REF!</definedName>
    <definedName name="GCEE" localSheetId="76">#REF!</definedName>
    <definedName name="GCEE" localSheetId="77">#REF!</definedName>
    <definedName name="GCEE" localSheetId="18">#REF!</definedName>
    <definedName name="GCEE" localSheetId="21">#REF!</definedName>
    <definedName name="GCEE" localSheetId="24">#REF!</definedName>
    <definedName name="GCEE">#REF!</definedName>
    <definedName name="GCEEP" localSheetId="82">#REF!</definedName>
    <definedName name="GCEEP" localSheetId="73">#REF!</definedName>
    <definedName name="GCEEP" localSheetId="43">#REF!</definedName>
    <definedName name="GCEEP" localSheetId="0">#REF!</definedName>
    <definedName name="GCEEP" localSheetId="27">#REF!</definedName>
    <definedName name="GCEEP" localSheetId="34">#REF!</definedName>
    <definedName name="GCEEP" localSheetId="46">#REF!</definedName>
    <definedName name="GCEEP" localSheetId="74">#REF!</definedName>
    <definedName name="GCEEP" localSheetId="17">#REF!</definedName>
    <definedName name="GCEEP" localSheetId="75">#REF!</definedName>
    <definedName name="GCEEP" localSheetId="76">#REF!</definedName>
    <definedName name="GCEEP" localSheetId="77">#REF!</definedName>
    <definedName name="GCEEP">#REF!</definedName>
    <definedName name="GCEES" localSheetId="82">#REF!</definedName>
    <definedName name="GCEES" localSheetId="73">#REF!</definedName>
    <definedName name="GCEES" localSheetId="43">#REF!</definedName>
    <definedName name="GCEES" localSheetId="0">#REF!</definedName>
    <definedName name="GCEES" localSheetId="27">#REF!</definedName>
    <definedName name="GCEES" localSheetId="34">#REF!</definedName>
    <definedName name="GCEES" localSheetId="46">#REF!</definedName>
    <definedName name="GCEES" localSheetId="74">#REF!</definedName>
    <definedName name="GCEES" localSheetId="17">#REF!</definedName>
    <definedName name="GCEES" localSheetId="75">#REF!</definedName>
    <definedName name="GCEES" localSheetId="76">#REF!</definedName>
    <definedName name="GCEES" localSheetId="77">#REF!</definedName>
    <definedName name="GCEES">#REF!</definedName>
    <definedName name="GCEG" localSheetId="82">#REF!</definedName>
    <definedName name="GCEG" localSheetId="73">#REF!</definedName>
    <definedName name="GCEG" localSheetId="43">#REF!</definedName>
    <definedName name="GCEG" localSheetId="0">#REF!</definedName>
    <definedName name="GCEG" localSheetId="27">#REF!</definedName>
    <definedName name="GCEG" localSheetId="34">#REF!</definedName>
    <definedName name="GCEG" localSheetId="46">#REF!</definedName>
    <definedName name="GCEG" localSheetId="74">#REF!</definedName>
    <definedName name="GCEG" localSheetId="17">#REF!</definedName>
    <definedName name="GCEG" localSheetId="75">#REF!</definedName>
    <definedName name="GCEG" localSheetId="76">#REF!</definedName>
    <definedName name="GCEG" localSheetId="77">#REF!</definedName>
    <definedName name="GCEG">#REF!</definedName>
    <definedName name="GCEH" localSheetId="82">#REF!</definedName>
    <definedName name="GCEH" localSheetId="73">#REF!</definedName>
    <definedName name="GCEH" localSheetId="43">#REF!</definedName>
    <definedName name="GCEH" localSheetId="0">#REF!</definedName>
    <definedName name="GCEH" localSheetId="27">#REF!</definedName>
    <definedName name="GCEH" localSheetId="34">#REF!</definedName>
    <definedName name="GCEH" localSheetId="46">#REF!</definedName>
    <definedName name="GCEH" localSheetId="74">#REF!</definedName>
    <definedName name="GCEH" localSheetId="17">#REF!</definedName>
    <definedName name="GCEH" localSheetId="75">#REF!</definedName>
    <definedName name="GCEH" localSheetId="76">#REF!</definedName>
    <definedName name="GCEH" localSheetId="77">#REF!</definedName>
    <definedName name="GCEH">#REF!</definedName>
    <definedName name="GCEHP" localSheetId="82">#REF!</definedName>
    <definedName name="GCEHP" localSheetId="73">#REF!</definedName>
    <definedName name="GCEHP" localSheetId="43">#REF!</definedName>
    <definedName name="GCEHP" localSheetId="0">#REF!</definedName>
    <definedName name="GCEHP" localSheetId="27">#REF!</definedName>
    <definedName name="GCEHP" localSheetId="34">#REF!</definedName>
    <definedName name="GCEHP" localSheetId="46">#REF!</definedName>
    <definedName name="GCEHP" localSheetId="74">#REF!</definedName>
    <definedName name="GCEHP" localSheetId="17">#REF!</definedName>
    <definedName name="GCEHP" localSheetId="75">#REF!</definedName>
    <definedName name="GCEHP" localSheetId="76">#REF!</definedName>
    <definedName name="GCEHP" localSheetId="77">#REF!</definedName>
    <definedName name="GCEHP">#REF!</definedName>
    <definedName name="GCEI_D" localSheetId="82">#REF!</definedName>
    <definedName name="GCEI_D" localSheetId="73">#REF!</definedName>
    <definedName name="GCEI_D" localSheetId="43">#REF!</definedName>
    <definedName name="GCEI_D" localSheetId="0">#REF!</definedName>
    <definedName name="GCEI_D" localSheetId="27">#REF!</definedName>
    <definedName name="GCEI_D" localSheetId="34">#REF!</definedName>
    <definedName name="GCEI_D" localSheetId="46">#REF!</definedName>
    <definedName name="GCEI_D" localSheetId="74">#REF!</definedName>
    <definedName name="GCEI_D" localSheetId="17">#REF!</definedName>
    <definedName name="GCEI_D" localSheetId="75">#REF!</definedName>
    <definedName name="GCEI_D" localSheetId="76">#REF!</definedName>
    <definedName name="GCEI_D" localSheetId="77">#REF!</definedName>
    <definedName name="GCEI_D">#REF!</definedName>
    <definedName name="GCEI_F" localSheetId="82">#REF!</definedName>
    <definedName name="GCEI_F" localSheetId="73">#REF!</definedName>
    <definedName name="GCEI_F" localSheetId="43">#REF!</definedName>
    <definedName name="GCEI_F" localSheetId="0">#REF!</definedName>
    <definedName name="GCEI_F" localSheetId="27">#REF!</definedName>
    <definedName name="GCEI_F" localSheetId="34">#REF!</definedName>
    <definedName name="GCEI_F" localSheetId="46">#REF!</definedName>
    <definedName name="GCEI_F" localSheetId="74">#REF!</definedName>
    <definedName name="GCEI_F" localSheetId="17">#REF!</definedName>
    <definedName name="GCEI_F" localSheetId="75">#REF!</definedName>
    <definedName name="GCEI_F" localSheetId="76">#REF!</definedName>
    <definedName name="GCEI_F" localSheetId="77">#REF!</definedName>
    <definedName name="GCEI_F">#REF!</definedName>
    <definedName name="GCENL" localSheetId="82">#REF!</definedName>
    <definedName name="GCENL" localSheetId="73">#REF!</definedName>
    <definedName name="GCENL" localSheetId="43">#REF!</definedName>
    <definedName name="GCENL" localSheetId="0">#REF!</definedName>
    <definedName name="GCENL" localSheetId="27">#REF!</definedName>
    <definedName name="GCENL" localSheetId="34">#REF!</definedName>
    <definedName name="GCENL" localSheetId="46">#REF!</definedName>
    <definedName name="GCENL" localSheetId="74">#REF!</definedName>
    <definedName name="GCENL" localSheetId="17">#REF!</definedName>
    <definedName name="GCENL" localSheetId="75">#REF!</definedName>
    <definedName name="GCENL" localSheetId="76">#REF!</definedName>
    <definedName name="GCENL" localSheetId="77">#REF!</definedName>
    <definedName name="GCENL">#REF!</definedName>
    <definedName name="GCEO" localSheetId="82">#REF!</definedName>
    <definedName name="GCEO" localSheetId="73">#REF!</definedName>
    <definedName name="GCEO" localSheetId="43">#REF!</definedName>
    <definedName name="GCEO" localSheetId="0">#REF!</definedName>
    <definedName name="GCEO" localSheetId="27">#REF!</definedName>
    <definedName name="GCEO" localSheetId="34">#REF!</definedName>
    <definedName name="GCEO" localSheetId="46">#REF!</definedName>
    <definedName name="GCEO" localSheetId="74">#REF!</definedName>
    <definedName name="GCEO" localSheetId="17">#REF!</definedName>
    <definedName name="GCEO" localSheetId="75">#REF!</definedName>
    <definedName name="GCEO" localSheetId="76">#REF!</definedName>
    <definedName name="GCEO" localSheetId="77">#REF!</definedName>
    <definedName name="GCEO">#REF!</definedName>
    <definedName name="GCESWH" localSheetId="82">#REF!</definedName>
    <definedName name="GCESWH" localSheetId="73">#REF!</definedName>
    <definedName name="GCESWH" localSheetId="43">#REF!</definedName>
    <definedName name="GCESWH" localSheetId="0">#REF!</definedName>
    <definedName name="GCESWH" localSheetId="27">#REF!</definedName>
    <definedName name="GCESWH" localSheetId="34">#REF!</definedName>
    <definedName name="GCESWH" localSheetId="46">#REF!</definedName>
    <definedName name="GCESWH" localSheetId="74">#REF!</definedName>
    <definedName name="GCESWH" localSheetId="17">#REF!</definedName>
    <definedName name="GCESWH" localSheetId="75">#REF!</definedName>
    <definedName name="GCESWH" localSheetId="76">#REF!</definedName>
    <definedName name="GCESWH" localSheetId="77">#REF!</definedName>
    <definedName name="GCESWH">#REF!</definedName>
    <definedName name="GCEW" localSheetId="82">#REF!</definedName>
    <definedName name="GCEW" localSheetId="73">#REF!</definedName>
    <definedName name="GCEW" localSheetId="43">#REF!</definedName>
    <definedName name="GCEW" localSheetId="0">#REF!</definedName>
    <definedName name="GCEW" localSheetId="27">#REF!</definedName>
    <definedName name="GCEW" localSheetId="34">#REF!</definedName>
    <definedName name="GCEW" localSheetId="46">#REF!</definedName>
    <definedName name="GCEW" localSheetId="74">#REF!</definedName>
    <definedName name="GCEW" localSheetId="17">#REF!</definedName>
    <definedName name="GCEW" localSheetId="75">#REF!</definedName>
    <definedName name="GCEW" localSheetId="76">#REF!</definedName>
    <definedName name="GCEW" localSheetId="77">#REF!</definedName>
    <definedName name="GCEW">#REF!</definedName>
    <definedName name="GCG" localSheetId="82">#REF!</definedName>
    <definedName name="GCG" localSheetId="73">#REF!</definedName>
    <definedName name="GCG" localSheetId="43">#REF!</definedName>
    <definedName name="GCG" localSheetId="0">#REF!</definedName>
    <definedName name="GCG" localSheetId="27">#REF!</definedName>
    <definedName name="GCG" localSheetId="34">#REF!</definedName>
    <definedName name="GCG" localSheetId="46">#REF!</definedName>
    <definedName name="GCG" localSheetId="74">#REF!</definedName>
    <definedName name="GCG" localSheetId="17">#REF!</definedName>
    <definedName name="GCG" localSheetId="75">#REF!</definedName>
    <definedName name="GCG" localSheetId="76">#REF!</definedName>
    <definedName name="GCG" localSheetId="77">#REF!</definedName>
    <definedName name="GCG">#REF!</definedName>
    <definedName name="GCGC" localSheetId="82">#REF!</definedName>
    <definedName name="GCGC" localSheetId="73">#REF!</definedName>
    <definedName name="GCGC" localSheetId="43">#REF!</definedName>
    <definedName name="GCGC" localSheetId="0">#REF!</definedName>
    <definedName name="GCGC" localSheetId="27">#REF!</definedName>
    <definedName name="GCGC" localSheetId="34">#REF!</definedName>
    <definedName name="GCGC" localSheetId="46">#REF!</definedName>
    <definedName name="GCGC" localSheetId="74">#REF!</definedName>
    <definedName name="GCGC" localSheetId="17">#REF!</definedName>
    <definedName name="GCGC" localSheetId="75">#REF!</definedName>
    <definedName name="GCGC" localSheetId="76">#REF!</definedName>
    <definedName name="GCGC" localSheetId="77">#REF!</definedName>
    <definedName name="GCGC">#REF!</definedName>
    <definedName name="GCND_NGDP" localSheetId="82">#REF!</definedName>
    <definedName name="GCND_NGDP" localSheetId="43">[60]Q4!#REF!</definedName>
    <definedName name="GCND_NGDP" localSheetId="30">#REF!</definedName>
    <definedName name="GCND_NGDP" localSheetId="34">#REF!</definedName>
    <definedName name="GCND_NGDP" localSheetId="35">[60]Q4!#REF!</definedName>
    <definedName name="GCND_NGDP" localSheetId="46">[60]Q4!#REF!</definedName>
    <definedName name="GCND_NGDP" localSheetId="54">[60]Q4!#REF!</definedName>
    <definedName name="GCND_NGDP" localSheetId="61">[60]Q4!#REF!</definedName>
    <definedName name="GCND_NGDP" localSheetId="62">[60]Q4!#REF!</definedName>
    <definedName name="GCND_NGDP" localSheetId="74">[60]Q4!#REF!</definedName>
    <definedName name="GCND_NGDP" localSheetId="75">[60]Q4!#REF!</definedName>
    <definedName name="GCND_NGDP" localSheetId="76">[60]Q4!#REF!</definedName>
    <definedName name="GCND_NGDP" localSheetId="77">[60]Q4!#REF!</definedName>
    <definedName name="GCND_NGDP">[60]Q4!#REF!</definedName>
    <definedName name="GCRG" localSheetId="82">#REF!</definedName>
    <definedName name="GCRG" localSheetId="19">#REF!</definedName>
    <definedName name="GCRG" localSheetId="20">#REF!</definedName>
    <definedName name="GCRG" localSheetId="22">#REF!</definedName>
    <definedName name="GCRG" localSheetId="23">#REF!</definedName>
    <definedName name="GCRG" localSheetId="73">#REF!</definedName>
    <definedName name="GCRG" localSheetId="43">#REF!</definedName>
    <definedName name="GCRG" localSheetId="0">#REF!</definedName>
    <definedName name="GCRG" localSheetId="27">#REF!</definedName>
    <definedName name="GCRG" localSheetId="34">#REF!</definedName>
    <definedName name="GCRG" localSheetId="35">#REF!</definedName>
    <definedName name="GCRG" localSheetId="46">#REF!</definedName>
    <definedName name="GCRG" localSheetId="54">#REF!</definedName>
    <definedName name="GCRG" localSheetId="61">#REF!</definedName>
    <definedName name="GCRG" localSheetId="62">'Tabla 38'!#REF!</definedName>
    <definedName name="GCRG" localSheetId="74">#REF!</definedName>
    <definedName name="GCRG" localSheetId="17">#REF!</definedName>
    <definedName name="GCRG" localSheetId="75">#REF!</definedName>
    <definedName name="GCRG" localSheetId="76">#REF!</definedName>
    <definedName name="GCRG" localSheetId="77">#REF!</definedName>
    <definedName name="GCRG" localSheetId="18">#REF!</definedName>
    <definedName name="GCRG" localSheetId="21">#REF!</definedName>
    <definedName name="GCRG" localSheetId="24">#REF!</definedName>
    <definedName name="GCRG">#REF!</definedName>
    <definedName name="gdg" localSheetId="82" hidden="1">#REF!</definedName>
    <definedName name="gdg" localSheetId="19" hidden="1">'[96]Fax a enviar'!#REF!</definedName>
    <definedName name="gdg" localSheetId="20" hidden="1">'[96]Fax a enviar'!#REF!</definedName>
    <definedName name="gdg" localSheetId="22" hidden="1">'[96]Fax a enviar'!#REF!</definedName>
    <definedName name="gdg" localSheetId="23" hidden="1">'[96]Fax a enviar'!#REF!</definedName>
    <definedName name="gdg" localSheetId="73" hidden="1">'[96]Fax a enviar'!#REF!</definedName>
    <definedName name="gdg" localSheetId="43" hidden="1">'[96]Fax a enviar'!#REF!</definedName>
    <definedName name="gdg" localSheetId="30" hidden="1">#REF!</definedName>
    <definedName name="gdg" localSheetId="34" hidden="1">#REF!</definedName>
    <definedName name="gdg" localSheetId="35" hidden="1">'[96]Fax a enviar'!#REF!</definedName>
    <definedName name="gdg" localSheetId="46" hidden="1">'[96]Fax a enviar'!#REF!</definedName>
    <definedName name="gdg" localSheetId="54" hidden="1">'[96]Fax a enviar'!#REF!</definedName>
    <definedName name="gdg" localSheetId="55" hidden="1">#REF!</definedName>
    <definedName name="gdg" localSheetId="61" hidden="1">#REF!</definedName>
    <definedName name="gdg" localSheetId="62" hidden="1">'[96]Fax a enviar'!#REF!</definedName>
    <definedName name="gdg" localSheetId="74" hidden="1">'[96]Fax a enviar'!#REF!</definedName>
    <definedName name="gdg" localSheetId="75" hidden="1">#REF!</definedName>
    <definedName name="gdg" localSheetId="76" hidden="1">#REF!</definedName>
    <definedName name="gdg" localSheetId="77" hidden="1">'[96]Fax a enviar'!#REF!</definedName>
    <definedName name="gdg" localSheetId="18" hidden="1">'[96]Fax a enviar'!#REF!</definedName>
    <definedName name="gdg" localSheetId="21" hidden="1">'[96]Fax a enviar'!#REF!</definedName>
    <definedName name="gdg" localSheetId="24" hidden="1">'[96]Fax a enviar'!#REF!</definedName>
    <definedName name="gdg" hidden="1">'[96]Fax a enviar'!#REF!</definedName>
    <definedName name="gdgd" localSheetId="82" hidden="1">#REF!</definedName>
    <definedName name="gdgd" localSheetId="19" hidden="1">'[109]Fax a enviar'!#REF!</definedName>
    <definedName name="gdgd" localSheetId="20" hidden="1">'[109]Fax a enviar'!#REF!</definedName>
    <definedName name="gdgd" localSheetId="22" hidden="1">'[109]Fax a enviar'!#REF!</definedName>
    <definedName name="gdgd" localSheetId="23" hidden="1">'[109]Fax a enviar'!#REF!</definedName>
    <definedName name="gdgd" localSheetId="73" hidden="1">'[109]Fax a enviar'!#REF!</definedName>
    <definedName name="gdgd" localSheetId="30" hidden="1">#REF!</definedName>
    <definedName name="gdgd" localSheetId="34" hidden="1">#REF!</definedName>
    <definedName name="gdgd" localSheetId="35" hidden="1">'[109]Fax a enviar'!#REF!</definedName>
    <definedName name="gdgd" localSheetId="46" hidden="1">'[109]Fax a enviar'!#REF!</definedName>
    <definedName name="gdgd" localSheetId="54" hidden="1">'[109]Fax a enviar'!#REF!</definedName>
    <definedName name="gdgd" localSheetId="55" hidden="1">#REF!</definedName>
    <definedName name="gdgd" localSheetId="61" hidden="1">#REF!</definedName>
    <definedName name="gdgd" localSheetId="62" hidden="1">'[109]Fax a enviar'!#REF!</definedName>
    <definedName name="gdgd" localSheetId="74" hidden="1">'[109]Fax a enviar'!#REF!</definedName>
    <definedName name="gdgd" localSheetId="75" hidden="1">#REF!</definedName>
    <definedName name="gdgd" localSheetId="76" hidden="1">#REF!</definedName>
    <definedName name="gdgd" localSheetId="77" hidden="1">#REF!</definedName>
    <definedName name="gdgd" localSheetId="18" hidden="1">'[109]Fax a enviar'!#REF!</definedName>
    <definedName name="gdgd" localSheetId="21" hidden="1">'[109]Fax a enviar'!#REF!</definedName>
    <definedName name="gdgd" localSheetId="24" hidden="1">'[109]Fax a enviar'!#REF!</definedName>
    <definedName name="gdgd" hidden="1">'[109]Fax a enviar'!#REF!</definedName>
    <definedName name="gdp" localSheetId="82">#REF!</definedName>
    <definedName name="gdp" localSheetId="30">#REF!</definedName>
    <definedName name="gdp" localSheetId="34">#REF!</definedName>
    <definedName name="gdp" localSheetId="46">[119]GDP_WEO!$A$3:$AB$188</definedName>
    <definedName name="gdp" localSheetId="54">[119]GDP_WEO!$A$3:$AB$188</definedName>
    <definedName name="gdp" localSheetId="61">#REF!</definedName>
    <definedName name="gdp" localSheetId="75">#REF!</definedName>
    <definedName name="gdp" localSheetId="76">#REF!</definedName>
    <definedName name="gdp" localSheetId="77">#REF!</definedName>
    <definedName name="gdp">[119]GDP_WEO!$A$3:$AB$188</definedName>
    <definedName name="gdpall" localSheetId="82">#REF!</definedName>
    <definedName name="gdpall" localSheetId="30">#REF!</definedName>
    <definedName name="gdpall" localSheetId="34">#REF!</definedName>
    <definedName name="gdpall" localSheetId="46">[119]GDP!$B$2:$AD$134</definedName>
    <definedName name="gdpall" localSheetId="54">[119]GDP!$B$2:$AD$134</definedName>
    <definedName name="gdpall" localSheetId="61">#REF!</definedName>
    <definedName name="gdpall" localSheetId="75">#REF!</definedName>
    <definedName name="gdpall" localSheetId="76">#REF!</definedName>
    <definedName name="gdpall" localSheetId="77">#REF!</definedName>
    <definedName name="gdpall">[119]GDP!$B$2:$AD$134</definedName>
    <definedName name="GDPDEFL" localSheetId="82">#REF!</definedName>
    <definedName name="GDPDEFL" localSheetId="43">[120]NA!#REF!</definedName>
    <definedName name="GDPDEFL" localSheetId="30">#REF!</definedName>
    <definedName name="GDPDEFL" localSheetId="34">#REF!</definedName>
    <definedName name="GDPDEFL" localSheetId="35">[120]NA!#REF!</definedName>
    <definedName name="GDPDEFL" localSheetId="46">[120]NA!#REF!</definedName>
    <definedName name="GDPDEFL" localSheetId="54">[120]NA!#REF!</definedName>
    <definedName name="GDPDEFL" localSheetId="61">[120]NA!#REF!</definedName>
    <definedName name="GDPDEFL" localSheetId="62">[120]NA!#REF!</definedName>
    <definedName name="GDPDEFL" localSheetId="74">[120]NA!#REF!</definedName>
    <definedName name="GDPDEFL" localSheetId="75">[120]NA!#REF!</definedName>
    <definedName name="GDPDEFL" localSheetId="76">[120]NA!#REF!</definedName>
    <definedName name="GDPDEFL" localSheetId="77">[120]NA!#REF!</definedName>
    <definedName name="GDPDEFL">[120]NA!#REF!</definedName>
    <definedName name="GDPOR" localSheetId="82">#REF!</definedName>
    <definedName name="GDPOR" localSheetId="43">[120]NA!#REF!</definedName>
    <definedName name="GDPOR" localSheetId="30">#REF!</definedName>
    <definedName name="GDPOR" localSheetId="34">#REF!</definedName>
    <definedName name="GDPOR" localSheetId="35">[120]NA!#REF!</definedName>
    <definedName name="GDPOR" localSheetId="46">[120]NA!#REF!</definedName>
    <definedName name="GDPOR" localSheetId="54">[120]NA!#REF!</definedName>
    <definedName name="GDPOR" localSheetId="61">[120]NA!#REF!</definedName>
    <definedName name="GDPOR" localSheetId="62">[120]NA!#REF!</definedName>
    <definedName name="GDPOR" localSheetId="74">[120]NA!#REF!</definedName>
    <definedName name="GDPOR" localSheetId="75">[120]NA!#REF!</definedName>
    <definedName name="GDPOR" localSheetId="76">[120]NA!#REF!</definedName>
    <definedName name="GDPOR" localSheetId="77">[120]NA!#REF!</definedName>
    <definedName name="GDPOR">[120]NA!#REF!</definedName>
    <definedName name="GDPOR_" localSheetId="82">#REF!</definedName>
    <definedName name="GDPOR_" localSheetId="43">[120]NA!#REF!</definedName>
    <definedName name="GDPOR_" localSheetId="30">#REF!</definedName>
    <definedName name="GDPOR_" localSheetId="34">#REF!</definedName>
    <definedName name="GDPOR_" localSheetId="35">[120]NA!#REF!</definedName>
    <definedName name="GDPOR_" localSheetId="46">[120]NA!#REF!</definedName>
    <definedName name="GDPOR_" localSheetId="54">[120]NA!#REF!</definedName>
    <definedName name="GDPOR_" localSheetId="61">[120]NA!#REF!</definedName>
    <definedName name="GDPOR_" localSheetId="62">[120]NA!#REF!</definedName>
    <definedName name="GDPOR_" localSheetId="74">[120]NA!#REF!</definedName>
    <definedName name="GDPOR_" localSheetId="75">[120]NA!#REF!</definedName>
    <definedName name="GDPOR_" localSheetId="76">[120]NA!#REF!</definedName>
    <definedName name="GDPOR_" localSheetId="77">[120]NA!#REF!</definedName>
    <definedName name="GDPOR_">[120]NA!#REF!</definedName>
    <definedName name="gdppc" localSheetId="82">#REF!</definedName>
    <definedName name="gdppc" localSheetId="30">#REF!</definedName>
    <definedName name="gdppc" localSheetId="34">#REF!</definedName>
    <definedName name="gdppc" localSheetId="46">[119]GDPpc_WEO!$A$3:$AC$188</definedName>
    <definedName name="gdppc" localSheetId="54">[119]GDPpc_WEO!$A$3:$AC$188</definedName>
    <definedName name="gdppc" localSheetId="61">#REF!</definedName>
    <definedName name="gdppc" localSheetId="75">#REF!</definedName>
    <definedName name="gdppc" localSheetId="76">#REF!</definedName>
    <definedName name="gdppc" localSheetId="77">#REF!</definedName>
    <definedName name="gdppc">[119]GDPpc_WEO!$A$3:$AC$188</definedName>
    <definedName name="Germany_wt" localSheetId="82">#REF!</definedName>
    <definedName name="Germany_wt" localSheetId="30">#REF!</definedName>
    <definedName name="Germany_wt" localSheetId="34">#REF!</definedName>
    <definedName name="Germany_wt" localSheetId="46">'[70]OECD wgt'!$B$6</definedName>
    <definedName name="Germany_wt" localSheetId="54">'[70]OECD wgt'!$B$6</definedName>
    <definedName name="Germany_wt" localSheetId="75">#REF!</definedName>
    <definedName name="Germany_wt" localSheetId="76">#REF!</definedName>
    <definedName name="Germany_wt" localSheetId="77">#REF!</definedName>
    <definedName name="Germany_wt">'[70]OECD wgt'!$B$6</definedName>
    <definedName name="Gestión" localSheetId="82">#REF!</definedName>
    <definedName name="Gestión" localSheetId="30">#REF!</definedName>
    <definedName name="Gestión" localSheetId="34">#REF!</definedName>
    <definedName name="Gestión" localSheetId="46">[81]Hoja2!$A$1:$L$76</definedName>
    <definedName name="Gestión" localSheetId="54">[81]Hoja2!$A$1:$L$76</definedName>
    <definedName name="Gestión" localSheetId="75">#REF!</definedName>
    <definedName name="Gestión" localSheetId="76">#REF!</definedName>
    <definedName name="Gestión" localSheetId="77">#REF!</definedName>
    <definedName name="Gestión">[81]Hoja2!$A$1:$L$76</definedName>
    <definedName name="gfdsgfsa" localSheetId="80" hidden="1">{"Riqfin97",#N/A,FALSE,"Tran";"Riqfinpro",#N/A,FALSE,"Tran"}</definedName>
    <definedName name="gfdsgfsa" localSheetId="82" hidden="1">{"Riqfin97",#N/A,FALSE,"Tran";"Riqfinpro",#N/A,FALSE,"Tran"}</definedName>
    <definedName name="gfdsgfsa" localSheetId="19" hidden="1">{"Riqfin97",#N/A,FALSE,"Tran";"Riqfinpro",#N/A,FALSE,"Tran"}</definedName>
    <definedName name="gfdsgfsa" localSheetId="20" hidden="1">{"Riqfin97",#N/A,FALSE,"Tran";"Riqfinpro",#N/A,FALSE,"Tran"}</definedName>
    <definedName name="gfdsgfsa" localSheetId="22" hidden="1">{"Riqfin97",#N/A,FALSE,"Tran";"Riqfinpro",#N/A,FALSE,"Tran"}</definedName>
    <definedName name="gfdsgfsa" localSheetId="23" hidden="1">{"Riqfin97",#N/A,FALSE,"Tran";"Riqfinpro",#N/A,FALSE,"Tran"}</definedName>
    <definedName name="gfdsgfsa" localSheetId="33" hidden="1">{"Riqfin97",#N/A,FALSE,"Tran";"Riqfinpro",#N/A,FALSE,"Tran"}</definedName>
    <definedName name="gfdsgfsa" localSheetId="73" hidden="1">{"Riqfin97",#N/A,FALSE,"Tran";"Riqfinpro",#N/A,FALSE,"Tran"}</definedName>
    <definedName name="gfdsgfsa" localSheetId="43" hidden="1">{"Riqfin97",#N/A,FALSE,"Tran";"Riqfinpro",#N/A,FALSE,"Tran"}</definedName>
    <definedName name="gfdsgfsa" localSheetId="0" hidden="1">{"Riqfin97",#N/A,FALSE,"Tran";"Riqfinpro",#N/A,FALSE,"Tran"}</definedName>
    <definedName name="gfdsgfsa" localSheetId="27" hidden="1">{"Riqfin97",#N/A,FALSE,"Tran";"Riqfinpro",#N/A,FALSE,"Tran"}</definedName>
    <definedName name="gfdsgfsa" localSheetId="30" hidden="1">{"Riqfin97",#N/A,FALSE,"Tran";"Riqfinpro",#N/A,FALSE,"Tran"}</definedName>
    <definedName name="gfdsgfsa" localSheetId="34" hidden="1">{"Riqfin97",#N/A,FALSE,"Tran";"Riqfinpro",#N/A,FALSE,"Tran"}</definedName>
    <definedName name="gfdsgfsa" localSheetId="35" hidden="1">{"Riqfin97",#N/A,FALSE,"Tran";"Riqfinpro",#N/A,FALSE,"Tran"}</definedName>
    <definedName name="gfdsgfsa" localSheetId="36" hidden="1">{"Riqfin97",#N/A,FALSE,"Tran";"Riqfinpro",#N/A,FALSE,"Tran"}</definedName>
    <definedName name="gfdsgfsa" localSheetId="37" hidden="1">{"Riqfin97",#N/A,FALSE,"Tran";"Riqfinpro",#N/A,FALSE,"Tran"}</definedName>
    <definedName name="gfdsgfsa" localSheetId="38" hidden="1">{"Riqfin97",#N/A,FALSE,"Tran";"Riqfinpro",#N/A,FALSE,"Tran"}</definedName>
    <definedName name="gfdsgfsa" localSheetId="39" hidden="1">{"Riqfin97",#N/A,FALSE,"Tran";"Riqfinpro",#N/A,FALSE,"Tran"}</definedName>
    <definedName name="gfdsgfsa" localSheetId="2" hidden="1">{"Riqfin97",#N/A,FALSE,"Tran";"Riqfinpro",#N/A,FALSE,"Tran"}</definedName>
    <definedName name="gfdsgfsa" localSheetId="40" hidden="1">{"Riqfin97",#N/A,FALSE,"Tran";"Riqfinpro",#N/A,FALSE,"Tran"}</definedName>
    <definedName name="gfdsgfsa" localSheetId="42" hidden="1">{"Riqfin97",#N/A,FALSE,"Tran";"Riqfinpro",#N/A,FALSE,"Tran"}</definedName>
    <definedName name="gfdsgfsa" localSheetId="46" hidden="1">{"Riqfin97",#N/A,FALSE,"Tran";"Riqfinpro",#N/A,FALSE,"Tran"}</definedName>
    <definedName name="gfdsgfsa" localSheetId="54" hidden="1">{"Riqfin97",#N/A,FALSE,"Tran";"Riqfinpro",#N/A,FALSE,"Tran"}</definedName>
    <definedName name="gfdsgfsa" localSheetId="55" hidden="1">{"Riqfin97",#N/A,FALSE,"Tran";"Riqfinpro",#N/A,FALSE,"Tran"}</definedName>
    <definedName name="gfdsgfsa" localSheetId="61" hidden="1">{"Riqfin97",#N/A,FALSE,"Tran";"Riqfinpro",#N/A,FALSE,"Tran"}</definedName>
    <definedName name="gfdsgfsa" localSheetId="62" hidden="1">{"Riqfin97",#N/A,FALSE,"Tran";"Riqfinpro",#N/A,FALSE,"Tran"}</definedName>
    <definedName name="gfdsgfsa" localSheetId="74" hidden="1">{"Riqfin97",#N/A,FALSE,"Tran";"Riqfinpro",#N/A,FALSE,"Tran"}</definedName>
    <definedName name="gfdsgfsa" localSheetId="17" hidden="1">{"Riqfin97",#N/A,FALSE,"Tran";"Riqfinpro",#N/A,FALSE,"Tran"}</definedName>
    <definedName name="gfdsgfsa" localSheetId="75" hidden="1">{"Riqfin97",#N/A,FALSE,"Tran";"Riqfinpro",#N/A,FALSE,"Tran"}</definedName>
    <definedName name="gfdsgfsa" localSheetId="76" hidden="1">{"Riqfin97",#N/A,FALSE,"Tran";"Riqfinpro",#N/A,FALSE,"Tran"}</definedName>
    <definedName name="gfdsgfsa" localSheetId="77" hidden="1">{"Riqfin97",#N/A,FALSE,"Tran";"Riqfinpro",#N/A,FALSE,"Tran"}</definedName>
    <definedName name="gfdsgfsa" localSheetId="78" hidden="1">{"Riqfin97",#N/A,FALSE,"Tran";"Riqfinpro",#N/A,FALSE,"Tran"}</definedName>
    <definedName name="gfdsgfsa" localSheetId="18" hidden="1">{"Riqfin97",#N/A,FALSE,"Tran";"Riqfinpro",#N/A,FALSE,"Tran"}</definedName>
    <definedName name="gfdsgfsa" localSheetId="21" hidden="1">{"Riqfin97",#N/A,FALSE,"Tran";"Riqfinpro",#N/A,FALSE,"Tran"}</definedName>
    <definedName name="gfdsgfsa" localSheetId="24" hidden="1">{"Riqfin97",#N/A,FALSE,"Tran";"Riqfinpro",#N/A,FALSE,"Tran"}</definedName>
    <definedName name="gfdsgfsa" hidden="1">{"Riqfin97",#N/A,FALSE,"Tran";"Riqfinpro",#N/A,FALSE,"Tran"}</definedName>
    <definedName name="GG" localSheetId="82">#REF!</definedName>
    <definedName name="GG" localSheetId="19">#REF!</definedName>
    <definedName name="GG" localSheetId="20">#REF!</definedName>
    <definedName name="GG" localSheetId="22">#REF!</definedName>
    <definedName name="GG" localSheetId="23">#REF!</definedName>
    <definedName name="GG" localSheetId="73">#REF!</definedName>
    <definedName name="GG" localSheetId="43">#REF!</definedName>
    <definedName name="GG" localSheetId="0">#REF!</definedName>
    <definedName name="GG" localSheetId="27">#REF!</definedName>
    <definedName name="GG" localSheetId="34">#REF!</definedName>
    <definedName name="GG" localSheetId="46">#REF!</definedName>
    <definedName name="GG" localSheetId="61">#REF!</definedName>
    <definedName name="GG" localSheetId="74">#REF!</definedName>
    <definedName name="GG" localSheetId="17">#REF!</definedName>
    <definedName name="GG" localSheetId="75">#REF!</definedName>
    <definedName name="GG" localSheetId="76">#REF!</definedName>
    <definedName name="GG" localSheetId="77">#REF!</definedName>
    <definedName name="GG" localSheetId="18">#REF!</definedName>
    <definedName name="GG" localSheetId="21">#REF!</definedName>
    <definedName name="GG" localSheetId="24">#REF!</definedName>
    <definedName name="GG">#REF!</definedName>
    <definedName name="GGB" localSheetId="82">#REF!</definedName>
    <definedName name="GGB" localSheetId="19">[60]Q4!#REF!</definedName>
    <definedName name="GGB" localSheetId="20">[60]Q4!#REF!</definedName>
    <definedName name="GGB" localSheetId="22">[60]Q4!#REF!</definedName>
    <definedName name="GGB" localSheetId="23">[60]Q4!#REF!</definedName>
    <definedName name="GGB" localSheetId="43">[60]Q4!#REF!</definedName>
    <definedName name="GGB" localSheetId="30">#REF!</definedName>
    <definedName name="GGB" localSheetId="34">#REF!</definedName>
    <definedName name="GGB" localSheetId="35">[60]Q4!#REF!</definedName>
    <definedName name="GGB" localSheetId="46">[60]Q4!#REF!</definedName>
    <definedName name="GGB" localSheetId="54">[60]Q4!#REF!</definedName>
    <definedName name="GGB" localSheetId="61">[60]Q4!#REF!</definedName>
    <definedName name="GGB" localSheetId="62">[60]Q4!#REF!</definedName>
    <definedName name="GGB" localSheetId="74">[60]Q4!#REF!</definedName>
    <definedName name="GGB" localSheetId="75">[60]Q4!#REF!</definedName>
    <definedName name="GGB" localSheetId="76">[60]Q4!#REF!</definedName>
    <definedName name="GGB" localSheetId="77">[60]Q4!#REF!</definedName>
    <definedName name="GGB" localSheetId="18">[60]Q4!#REF!</definedName>
    <definedName name="GGB" localSheetId="21">[60]Q4!#REF!</definedName>
    <definedName name="GGB" localSheetId="24">[60]Q4!#REF!</definedName>
    <definedName name="GGB">[60]Q4!#REF!</definedName>
    <definedName name="GGB_NGDP">#N/A</definedName>
    <definedName name="GGBXI" localSheetId="82">#REF!</definedName>
    <definedName name="GGBXI" localSheetId="19">[117]Q4!#REF!</definedName>
    <definedName name="GGBXI" localSheetId="20">[117]Q4!#REF!</definedName>
    <definedName name="GGBXI" localSheetId="22">[117]Q4!#REF!</definedName>
    <definedName name="GGBXI" localSheetId="23">[117]Q4!#REF!</definedName>
    <definedName name="GGBXI" localSheetId="43">[117]Q4!#REF!</definedName>
    <definedName name="GGBXI" localSheetId="30">#REF!</definedName>
    <definedName name="GGBXI" localSheetId="34">#REF!</definedName>
    <definedName name="GGBXI" localSheetId="46">[117]Q4!#REF!</definedName>
    <definedName name="GGBXI" localSheetId="54">[117]Q4!#REF!</definedName>
    <definedName name="GGBXI" localSheetId="61">[117]Q4!#REF!</definedName>
    <definedName name="GGBXI" localSheetId="62">[117]Q4!#REF!</definedName>
    <definedName name="GGBXI" localSheetId="74">[117]Q4!#REF!</definedName>
    <definedName name="GGBXI" localSheetId="75">[117]Q4!#REF!</definedName>
    <definedName name="GGBXI" localSheetId="76">[117]Q4!#REF!</definedName>
    <definedName name="GGBXI" localSheetId="77">[117]Q4!#REF!</definedName>
    <definedName name="GGBXI" localSheetId="18">[117]Q4!#REF!</definedName>
    <definedName name="GGBXI" localSheetId="21">[117]Q4!#REF!</definedName>
    <definedName name="GGBXI" localSheetId="24">[117]Q4!#REF!</definedName>
    <definedName name="GGBXI">[117]Q4!#REF!</definedName>
    <definedName name="GGEC" localSheetId="82">#REF!</definedName>
    <definedName name="GGEC" localSheetId="19">#REF!</definedName>
    <definedName name="GGEC" localSheetId="20">#REF!</definedName>
    <definedName name="GGEC" localSheetId="22">#REF!</definedName>
    <definedName name="GGEC" localSheetId="23">#REF!</definedName>
    <definedName name="GGEC" localSheetId="73">#REF!</definedName>
    <definedName name="GGEC" localSheetId="43">#REF!</definedName>
    <definedName name="GGEC" localSheetId="0">#REF!</definedName>
    <definedName name="GGEC" localSheetId="27">#REF!</definedName>
    <definedName name="GGEC" localSheetId="34">#REF!</definedName>
    <definedName name="GGEC" localSheetId="35">#REF!</definedName>
    <definedName name="GGEC" localSheetId="46">#REF!</definedName>
    <definedName name="GGEC" localSheetId="54">#REF!</definedName>
    <definedName name="GGEC" localSheetId="61">#REF!</definedName>
    <definedName name="GGEC" localSheetId="62">'Tabla 38'!#REF!</definedName>
    <definedName name="GGEC" localSheetId="74">#REF!</definedName>
    <definedName name="GGEC" localSheetId="17">#REF!</definedName>
    <definedName name="GGEC" localSheetId="75">#REF!</definedName>
    <definedName name="GGEC" localSheetId="76">#REF!</definedName>
    <definedName name="GGEC" localSheetId="77">#REF!</definedName>
    <definedName name="GGEC" localSheetId="18">#REF!</definedName>
    <definedName name="GGEC" localSheetId="21">#REF!</definedName>
    <definedName name="GGEC" localSheetId="24">#REF!</definedName>
    <definedName name="GGEC">#REF!</definedName>
    <definedName name="GGENL" localSheetId="82">#REF!</definedName>
    <definedName name="GGENL" localSheetId="19">#REF!</definedName>
    <definedName name="GGENL" localSheetId="20">#REF!</definedName>
    <definedName name="GGENL" localSheetId="22">#REF!</definedName>
    <definedName name="GGENL" localSheetId="23">#REF!</definedName>
    <definedName name="GGENL" localSheetId="73">#REF!</definedName>
    <definedName name="GGENL" localSheetId="43">#REF!</definedName>
    <definedName name="GGENL" localSheetId="0">#REF!</definedName>
    <definedName name="GGENL" localSheetId="27">#REF!</definedName>
    <definedName name="GGENL" localSheetId="34">#REF!</definedName>
    <definedName name="GGENL" localSheetId="46">#REF!</definedName>
    <definedName name="GGENL" localSheetId="54">#REF!</definedName>
    <definedName name="GGENL" localSheetId="61">#REF!</definedName>
    <definedName name="GGENL" localSheetId="62">'Tabla 38'!#REF!</definedName>
    <definedName name="GGENL" localSheetId="74">#REF!</definedName>
    <definedName name="GGENL" localSheetId="17">#REF!</definedName>
    <definedName name="GGENL" localSheetId="75">#REF!</definedName>
    <definedName name="GGENL" localSheetId="76">#REF!</definedName>
    <definedName name="GGENL" localSheetId="77">#REF!</definedName>
    <definedName name="GGENL" localSheetId="18">#REF!</definedName>
    <definedName name="GGENL" localSheetId="21">#REF!</definedName>
    <definedName name="GGENL" localSheetId="24">#REF!</definedName>
    <definedName name="GGENL">#REF!</definedName>
    <definedName name="ggfrfff" localSheetId="82" hidden="1">#REF!</definedName>
    <definedName name="ggfrfff" localSheetId="19" hidden="1">#REF!</definedName>
    <definedName name="ggfrfff" localSheetId="20" hidden="1">#REF!</definedName>
    <definedName name="ggfrfff" localSheetId="22" hidden="1">#REF!</definedName>
    <definedName name="ggfrfff" localSheetId="33" hidden="1">#REF!</definedName>
    <definedName name="ggfrfff" localSheetId="41" hidden="1">#REF!</definedName>
    <definedName name="ggfrfff" localSheetId="73" hidden="1">#REF!</definedName>
    <definedName name="ggfrfff" localSheetId="43" hidden="1">#REF!</definedName>
    <definedName name="ggfrfff" localSheetId="0" hidden="1">#REF!</definedName>
    <definedName name="ggfrfff" localSheetId="27" hidden="1">#REF!</definedName>
    <definedName name="ggfrfff" localSheetId="30" hidden="1">#REF!</definedName>
    <definedName name="ggfrfff" localSheetId="34" hidden="1">#REF!</definedName>
    <definedName name="ggfrfff" localSheetId="35" hidden="1">#REF!</definedName>
    <definedName name="ggfrfff" localSheetId="36" hidden="1">#REF!</definedName>
    <definedName name="ggfrfff" localSheetId="40" hidden="1">#REF!</definedName>
    <definedName name="ggfrfff" localSheetId="46" hidden="1">#REF!</definedName>
    <definedName name="ggfrfff" localSheetId="54" hidden="1">#REF!</definedName>
    <definedName name="ggfrfff" localSheetId="55" hidden="1">#REF!</definedName>
    <definedName name="ggfrfff" localSheetId="56" hidden="1">#REF!</definedName>
    <definedName name="ggfrfff" localSheetId="57" hidden="1">#REF!</definedName>
    <definedName name="ggfrfff" localSheetId="61" hidden="1">#REF!</definedName>
    <definedName name="ggfrfff" localSheetId="62" hidden="1">'Tabla 38'!#REF!</definedName>
    <definedName name="ggfrfff" localSheetId="15" hidden="1">#REF!</definedName>
    <definedName name="ggfrfff" localSheetId="74" hidden="1">#REF!</definedName>
    <definedName name="ggfrfff" localSheetId="17" hidden="1">#REF!</definedName>
    <definedName name="ggfrfff" localSheetId="75" hidden="1">#REF!</definedName>
    <definedName name="ggfrfff" localSheetId="76" hidden="1">#REF!</definedName>
    <definedName name="ggfrfff" localSheetId="77" hidden="1">#REF!</definedName>
    <definedName name="ggfrfff" localSheetId="18" hidden="1">#REF!</definedName>
    <definedName name="ggfrfff" localSheetId="21" hidden="1">#REF!</definedName>
    <definedName name="ggfrfff" localSheetId="24" hidden="1">#REF!</definedName>
    <definedName name="ggfrfff" hidden="1">#REF!</definedName>
    <definedName name="ggg" localSheetId="80" hidden="1">{"Riqfin97",#N/A,FALSE,"Tran";"Riqfinpro",#N/A,FALSE,"Tran"}</definedName>
    <definedName name="ggg" localSheetId="82" hidden="1">{"Riqfin97",#N/A,FALSE,"Tran";"Riqfinpro",#N/A,FALSE,"Tran"}</definedName>
    <definedName name="ggg" localSheetId="19" hidden="1">{"Riqfin97",#N/A,FALSE,"Tran";"Riqfinpro",#N/A,FALSE,"Tran"}</definedName>
    <definedName name="ggg" localSheetId="20" hidden="1">{"Riqfin97",#N/A,FALSE,"Tran";"Riqfinpro",#N/A,FALSE,"Tran"}</definedName>
    <definedName name="ggg" localSheetId="22" hidden="1">{"Riqfin97",#N/A,FALSE,"Tran";"Riqfinpro",#N/A,FALSE,"Tran"}</definedName>
    <definedName name="ggg" localSheetId="23" hidden="1">{"Riqfin97",#N/A,FALSE,"Tran";"Riqfinpro",#N/A,FALSE,"Tran"}</definedName>
    <definedName name="ggg" localSheetId="33" hidden="1">{"Riqfin97",#N/A,FALSE,"Tran";"Riqfinpro",#N/A,FALSE,"Tran"}</definedName>
    <definedName name="ggg" localSheetId="41" hidden="1">{"Riqfin97",#N/A,FALSE,"Tran";"Riqfinpro",#N/A,FALSE,"Tran"}</definedName>
    <definedName name="ggg" localSheetId="73" hidden="1">{"Riqfin97",#N/A,FALSE,"Tran";"Riqfinpro",#N/A,FALSE,"Tran"}</definedName>
    <definedName name="ggg" localSheetId="43" hidden="1">{"Riqfin97",#N/A,FALSE,"Tran";"Riqfinpro",#N/A,FALSE,"Tran"}</definedName>
    <definedName name="ggg" localSheetId="0" hidden="1">{"Riqfin97",#N/A,FALSE,"Tran";"Riqfinpro",#N/A,FALSE,"Tran"}</definedName>
    <definedName name="ggg" localSheetId="27" hidden="1">{"Riqfin97",#N/A,FALSE,"Tran";"Riqfinpro",#N/A,FALSE,"Tran"}</definedName>
    <definedName name="ggg" localSheetId="30"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2" hidden="1">{"Riqfin97",#N/A,FALSE,"Tran";"Riqfinpro",#N/A,FALSE,"Tran"}</definedName>
    <definedName name="ggg" localSheetId="40" hidden="1">{"Riqfin97",#N/A,FALSE,"Tran";"Riqfinpro",#N/A,FALSE,"Tran"}</definedName>
    <definedName name="ggg" localSheetId="42" hidden="1">{"Riqfin97",#N/A,FALSE,"Tran";"Riqfinpro",#N/A,FALSE,"Tran"}</definedName>
    <definedName name="ggg" localSheetId="46"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15" hidden="1">{"Riqfin97",#N/A,FALSE,"Tran";"Riqfinpro",#N/A,FALSE,"Tran"}</definedName>
    <definedName name="ggg" localSheetId="74" hidden="1">{"Riqfin97",#N/A,FALSE,"Tran";"Riqfinpro",#N/A,FALSE,"Tran"}</definedName>
    <definedName name="ggg" localSheetId="17"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18" hidden="1">{"Riqfin97",#N/A,FALSE,"Tran";"Riqfinpro",#N/A,FALSE,"Tran"}</definedName>
    <definedName name="ggg" localSheetId="21" hidden="1">{"Riqfin97",#N/A,FALSE,"Tran";"Riqfinpro",#N/A,FALSE,"Tran"}</definedName>
    <definedName name="ggg" localSheetId="24" hidden="1">{"Riqfin97",#N/A,FALSE,"Tran";"Riqfinpro",#N/A,FALSE,"Tran"}</definedName>
    <definedName name="ggg" hidden="1">{"Riqfin97",#N/A,FALSE,"Tran";"Riqfinpro",#N/A,FALSE,"Tran"}</definedName>
    <definedName name="gggg" localSheetId="80"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73"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2"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55" hidden="1">{"bop94-99",#N/A,FALSE,"BOP";"bgdp94-99",#N/A,FALSE,"BOPGDP";"exp94-99",#N/A,FALSE,"EXP";"imp94-99",#N/A,FALSE,"IMP";"tt9499",#N/A,FALSE,"TT";"ss94-99",#N/A,FALSE,"SERV";"tran94-99",#N/A,FALSE,"TRAN";"dis95-98",#N/A,FALSE,"DISB";"amor94-99",#N/A,FALSE,"AMOR";"int94-98",#N/A,FALSE,"INT";"debt94-99",#N/A,FALSE,"DEBT"}</definedName>
    <definedName name="gggg" localSheetId="56" hidden="1">{"bop94-99",#N/A,FALSE,"BOP";"bgdp94-99",#N/A,FALSE,"BOPGDP";"exp94-99",#N/A,FALSE,"EXP";"imp94-99",#N/A,FALSE,"IMP";"tt9499",#N/A,FALSE,"TT";"ss94-99",#N/A,FALSE,"SERV";"tran94-99",#N/A,FALSE,"TRAN";"dis95-98",#N/A,FALSE,"DISB";"amor94-99",#N/A,FALSE,"AMOR";"int94-98",#N/A,FALSE,"INT";"debt94-99",#N/A,FALSE,"DEBT"}</definedName>
    <definedName name="gggg" localSheetId="57" hidden="1">{"bop94-99",#N/A,FALSE,"BOP";"bgdp94-99",#N/A,FALSE,"BOPGDP";"exp94-99",#N/A,FALSE,"EXP";"imp94-99",#N/A,FALSE,"IMP";"tt9499",#N/A,FALSE,"TT";"ss94-99",#N/A,FALSE,"SERV";"tran94-99",#N/A,FALSE,"TRAN";"dis95-98",#N/A,FALSE,"DISB";"amor94-99",#N/A,FALSE,"AMOR";"int94-98",#N/A,FALSE,"INT";"debt94-99",#N/A,FALSE,"DEBT"}</definedName>
    <definedName name="gggg" localSheetId="58"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1" hidden="1">{"bop94-99",#N/A,FALSE,"BOP";"bgdp94-99",#N/A,FALSE,"BOPGDP";"exp94-99",#N/A,FALSE,"EXP";"imp94-99",#N/A,FALSE,"IMP";"tt9499",#N/A,FALSE,"TT";"ss94-99",#N/A,FALSE,"SERV";"tran94-99",#N/A,FALSE,"TRAN";"dis95-98",#N/A,FALSE,"DISB";"amor94-99",#N/A,FALSE,"AMOR";"int94-98",#N/A,FALSE,"INT";"debt94-99",#N/A,FALSE,"DEBT"}</definedName>
    <definedName name="gggg" localSheetId="62"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75"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82" hidden="1">#REF!</definedName>
    <definedName name="ggggg" localSheetId="30" hidden="1">#REF!</definedName>
    <definedName name="ggggg" localSheetId="34" hidden="1">#REF!</definedName>
    <definedName name="ggggg" localSheetId="35" hidden="1">'[121]J(Priv.Cap)'!#REF!</definedName>
    <definedName name="ggggg" localSheetId="46" hidden="1">'[121]J(Priv.Cap)'!#REF!</definedName>
    <definedName name="ggggg" localSheetId="54" hidden="1">'[121]J(Priv.Cap)'!#REF!</definedName>
    <definedName name="ggggg" localSheetId="61" hidden="1">#REF!</definedName>
    <definedName name="ggggg" localSheetId="74" hidden="1">'[121]J(Priv.Cap)'!#REF!</definedName>
    <definedName name="ggggg" localSheetId="75" hidden="1">#REF!</definedName>
    <definedName name="ggggg" localSheetId="76" hidden="1">#REF!</definedName>
    <definedName name="ggggg" localSheetId="77" hidden="1">#REF!</definedName>
    <definedName name="ggggg" hidden="1">'[121]J(Priv.Cap)'!#REF!</definedName>
    <definedName name="ggggggggggggggg" localSheetId="82" hidden="1">#REF!</definedName>
    <definedName name="ggggggggggggggg" localSheetId="19" hidden="1">#REF!</definedName>
    <definedName name="ggggggggggggggg" localSheetId="20" hidden="1">#REF!</definedName>
    <definedName name="ggggggggggggggg" localSheetId="22" hidden="1">#REF!</definedName>
    <definedName name="ggggggggggggggg" localSheetId="33" hidden="1">#REF!</definedName>
    <definedName name="ggggggggggggggg" localSheetId="41" hidden="1">#REF!</definedName>
    <definedName name="ggggggggggggggg" localSheetId="73" hidden="1">#REF!</definedName>
    <definedName name="ggggggggggggggg" localSheetId="43" hidden="1">#REF!</definedName>
    <definedName name="ggggggggggggggg" localSheetId="0" hidden="1">#REF!</definedName>
    <definedName name="ggggggggggggggg" localSheetId="27" hidden="1">#REF!</definedName>
    <definedName name="ggggggggggggggg" localSheetId="30" hidden="1">#REF!</definedName>
    <definedName name="ggggggggggggggg" localSheetId="34" hidden="1">#REF!</definedName>
    <definedName name="ggggggggggggggg" localSheetId="35" hidden="1">#REF!</definedName>
    <definedName name="ggggggggggggggg" localSheetId="36" hidden="1">#REF!</definedName>
    <definedName name="ggggggggggggggg" localSheetId="40" hidden="1">#REF!</definedName>
    <definedName name="ggggggggggggggg" localSheetId="46" hidden="1">#REF!</definedName>
    <definedName name="ggggggggggggggg" localSheetId="54" hidden="1">#REF!</definedName>
    <definedName name="ggggggggggggggg" localSheetId="55" hidden="1">#REF!</definedName>
    <definedName name="ggggggggggggggg" localSheetId="56" hidden="1">#REF!</definedName>
    <definedName name="ggggggggggggggg" localSheetId="57" hidden="1">#REF!</definedName>
    <definedName name="ggggggggggggggg" localSheetId="61" hidden="1">#REF!</definedName>
    <definedName name="ggggggggggggggg" localSheetId="62" hidden="1">'Tabla 38'!#REF!</definedName>
    <definedName name="ggggggggggggggg" localSheetId="15" hidden="1">#REF!</definedName>
    <definedName name="ggggggggggggggg" localSheetId="74" hidden="1">#REF!</definedName>
    <definedName name="ggggggggggggggg" localSheetId="17" hidden="1">#REF!</definedName>
    <definedName name="ggggggggggggggg" localSheetId="75" hidden="1">#REF!</definedName>
    <definedName name="ggggggggggggggg" localSheetId="76" hidden="1">#REF!</definedName>
    <definedName name="ggggggggggggggg" localSheetId="77" hidden="1">#REF!</definedName>
    <definedName name="ggggggggggggggg" localSheetId="18" hidden="1">#REF!</definedName>
    <definedName name="ggggggggggggggg" localSheetId="21" hidden="1">#REF!</definedName>
    <definedName name="ggggggggggggggg" localSheetId="24" hidden="1">#REF!</definedName>
    <definedName name="ggggggggggggggg" hidden="1">#REF!</definedName>
    <definedName name="GGperc" localSheetId="82">#REF!</definedName>
    <definedName name="GGperc" localSheetId="73">#REF!</definedName>
    <definedName name="GGperc" localSheetId="43">#REF!</definedName>
    <definedName name="GGperc" localSheetId="0">#REF!</definedName>
    <definedName name="GGperc" localSheetId="27">#REF!</definedName>
    <definedName name="GGperc" localSheetId="34">#REF!</definedName>
    <definedName name="GGperc" localSheetId="46">#REF!</definedName>
    <definedName name="GGperc" localSheetId="74">#REF!</definedName>
    <definedName name="GGperc" localSheetId="17">#REF!</definedName>
    <definedName name="GGperc" localSheetId="75">#REF!</definedName>
    <definedName name="GGperc" localSheetId="76">#REF!</definedName>
    <definedName name="GGperc" localSheetId="77">#REF!</definedName>
    <definedName name="GGperc">#REF!</definedName>
    <definedName name="GGRG" localSheetId="82">#REF!</definedName>
    <definedName name="GGRG" localSheetId="73">#REF!</definedName>
    <definedName name="GGRG" localSheetId="43">#REF!</definedName>
    <definedName name="GGRG" localSheetId="0">#REF!</definedName>
    <definedName name="GGRG" localSheetId="27">#REF!</definedName>
    <definedName name="GGRG" localSheetId="34">#REF!</definedName>
    <definedName name="GGRG" localSheetId="46">#REF!</definedName>
    <definedName name="GGRG" localSheetId="74">#REF!</definedName>
    <definedName name="GGRG" localSheetId="17">#REF!</definedName>
    <definedName name="GGRG" localSheetId="75">#REF!</definedName>
    <definedName name="GGRG" localSheetId="76">#REF!</definedName>
    <definedName name="GGRG" localSheetId="77">#REF!</definedName>
    <definedName name="GGRG">#REF!</definedName>
    <definedName name="GGSB" localSheetId="82">#REF!</definedName>
    <definedName name="GGSB" localSheetId="73">[117]Q4!#REF!</definedName>
    <definedName name="GGSB" localSheetId="43">[117]Q4!#REF!</definedName>
    <definedName name="GGSB" localSheetId="30">#REF!</definedName>
    <definedName name="GGSB" localSheetId="34">#REF!</definedName>
    <definedName name="GGSB" localSheetId="46">[117]Q4!#REF!</definedName>
    <definedName name="GGSB" localSheetId="54">[117]Q4!#REF!</definedName>
    <definedName name="GGSB" localSheetId="61">[117]Q4!#REF!</definedName>
    <definedName name="GGSB" localSheetId="75">[117]Q4!#REF!</definedName>
    <definedName name="GGSB" localSheetId="76">[117]Q4!#REF!</definedName>
    <definedName name="GGSB" localSheetId="77">[117]Q4!#REF!</definedName>
    <definedName name="GGSB">[117]Q4!#REF!</definedName>
    <definedName name="GGSBXS" localSheetId="82">#REF!</definedName>
    <definedName name="GGSBXS" localSheetId="73">[117]Q4!#REF!</definedName>
    <definedName name="GGSBXS" localSheetId="43">[117]Q4!#REF!</definedName>
    <definedName name="GGSBXS" localSheetId="30">#REF!</definedName>
    <definedName name="GGSBXS" localSheetId="34">#REF!</definedName>
    <definedName name="GGSBXS" localSheetId="46">[117]Q4!#REF!</definedName>
    <definedName name="GGSBXS" localSheetId="54">[117]Q4!#REF!</definedName>
    <definedName name="GGSBXS" localSheetId="61">[117]Q4!#REF!</definedName>
    <definedName name="GGSBXS" localSheetId="75">[117]Q4!#REF!</definedName>
    <definedName name="GGSBXS" localSheetId="76">[117]Q4!#REF!</definedName>
    <definedName name="GGSBXS" localSheetId="77">[117]Q4!#REF!</definedName>
    <definedName name="GGSBXS">[117]Q4!#REF!</definedName>
    <definedName name="ght" localSheetId="80" hidden="1">{"Tab1",#N/A,FALSE,"P";"Tab2",#N/A,FALSE,"P"}</definedName>
    <definedName name="ght" localSheetId="82" hidden="1">{"Tab1",#N/A,FALSE,"P";"Tab2",#N/A,FALSE,"P"}</definedName>
    <definedName name="ght" localSheetId="19" hidden="1">{"Tab1",#N/A,FALSE,"P";"Tab2",#N/A,FALSE,"P"}</definedName>
    <definedName name="ght" localSheetId="20" hidden="1">{"Tab1",#N/A,FALSE,"P";"Tab2",#N/A,FALSE,"P"}</definedName>
    <definedName name="ght" localSheetId="22" hidden="1">{"Tab1",#N/A,FALSE,"P";"Tab2",#N/A,FALSE,"P"}</definedName>
    <definedName name="ght" localSheetId="23" hidden="1">{"Tab1",#N/A,FALSE,"P";"Tab2",#N/A,FALSE,"P"}</definedName>
    <definedName name="ght" localSheetId="33" hidden="1">{"Tab1",#N/A,FALSE,"P";"Tab2",#N/A,FALSE,"P"}</definedName>
    <definedName name="ght" localSheetId="41" hidden="1">{"Tab1",#N/A,FALSE,"P";"Tab2",#N/A,FALSE,"P"}</definedName>
    <definedName name="ght" localSheetId="73" hidden="1">{"Tab1",#N/A,FALSE,"P";"Tab2",#N/A,FALSE,"P"}</definedName>
    <definedName name="ght" localSheetId="43" hidden="1">{"Tab1",#N/A,FALSE,"P";"Tab2",#N/A,FALSE,"P"}</definedName>
    <definedName name="ght" localSheetId="0" hidden="1">{"Tab1",#N/A,FALSE,"P";"Tab2",#N/A,FALSE,"P"}</definedName>
    <definedName name="ght" localSheetId="27" hidden="1">{"Tab1",#N/A,FALSE,"P";"Tab2",#N/A,FALSE,"P"}</definedName>
    <definedName name="ght" localSheetId="30"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2" hidden="1">{"Tab1",#N/A,FALSE,"P";"Tab2",#N/A,FALSE,"P"}</definedName>
    <definedName name="ght" localSheetId="40" hidden="1">{"Tab1",#N/A,FALSE,"P";"Tab2",#N/A,FALSE,"P"}</definedName>
    <definedName name="ght" localSheetId="42" hidden="1">{"Tab1",#N/A,FALSE,"P";"Tab2",#N/A,FALSE,"P"}</definedName>
    <definedName name="ght" localSheetId="46" hidden="1">{"Tab1",#N/A,FALSE,"P";"Tab2",#N/A,FALSE,"P"}</definedName>
    <definedName name="ght" localSheetId="54" hidden="1">{"Tab1",#N/A,FALSE,"P";"Tab2",#N/A,FALSE,"P"}</definedName>
    <definedName name="ght" localSheetId="55" hidden="1">{"Tab1",#N/A,FALSE,"P";"Tab2",#N/A,FALSE,"P"}</definedName>
    <definedName name="ght" localSheetId="56" hidden="1">{"Tab1",#N/A,FALSE,"P";"Tab2",#N/A,FALSE,"P"}</definedName>
    <definedName name="ght" localSheetId="57" hidden="1">{"Tab1",#N/A,FALSE,"P";"Tab2",#N/A,FALSE,"P"}</definedName>
    <definedName name="ght" localSheetId="58" hidden="1">{"Tab1",#N/A,FALSE,"P";"Tab2",#N/A,FALSE,"P"}</definedName>
    <definedName name="ght" localSheetId="59" hidden="1">{"Tab1",#N/A,FALSE,"P";"Tab2",#N/A,FALSE,"P"}</definedName>
    <definedName name="ght" localSheetId="60" hidden="1">{"Tab1",#N/A,FALSE,"P";"Tab2",#N/A,FALSE,"P"}</definedName>
    <definedName name="ght" localSheetId="61" hidden="1">{"Tab1",#N/A,FALSE,"P";"Tab2",#N/A,FALSE,"P"}</definedName>
    <definedName name="ght" localSheetId="62" hidden="1">{"Tab1",#N/A,FALSE,"P";"Tab2",#N/A,FALSE,"P"}</definedName>
    <definedName name="ght" localSheetId="15" hidden="1">{"Tab1",#N/A,FALSE,"P";"Tab2",#N/A,FALSE,"P"}</definedName>
    <definedName name="ght" localSheetId="74" hidden="1">{"Tab1",#N/A,FALSE,"P";"Tab2",#N/A,FALSE,"P"}</definedName>
    <definedName name="ght" localSheetId="17" hidden="1">{"Tab1",#N/A,FALSE,"P";"Tab2",#N/A,FALSE,"P"}</definedName>
    <definedName name="ght" localSheetId="75" hidden="1">{"Tab1",#N/A,FALSE,"P";"Tab2",#N/A,FALSE,"P"}</definedName>
    <definedName name="ght" localSheetId="76" hidden="1">{"Tab1",#N/A,FALSE,"P";"Tab2",#N/A,FALSE,"P"}</definedName>
    <definedName name="ght" localSheetId="77" hidden="1">{"Tab1",#N/A,FALSE,"P";"Tab2",#N/A,FALSE,"P"}</definedName>
    <definedName name="ght" localSheetId="78" hidden="1">{"Tab1",#N/A,FALSE,"P";"Tab2",#N/A,FALSE,"P"}</definedName>
    <definedName name="ght" localSheetId="18" hidden="1">{"Tab1",#N/A,FALSE,"P";"Tab2",#N/A,FALSE,"P"}</definedName>
    <definedName name="ght" localSheetId="21" hidden="1">{"Tab1",#N/A,FALSE,"P";"Tab2",#N/A,FALSE,"P"}</definedName>
    <definedName name="ght" localSheetId="24" hidden="1">{"Tab1",#N/A,FALSE,"P";"Tab2",#N/A,FALSE,"P"}</definedName>
    <definedName name="ght" hidden="1">{"Tab1",#N/A,FALSE,"P";"Tab2",#N/A,FALSE,"P"}</definedName>
    <definedName name="GL_Z" localSheetId="82">#REF!</definedName>
    <definedName name="GL_Z" localSheetId="19">#REF!</definedName>
    <definedName name="GL_Z" localSheetId="20">#REF!</definedName>
    <definedName name="GL_Z" localSheetId="22">#REF!</definedName>
    <definedName name="GL_Z" localSheetId="73">#REF!</definedName>
    <definedName name="GL_Z" localSheetId="43">#REF!</definedName>
    <definedName name="GL_Z" localSheetId="0">#REF!</definedName>
    <definedName name="GL_Z" localSheetId="27">#REF!</definedName>
    <definedName name="GL_Z" localSheetId="30">#REF!</definedName>
    <definedName name="GL_Z" localSheetId="34">#REF!</definedName>
    <definedName name="GL_Z" localSheetId="35">#REF!</definedName>
    <definedName name="GL_Z" localSheetId="36">#REF!</definedName>
    <definedName name="GL_Z" localSheetId="46">#REF!</definedName>
    <definedName name="GL_Z" localSheetId="54">#REF!</definedName>
    <definedName name="GL_Z" localSheetId="55">#REF!</definedName>
    <definedName name="GL_Z" localSheetId="61">#REF!</definedName>
    <definedName name="GL_Z" localSheetId="15">#REF!</definedName>
    <definedName name="GL_Z" localSheetId="74">#REF!</definedName>
    <definedName name="GL_Z" localSheetId="17">#REF!</definedName>
    <definedName name="GL_Z" localSheetId="75">#REF!</definedName>
    <definedName name="GL_Z" localSheetId="76">#REF!</definedName>
    <definedName name="GL_Z" localSheetId="77">#REF!</definedName>
    <definedName name="GL_Z" localSheetId="18">#REF!</definedName>
    <definedName name="GL_Z" localSheetId="21">#REF!</definedName>
    <definedName name="GL_Z" localSheetId="24">#REF!</definedName>
    <definedName name="GL_Z">#REF!</definedName>
    <definedName name="gni" localSheetId="82">#REF!</definedName>
    <definedName name="gni" localSheetId="30">#REF!</definedName>
    <definedName name="gni" localSheetId="34">#REF!</definedName>
    <definedName name="gni" localSheetId="46">[93]GNIpc!$A$1:$R$235</definedName>
    <definedName name="gni" localSheetId="54">#REF!</definedName>
    <definedName name="gni" localSheetId="61">#REF!</definedName>
    <definedName name="gni" localSheetId="75">#REF!</definedName>
    <definedName name="gni" localSheetId="76">#REF!</definedName>
    <definedName name="gni" localSheetId="77">#REF!</definedName>
    <definedName name="gni">[93]GNIpc!$A$1:$R$235</definedName>
    <definedName name="goafrica" localSheetId="82">#REF!</definedName>
    <definedName name="goafrica" localSheetId="11">#REF!</definedName>
    <definedName name="goafrica" localSheetId="29">[122]!goafrica</definedName>
    <definedName name="goafrica" localSheetId="41">[122]!goafrica</definedName>
    <definedName name="goafrica" localSheetId="48">[122]!goafrica</definedName>
    <definedName name="goafrica" localSheetId="51">[122]!goafrica</definedName>
    <definedName name="goafrica" localSheetId="9">[122]!goafrica</definedName>
    <definedName name="goafrica" localSheetId="73">[122]!goafrica</definedName>
    <definedName name="goafrica" localSheetId="26">[122]!goafrica</definedName>
    <definedName name="goafrica" localSheetId="27">[122]!goafrica</definedName>
    <definedName name="goafrica" localSheetId="30">#REF!</definedName>
    <definedName name="goafrica" localSheetId="34">#REF!</definedName>
    <definedName name="goafrica" localSheetId="46">[122]!goafrica</definedName>
    <definedName name="goafrica" localSheetId="54">[122]!goafrica</definedName>
    <definedName name="goafrica" localSheetId="55">#REF!</definedName>
    <definedName name="goafrica" localSheetId="56">#REF!</definedName>
    <definedName name="goafrica" localSheetId="57">#REF!</definedName>
    <definedName name="goafrica" localSheetId="61">#REF!</definedName>
    <definedName name="goafrica" localSheetId="62">[122]!goafrica</definedName>
    <definedName name="goafrica" localSheetId="72">[122]!goafrica</definedName>
    <definedName name="goafrica" localSheetId="74">[122]!goafrica</definedName>
    <definedName name="goafrica" localSheetId="75">#REF!</definedName>
    <definedName name="goafrica" localSheetId="76">#REF!</definedName>
    <definedName name="goafrica" localSheetId="77">[122]!goafrica</definedName>
    <definedName name="goafrica">[122]!goafrica</definedName>
    <definedName name="goasia" localSheetId="82">#REF!</definedName>
    <definedName name="goasia" localSheetId="11">#REF!</definedName>
    <definedName name="goasia" localSheetId="29">[122]!goasia</definedName>
    <definedName name="goasia" localSheetId="41">[122]!goasia</definedName>
    <definedName name="goasia" localSheetId="48">[122]!goasia</definedName>
    <definedName name="goasia" localSheetId="51">[122]!goasia</definedName>
    <definedName name="goasia" localSheetId="9">[122]!goasia</definedName>
    <definedName name="goasia" localSheetId="73">[122]!goasia</definedName>
    <definedName name="goasia" localSheetId="26">[122]!goasia</definedName>
    <definedName name="goasia" localSheetId="27">[122]!goasia</definedName>
    <definedName name="goasia" localSheetId="30">#REF!</definedName>
    <definedName name="goasia" localSheetId="34">#REF!</definedName>
    <definedName name="goasia" localSheetId="46">[122]!goasia</definedName>
    <definedName name="goasia" localSheetId="54">[122]!goasia</definedName>
    <definedName name="goasia" localSheetId="55">#REF!</definedName>
    <definedName name="goasia" localSheetId="56">#REF!</definedName>
    <definedName name="goasia" localSheetId="57">#REF!</definedName>
    <definedName name="goasia" localSheetId="61">#REF!</definedName>
    <definedName name="goasia" localSheetId="62">[122]!goasia</definedName>
    <definedName name="goasia" localSheetId="72">[122]!goasia</definedName>
    <definedName name="goasia" localSheetId="74">[122]!goasia</definedName>
    <definedName name="goasia" localSheetId="75">#REF!</definedName>
    <definedName name="goasia" localSheetId="76">#REF!</definedName>
    <definedName name="goasia" localSheetId="77">[122]!goasia</definedName>
    <definedName name="goasia">[122]!goasia</definedName>
    <definedName name="GOB" localSheetId="82">#REF!</definedName>
    <definedName name="GOB" localSheetId="19">#REF!</definedName>
    <definedName name="GOB" localSheetId="20">#REF!</definedName>
    <definedName name="GOB" localSheetId="22">#REF!</definedName>
    <definedName name="GOB" localSheetId="33">#REF!</definedName>
    <definedName name="GOB" localSheetId="41">#REF!</definedName>
    <definedName name="GOB" localSheetId="73">#REF!</definedName>
    <definedName name="GOB" localSheetId="43">#REF!</definedName>
    <definedName name="GOB" localSheetId="0">#REF!</definedName>
    <definedName name="GOB" localSheetId="27">#REF!</definedName>
    <definedName name="GOB" localSheetId="30">#REF!</definedName>
    <definedName name="GOB" localSheetId="34">#REF!</definedName>
    <definedName name="GOB" localSheetId="35">#REF!</definedName>
    <definedName name="GOB" localSheetId="36">#REF!</definedName>
    <definedName name="GOB" localSheetId="40">#REF!</definedName>
    <definedName name="GOB" localSheetId="46">#REF!</definedName>
    <definedName name="GOB" localSheetId="54">#REF!</definedName>
    <definedName name="GOB" localSheetId="55">#REF!</definedName>
    <definedName name="GOB" localSheetId="56">#REF!</definedName>
    <definedName name="GOB" localSheetId="57">#REF!</definedName>
    <definedName name="GOB" localSheetId="61">#REF!</definedName>
    <definedName name="GOB" localSheetId="62">'Tabla 38'!#REF!</definedName>
    <definedName name="GOB" localSheetId="15">#REF!</definedName>
    <definedName name="GOB" localSheetId="74">#REF!</definedName>
    <definedName name="GOB" localSheetId="17">#REF!</definedName>
    <definedName name="GOB" localSheetId="75">#REF!</definedName>
    <definedName name="GOB" localSheetId="76">#REF!</definedName>
    <definedName name="GOB" localSheetId="77">#REF!</definedName>
    <definedName name="GOB" localSheetId="18">#REF!</definedName>
    <definedName name="GOB" localSheetId="21">#REF!</definedName>
    <definedName name="GOB" localSheetId="24">#REF!</definedName>
    <definedName name="GOB">#REF!</definedName>
    <definedName name="goeeup" localSheetId="82">#REF!</definedName>
    <definedName name="goeeup" localSheetId="11">#REF!</definedName>
    <definedName name="goeeup" localSheetId="29">[122]!goeeup</definedName>
    <definedName name="goeeup" localSheetId="41">[122]!goeeup</definedName>
    <definedName name="goeeup" localSheetId="48">[122]!goeeup</definedName>
    <definedName name="goeeup" localSheetId="51">[122]!goeeup</definedName>
    <definedName name="goeeup" localSheetId="9">[122]!goeeup</definedName>
    <definedName name="goeeup" localSheetId="73">[122]!goeeup</definedName>
    <definedName name="goeeup" localSheetId="26">[122]!goeeup</definedName>
    <definedName name="goeeup" localSheetId="27">[122]!goeeup</definedName>
    <definedName name="goeeup" localSheetId="30">#REF!</definedName>
    <definedName name="goeeup" localSheetId="34">#REF!</definedName>
    <definedName name="goeeup" localSheetId="46">[122]!goeeup</definedName>
    <definedName name="goeeup" localSheetId="54">[122]!goeeup</definedName>
    <definedName name="goeeup" localSheetId="55">#REF!</definedName>
    <definedName name="goeeup" localSheetId="56">#REF!</definedName>
    <definedName name="goeeup" localSheetId="57">#REF!</definedName>
    <definedName name="goeeup" localSheetId="61">#REF!</definedName>
    <definedName name="goeeup" localSheetId="62">[122]!goeeup</definedName>
    <definedName name="goeeup" localSheetId="72">[122]!goeeup</definedName>
    <definedName name="goeeup" localSheetId="74">[122]!goeeup</definedName>
    <definedName name="goeeup" localSheetId="75">#REF!</definedName>
    <definedName name="goeeup" localSheetId="76">#REF!</definedName>
    <definedName name="goeeup" localSheetId="77">[122]!goeeup</definedName>
    <definedName name="goeeup">[122]!goeeup</definedName>
    <definedName name="GOESC96" localSheetId="82">#REF!</definedName>
    <definedName name="GOESC96" localSheetId="19">#REF!</definedName>
    <definedName name="GOESC96" localSheetId="20">#REF!</definedName>
    <definedName name="GOESC96" localSheetId="22">#REF!</definedName>
    <definedName name="GOESC96" localSheetId="23">#REF!</definedName>
    <definedName name="GOESC96" localSheetId="73">#REF!</definedName>
    <definedName name="GOESC96" localSheetId="43">#REF!</definedName>
    <definedName name="GOESC96" localSheetId="0">#REF!</definedName>
    <definedName name="GOESC96" localSheetId="27">#REF!</definedName>
    <definedName name="GOESC96" localSheetId="34">#REF!</definedName>
    <definedName name="GOESC96" localSheetId="35">#REF!</definedName>
    <definedName name="GOESC96" localSheetId="46">#REF!</definedName>
    <definedName name="GOESC96" localSheetId="54">#REF!</definedName>
    <definedName name="GOESC96" localSheetId="61">#REF!</definedName>
    <definedName name="GOESC96" localSheetId="62">'Tabla 38'!#REF!</definedName>
    <definedName name="GOESC96" localSheetId="74">#REF!</definedName>
    <definedName name="GOESC96" localSheetId="17">#REF!</definedName>
    <definedName name="GOESC96" localSheetId="75">#REF!</definedName>
    <definedName name="GOESC96" localSheetId="76">#REF!</definedName>
    <definedName name="GOESC96" localSheetId="77">#REF!</definedName>
    <definedName name="GOESC96" localSheetId="18">#REF!</definedName>
    <definedName name="GOESC96" localSheetId="21">#REF!</definedName>
    <definedName name="GOESC96" localSheetId="24">#REF!</definedName>
    <definedName name="GOESC96">#REF!</definedName>
    <definedName name="goeurope" localSheetId="82">#REF!</definedName>
    <definedName name="goeurope" localSheetId="11">#REF!</definedName>
    <definedName name="goeurope" localSheetId="29">[122]!goeurope</definedName>
    <definedName name="goeurope" localSheetId="41">[122]!goeurope</definedName>
    <definedName name="goeurope" localSheetId="48">[122]!goeurope</definedName>
    <definedName name="goeurope" localSheetId="51">[122]!goeurope</definedName>
    <definedName name="goeurope" localSheetId="9">[122]!goeurope</definedName>
    <definedName name="goeurope" localSheetId="73">[122]!goeurope</definedName>
    <definedName name="goeurope" localSheetId="26">[122]!goeurope</definedName>
    <definedName name="goeurope" localSheetId="27">[122]!goeurope</definedName>
    <definedName name="goeurope" localSheetId="30">#REF!</definedName>
    <definedName name="goeurope" localSheetId="34">#REF!</definedName>
    <definedName name="goeurope" localSheetId="46">[122]!goeurope</definedName>
    <definedName name="goeurope" localSheetId="54">[122]!goeurope</definedName>
    <definedName name="goeurope" localSheetId="55">#REF!</definedName>
    <definedName name="goeurope" localSheetId="56">#REF!</definedName>
    <definedName name="goeurope" localSheetId="57">#REF!</definedName>
    <definedName name="goeurope" localSheetId="61">#REF!</definedName>
    <definedName name="goeurope" localSheetId="62">[122]!goeurope</definedName>
    <definedName name="goeurope" localSheetId="72">[122]!goeurope</definedName>
    <definedName name="goeurope" localSheetId="74">[122]!goeurope</definedName>
    <definedName name="goeurope" localSheetId="75">#REF!</definedName>
    <definedName name="goeurope" localSheetId="76">#REF!</definedName>
    <definedName name="goeurope" localSheetId="77">[122]!goeurope</definedName>
    <definedName name="goeurope">[122]!goeurope</definedName>
    <definedName name="golamerica" localSheetId="82">#REF!</definedName>
    <definedName name="golamerica" localSheetId="11">#REF!</definedName>
    <definedName name="golamerica" localSheetId="29">[122]!golamerica</definedName>
    <definedName name="golamerica" localSheetId="41">[122]!golamerica</definedName>
    <definedName name="golamerica" localSheetId="48">[122]!golamerica</definedName>
    <definedName name="golamerica" localSheetId="51">[122]!golamerica</definedName>
    <definedName name="golamerica" localSheetId="9">[122]!golamerica</definedName>
    <definedName name="golamerica" localSheetId="73">[122]!golamerica</definedName>
    <definedName name="golamerica" localSheetId="26">[122]!golamerica</definedName>
    <definedName name="golamerica" localSheetId="27">[122]!golamerica</definedName>
    <definedName name="golamerica" localSheetId="30">#REF!</definedName>
    <definedName name="golamerica" localSheetId="34">#REF!</definedName>
    <definedName name="golamerica" localSheetId="46">[122]!golamerica</definedName>
    <definedName name="golamerica" localSheetId="54">[122]!golamerica</definedName>
    <definedName name="golamerica" localSheetId="55">#REF!</definedName>
    <definedName name="golamerica" localSheetId="56">#REF!</definedName>
    <definedName name="golamerica" localSheetId="57">#REF!</definedName>
    <definedName name="golamerica" localSheetId="61">#REF!</definedName>
    <definedName name="golamerica" localSheetId="62">[122]!golamerica</definedName>
    <definedName name="golamerica" localSheetId="72">[122]!golamerica</definedName>
    <definedName name="golamerica" localSheetId="74">[122]!golamerica</definedName>
    <definedName name="golamerica" localSheetId="75">#REF!</definedName>
    <definedName name="golamerica" localSheetId="76">#REF!</definedName>
    <definedName name="golamerica" localSheetId="77">[122]!golamerica</definedName>
    <definedName name="golamerica">[122]!golamerica</definedName>
    <definedName name="gomeast" localSheetId="82">#REF!</definedName>
    <definedName name="gomeast" localSheetId="11">#REF!</definedName>
    <definedName name="gomeast" localSheetId="29">[122]!gomeast</definedName>
    <definedName name="gomeast" localSheetId="41">[122]!gomeast</definedName>
    <definedName name="gomeast" localSheetId="48">[122]!gomeast</definedName>
    <definedName name="gomeast" localSheetId="51">[122]!gomeast</definedName>
    <definedName name="gomeast" localSheetId="9">[122]!gomeast</definedName>
    <definedName name="gomeast" localSheetId="73">[122]!gomeast</definedName>
    <definedName name="gomeast" localSheetId="26">[122]!gomeast</definedName>
    <definedName name="gomeast" localSheetId="27">[122]!gomeast</definedName>
    <definedName name="gomeast" localSheetId="30">#REF!</definedName>
    <definedName name="gomeast" localSheetId="34">#REF!</definedName>
    <definedName name="gomeast" localSheetId="46">[122]!gomeast</definedName>
    <definedName name="gomeast" localSheetId="54">[122]!gomeast</definedName>
    <definedName name="gomeast" localSheetId="55">#REF!</definedName>
    <definedName name="gomeast" localSheetId="56">#REF!</definedName>
    <definedName name="gomeast" localSheetId="57">#REF!</definedName>
    <definedName name="gomeast" localSheetId="61">#REF!</definedName>
    <definedName name="gomeast" localSheetId="62">[122]!gomeast</definedName>
    <definedName name="gomeast" localSheetId="72">[122]!gomeast</definedName>
    <definedName name="gomeast" localSheetId="74">[122]!gomeast</definedName>
    <definedName name="gomeast" localSheetId="75">#REF!</definedName>
    <definedName name="gomeast" localSheetId="76">#REF!</definedName>
    <definedName name="gomeast" localSheetId="77">[122]!gomeast</definedName>
    <definedName name="gomeast">[122]!gomeast</definedName>
    <definedName name="gooecd" localSheetId="82">#REF!</definedName>
    <definedName name="gooecd" localSheetId="11">#REF!</definedName>
    <definedName name="gooecd" localSheetId="29">[122]!gooecd</definedName>
    <definedName name="gooecd" localSheetId="41">[122]!gooecd</definedName>
    <definedName name="gooecd" localSheetId="48">[122]!gooecd</definedName>
    <definedName name="gooecd" localSheetId="51">[122]!gooecd</definedName>
    <definedName name="gooecd" localSheetId="9">[122]!gooecd</definedName>
    <definedName name="gooecd" localSheetId="73">[122]!gooecd</definedName>
    <definedName name="gooecd" localSheetId="26">[122]!gooecd</definedName>
    <definedName name="gooecd" localSheetId="27">[122]!gooecd</definedName>
    <definedName name="gooecd" localSheetId="30">#REF!</definedName>
    <definedName name="gooecd" localSheetId="34">#REF!</definedName>
    <definedName name="gooecd" localSheetId="46">[122]!gooecd</definedName>
    <definedName name="gooecd" localSheetId="54">[122]!gooecd</definedName>
    <definedName name="gooecd" localSheetId="55">#REF!</definedName>
    <definedName name="gooecd" localSheetId="56">#REF!</definedName>
    <definedName name="gooecd" localSheetId="57">#REF!</definedName>
    <definedName name="gooecd" localSheetId="61">#REF!</definedName>
    <definedName name="gooecd" localSheetId="62">[122]!gooecd</definedName>
    <definedName name="gooecd" localSheetId="72">[122]!gooecd</definedName>
    <definedName name="gooecd" localSheetId="74">[122]!gooecd</definedName>
    <definedName name="gooecd" localSheetId="75">#REF!</definedName>
    <definedName name="gooecd" localSheetId="76">#REF!</definedName>
    <definedName name="gooecd" localSheetId="77">[122]!gooecd</definedName>
    <definedName name="gooecd">[122]!gooecd</definedName>
    <definedName name="goopec" localSheetId="82">#REF!</definedName>
    <definedName name="goopec" localSheetId="11">#REF!</definedName>
    <definedName name="goopec" localSheetId="29">[122]!goopec</definedName>
    <definedName name="goopec" localSheetId="41">[122]!goopec</definedName>
    <definedName name="goopec" localSheetId="48">[122]!goopec</definedName>
    <definedName name="goopec" localSheetId="51">[122]!goopec</definedName>
    <definedName name="goopec" localSheetId="9">[122]!goopec</definedName>
    <definedName name="goopec" localSheetId="73">[122]!goopec</definedName>
    <definedName name="goopec" localSheetId="26">[122]!goopec</definedName>
    <definedName name="goopec" localSheetId="27">[122]!goopec</definedName>
    <definedName name="goopec" localSheetId="30">#REF!</definedName>
    <definedName name="goopec" localSheetId="34">#REF!</definedName>
    <definedName name="goopec" localSheetId="46">[122]!goopec</definedName>
    <definedName name="goopec" localSheetId="54">[122]!goopec</definedName>
    <definedName name="goopec" localSheetId="55">#REF!</definedName>
    <definedName name="goopec" localSheetId="56">#REF!</definedName>
    <definedName name="goopec" localSheetId="57">#REF!</definedName>
    <definedName name="goopec" localSheetId="61">#REF!</definedName>
    <definedName name="goopec" localSheetId="62">[122]!goopec</definedName>
    <definedName name="goopec" localSheetId="72">[122]!goopec</definedName>
    <definedName name="goopec" localSheetId="74">[122]!goopec</definedName>
    <definedName name="goopec" localSheetId="75">#REF!</definedName>
    <definedName name="goopec" localSheetId="76">#REF!</definedName>
    <definedName name="goopec" localSheetId="77">[122]!goopec</definedName>
    <definedName name="goopec">[122]!goopec</definedName>
    <definedName name="gosummary" localSheetId="82">#REF!</definedName>
    <definedName name="gosummary" localSheetId="11">#REF!</definedName>
    <definedName name="gosummary" localSheetId="29">[122]!gosummary</definedName>
    <definedName name="gosummary" localSheetId="41">[122]!gosummary</definedName>
    <definedName name="gosummary" localSheetId="48">[122]!gosummary</definedName>
    <definedName name="gosummary" localSheetId="51">[122]!gosummary</definedName>
    <definedName name="gosummary" localSheetId="9">[122]!gosummary</definedName>
    <definedName name="gosummary" localSheetId="73">[122]!gosummary</definedName>
    <definedName name="gosummary" localSheetId="26">[122]!gosummary</definedName>
    <definedName name="gosummary" localSheetId="27">[122]!gosummary</definedName>
    <definedName name="gosummary" localSheetId="30">#REF!</definedName>
    <definedName name="gosummary" localSheetId="34">#REF!</definedName>
    <definedName name="gosummary" localSheetId="46">[122]!gosummary</definedName>
    <definedName name="gosummary" localSheetId="54">[122]!gosummary</definedName>
    <definedName name="gosummary" localSheetId="55">#REF!</definedName>
    <definedName name="gosummary" localSheetId="56">#REF!</definedName>
    <definedName name="gosummary" localSheetId="57">#REF!</definedName>
    <definedName name="gosummary" localSheetId="61">#REF!</definedName>
    <definedName name="gosummary" localSheetId="62">[122]!gosummary</definedName>
    <definedName name="gosummary" localSheetId="72">[122]!gosummary</definedName>
    <definedName name="gosummary" localSheetId="74">[122]!gosummary</definedName>
    <definedName name="gosummary" localSheetId="75">#REF!</definedName>
    <definedName name="gosummary" localSheetId="76">#REF!</definedName>
    <definedName name="gosummary" localSheetId="77">[122]!gosummary</definedName>
    <definedName name="gosummary">[122]!gosummary</definedName>
    <definedName name="_xlnm.Recorder" localSheetId="82">#REF!</definedName>
    <definedName name="_xlnm.Recorder" localSheetId="19">#REF!</definedName>
    <definedName name="_xlnm.Recorder" localSheetId="20">#REF!</definedName>
    <definedName name="_xlnm.Recorder" localSheetId="22">#REF!</definedName>
    <definedName name="_xlnm.Recorder" localSheetId="23">#REF!</definedName>
    <definedName name="_xlnm.Recorder" localSheetId="73">#REF!</definedName>
    <definedName name="_xlnm.Recorder" localSheetId="43">#REF!</definedName>
    <definedName name="_xlnm.Recorder" localSheetId="0">#REF!</definedName>
    <definedName name="_xlnm.Recorder" localSheetId="27">#REF!</definedName>
    <definedName name="_xlnm.Recorder" localSheetId="34">#REF!</definedName>
    <definedName name="_xlnm.Recorder" localSheetId="35">#REF!</definedName>
    <definedName name="_xlnm.Recorder" localSheetId="46">#REF!</definedName>
    <definedName name="_xlnm.Recorder" localSheetId="54">#REF!</definedName>
    <definedName name="_xlnm.Recorder" localSheetId="61">#REF!</definedName>
    <definedName name="_xlnm.Recorder" localSheetId="62">'Tabla 38'!#REF!</definedName>
    <definedName name="_xlnm.Recorder" localSheetId="74">#REF!</definedName>
    <definedName name="_xlnm.Recorder" localSheetId="17">#REF!</definedName>
    <definedName name="_xlnm.Recorder" localSheetId="75">#REF!</definedName>
    <definedName name="_xlnm.Recorder" localSheetId="76">#REF!</definedName>
    <definedName name="_xlnm.Recorder" localSheetId="77">#REF!</definedName>
    <definedName name="_xlnm.Recorder" localSheetId="18">#REF!</definedName>
    <definedName name="_xlnm.Recorder" localSheetId="21">#REF!</definedName>
    <definedName name="_xlnm.Recorder" localSheetId="24">#REF!</definedName>
    <definedName name="_xlnm.Recorder">#REF!</definedName>
    <definedName name="Grace_IDA" localSheetId="82">#REF!</definedName>
    <definedName name="Grace_IDA" localSheetId="30">#REF!</definedName>
    <definedName name="Grace_IDA" localSheetId="34">#REF!</definedName>
    <definedName name="Grace_IDA" localSheetId="46">[106]NPV!$B$25</definedName>
    <definedName name="Grace_IDA" localSheetId="54">[106]NPV!$B$25</definedName>
    <definedName name="Grace_IDA" localSheetId="61">#REF!</definedName>
    <definedName name="Grace_IDA" localSheetId="75">#REF!</definedName>
    <definedName name="Grace_IDA" localSheetId="76">#REF!</definedName>
    <definedName name="Grace_IDA" localSheetId="77">#REF!</definedName>
    <definedName name="Grace_IDA">[106]NPV!$B$25</definedName>
    <definedName name="Grace_IDA1" localSheetId="82">#REF!</definedName>
    <definedName name="Grace_IDA1" localSheetId="19">#REF!</definedName>
    <definedName name="Grace_IDA1" localSheetId="20">#REF!</definedName>
    <definedName name="Grace_IDA1" localSheetId="22">#REF!</definedName>
    <definedName name="Grace_IDA1" localSheetId="23">#REF!</definedName>
    <definedName name="Grace_IDA1" localSheetId="73">#REF!</definedName>
    <definedName name="Grace_IDA1" localSheetId="43">#REF!</definedName>
    <definedName name="Grace_IDA1" localSheetId="0">#REF!</definedName>
    <definedName name="Grace_IDA1" localSheetId="27">#REF!</definedName>
    <definedName name="Grace_IDA1" localSheetId="34">#REF!</definedName>
    <definedName name="Grace_IDA1" localSheetId="35">#REF!</definedName>
    <definedName name="Grace_IDA1" localSheetId="46">#REF!</definedName>
    <definedName name="Grace_IDA1" localSheetId="54">#REF!</definedName>
    <definedName name="Grace_IDA1" localSheetId="61">#REF!</definedName>
    <definedName name="Grace_IDA1" localSheetId="62">'Tabla 38'!#REF!</definedName>
    <definedName name="Grace_IDA1" localSheetId="74">#REF!</definedName>
    <definedName name="Grace_IDA1" localSheetId="17">#REF!</definedName>
    <definedName name="Grace_IDA1" localSheetId="75">#REF!</definedName>
    <definedName name="Grace_IDA1" localSheetId="76">#REF!</definedName>
    <definedName name="Grace_IDA1" localSheetId="77">#REF!</definedName>
    <definedName name="Grace_IDA1" localSheetId="18">#REF!</definedName>
    <definedName name="Grace_IDA1" localSheetId="21">#REF!</definedName>
    <definedName name="Grace_IDA1" localSheetId="24">#REF!</definedName>
    <definedName name="Grace_IDA1">#REF!</definedName>
    <definedName name="Grace_NC" localSheetId="82">#REF!</definedName>
    <definedName name="Grace_NC" localSheetId="19">[106]NPV!#REF!</definedName>
    <definedName name="Grace_NC" localSheetId="20">[106]NPV!#REF!</definedName>
    <definedName name="Grace_NC" localSheetId="22">[106]NPV!#REF!</definedName>
    <definedName name="Grace_NC" localSheetId="23">[106]NPV!#REF!</definedName>
    <definedName name="Grace_NC" localSheetId="73">[106]NPV!#REF!</definedName>
    <definedName name="Grace_NC" localSheetId="43">[106]NPV!#REF!</definedName>
    <definedName name="Grace_NC" localSheetId="30">#REF!</definedName>
    <definedName name="Grace_NC" localSheetId="34">#REF!</definedName>
    <definedName name="Grace_NC" localSheetId="35">[106]NPV!#REF!</definedName>
    <definedName name="Grace_NC" localSheetId="37">#REF!</definedName>
    <definedName name="Grace_NC" localSheetId="38">#REF!</definedName>
    <definedName name="Grace_NC" localSheetId="39">#REF!</definedName>
    <definedName name="Grace_NC" localSheetId="40">#REF!</definedName>
    <definedName name="Grace_NC" localSheetId="42">[106]NPV!#REF!</definedName>
    <definedName name="Grace_NC" localSheetId="46">[106]NPV!#REF!</definedName>
    <definedName name="Grace_NC" localSheetId="54">[106]NPV!#REF!</definedName>
    <definedName name="Grace_NC" localSheetId="55">#REF!</definedName>
    <definedName name="Grace_NC" localSheetId="61">#REF!</definedName>
    <definedName name="Grace_NC" localSheetId="62">[106]NPV!#REF!</definedName>
    <definedName name="Grace_NC" localSheetId="15">[106]NPV!#REF!</definedName>
    <definedName name="Grace_NC" localSheetId="74">[106]NPV!#REF!</definedName>
    <definedName name="Grace_NC" localSheetId="17">[106]NPV!#REF!</definedName>
    <definedName name="Grace_NC" localSheetId="75">[106]NPV!#REF!</definedName>
    <definedName name="Grace_NC" localSheetId="76">[106]NPV!#REF!</definedName>
    <definedName name="Grace_NC" localSheetId="77">[106]NPV!#REF!</definedName>
    <definedName name="Grace_NC" localSheetId="18">[106]NPV!#REF!</definedName>
    <definedName name="Grace_NC" localSheetId="21">[106]NPV!#REF!</definedName>
    <definedName name="Grace_NC" localSheetId="24">[106]NPV!#REF!</definedName>
    <definedName name="Grace_NC">[106]NPV!#REF!</definedName>
    <definedName name="Grace1_IDA" localSheetId="82">#REF!</definedName>
    <definedName name="Grace1_IDA" localSheetId="19">#REF!</definedName>
    <definedName name="Grace1_IDA" localSheetId="20">#REF!</definedName>
    <definedName name="Grace1_IDA" localSheetId="22">#REF!</definedName>
    <definedName name="Grace1_IDA" localSheetId="23">#REF!</definedName>
    <definedName name="Grace1_IDA" localSheetId="73">#REF!</definedName>
    <definedName name="Grace1_IDA" localSheetId="43">#REF!</definedName>
    <definedName name="Grace1_IDA" localSheetId="0">#REF!</definedName>
    <definedName name="Grace1_IDA" localSheetId="27">#REF!</definedName>
    <definedName name="Grace1_IDA" localSheetId="34">#REF!</definedName>
    <definedName name="Grace1_IDA" localSheetId="35">#REF!</definedName>
    <definedName name="Grace1_IDA" localSheetId="46">#REF!</definedName>
    <definedName name="Grace1_IDA" localSheetId="54">#REF!</definedName>
    <definedName name="Grace1_IDA" localSheetId="61">#REF!</definedName>
    <definedName name="Grace1_IDA" localSheetId="62">'Tabla 38'!#REF!</definedName>
    <definedName name="Grace1_IDA" localSheetId="74">#REF!</definedName>
    <definedName name="Grace1_IDA" localSheetId="17">#REF!</definedName>
    <definedName name="Grace1_IDA" localSheetId="75">#REF!</definedName>
    <definedName name="Grace1_IDA" localSheetId="76">#REF!</definedName>
    <definedName name="Grace1_IDA" localSheetId="77">#REF!</definedName>
    <definedName name="Grace1_IDA" localSheetId="18">#REF!</definedName>
    <definedName name="Grace1_IDA" localSheetId="21">#REF!</definedName>
    <definedName name="Grace1_IDA" localSheetId="24">#REF!</definedName>
    <definedName name="Grace1_IDA">#REF!</definedName>
    <definedName name="graf">#N/A</definedName>
    <definedName name="GRAF2">#N/A</definedName>
    <definedName name="GRAFDOM">#N/A</definedName>
    <definedName name="grafico" localSheetId="82">#REF!</definedName>
    <definedName name="grafico" localSheetId="30">#REF!</definedName>
    <definedName name="grafico" localSheetId="34">#REF!</definedName>
    <definedName name="grafico" localSheetId="35">[5]!grafico</definedName>
    <definedName name="grafico" localSheetId="46">[5]!grafico</definedName>
    <definedName name="grafico" localSheetId="54">#REF!</definedName>
    <definedName name="grafico" localSheetId="61">[5]!grafico</definedName>
    <definedName name="grafico" localSheetId="62">[5]!grafico</definedName>
    <definedName name="grafico" localSheetId="74">[5]!grafico</definedName>
    <definedName name="grafico" localSheetId="75">[5]!grafico</definedName>
    <definedName name="grafico" localSheetId="76">[5]!grafico</definedName>
    <definedName name="grafico" localSheetId="77">[5]!grafico</definedName>
    <definedName name="grafico">[5]!grafico</definedName>
    <definedName name="GRÁFICO_10.3.1." localSheetId="82">#REF!</definedName>
    <definedName name="GRÁFICO_10.3.1." localSheetId="30">#REF!</definedName>
    <definedName name="GRÁFICO_10.3.1." localSheetId="34">#REF!</definedName>
    <definedName name="GRÁFICO_10.3.1." localSheetId="46">'[90]GRÁFICO DE FONDO POR AFILIADO'!$A$3:$H$35</definedName>
    <definedName name="GRÁFICO_10.3.1." localSheetId="54">'[90]GRÁFICO DE FONDO POR AFILIADO'!$A$3:$H$35</definedName>
    <definedName name="GRÁFICO_10.3.1." localSheetId="75">#REF!</definedName>
    <definedName name="GRÁFICO_10.3.1." localSheetId="76">#REF!</definedName>
    <definedName name="GRÁFICO_10.3.1." localSheetId="77">#REF!</definedName>
    <definedName name="GRÁFICO_10.3.1.">'[90]GRÁFICO DE FONDO POR AFILIADO'!$A$3:$H$35</definedName>
    <definedName name="GRÁFICO_10.3.2" localSheetId="82">#REF!</definedName>
    <definedName name="GRÁFICO_10.3.2" localSheetId="30">#REF!</definedName>
    <definedName name="GRÁFICO_10.3.2" localSheetId="34">#REF!</definedName>
    <definedName name="GRÁFICO_10.3.2" localSheetId="46">'[90]GRÁFICO DE FONDO POR AFILIADO'!$A$36:$H$68</definedName>
    <definedName name="GRÁFICO_10.3.2" localSheetId="54">'[90]GRÁFICO DE FONDO POR AFILIADO'!$A$36:$H$68</definedName>
    <definedName name="GRÁFICO_10.3.2" localSheetId="75">#REF!</definedName>
    <definedName name="GRÁFICO_10.3.2" localSheetId="76">#REF!</definedName>
    <definedName name="GRÁFICO_10.3.2" localSheetId="77">#REF!</definedName>
    <definedName name="GRÁFICO_10.3.2">'[90]GRÁFICO DE FONDO POR AFILIADO'!$A$36:$H$68</definedName>
    <definedName name="GRÁFICO_10.3.3" localSheetId="82">#REF!</definedName>
    <definedName name="GRÁFICO_10.3.3" localSheetId="30">#REF!</definedName>
    <definedName name="GRÁFICO_10.3.3" localSheetId="34">#REF!</definedName>
    <definedName name="GRÁFICO_10.3.3" localSheetId="46">'[90]GRÁFICO DE FONDO POR AFILIADO'!$A$69:$H$101</definedName>
    <definedName name="GRÁFICO_10.3.3" localSheetId="54">'[90]GRÁFICO DE FONDO POR AFILIADO'!$A$69:$H$101</definedName>
    <definedName name="GRÁFICO_10.3.3" localSheetId="75">#REF!</definedName>
    <definedName name="GRÁFICO_10.3.3" localSheetId="76">#REF!</definedName>
    <definedName name="GRÁFICO_10.3.3" localSheetId="77">#REF!</definedName>
    <definedName name="GRÁFICO_10.3.3">'[90]GRÁFICO DE FONDO POR AFILIADO'!$A$69:$H$101</definedName>
    <definedName name="GRÁFICO_10.3.4." localSheetId="82">#REF!</definedName>
    <definedName name="GRÁFICO_10.3.4." localSheetId="30">#REF!</definedName>
    <definedName name="GRÁFICO_10.3.4." localSheetId="34">#REF!</definedName>
    <definedName name="GRÁFICO_10.3.4." localSheetId="46">'[90]GRÁFICO DE FONDO POR AFILIADO'!$A$103:$H$135</definedName>
    <definedName name="GRÁFICO_10.3.4." localSheetId="54">'[90]GRÁFICO DE FONDO POR AFILIADO'!$A$103:$H$135</definedName>
    <definedName name="GRÁFICO_10.3.4." localSheetId="75">#REF!</definedName>
    <definedName name="GRÁFICO_10.3.4." localSheetId="76">#REF!</definedName>
    <definedName name="GRÁFICO_10.3.4." localSheetId="77">#REF!</definedName>
    <definedName name="GRÁFICO_10.3.4.">'[90]GRÁFICO DE FONDO POR AFILIADO'!$A$103:$H$135</definedName>
    <definedName name="GRÁFICO_N_10.2.4." localSheetId="82">#REF!</definedName>
    <definedName name="GRÁFICO_N_10.2.4." localSheetId="19">#REF!</definedName>
    <definedName name="GRÁFICO_N_10.2.4." localSheetId="20">#REF!</definedName>
    <definedName name="GRÁFICO_N_10.2.4." localSheetId="22">#REF!</definedName>
    <definedName name="GRÁFICO_N_10.2.4." localSheetId="23">#REF!</definedName>
    <definedName name="GRÁFICO_N_10.2.4." localSheetId="73">#REF!</definedName>
    <definedName name="GRÁFICO_N_10.2.4." localSheetId="43">#REF!</definedName>
    <definedName name="GRÁFICO_N_10.2.4." localSheetId="0">#REF!</definedName>
    <definedName name="GRÁFICO_N_10.2.4." localSheetId="27">#REF!</definedName>
    <definedName name="GRÁFICO_N_10.2.4." localSheetId="34">#REF!</definedName>
    <definedName name="GRÁFICO_N_10.2.4." localSheetId="35">#REF!</definedName>
    <definedName name="GRÁFICO_N_10.2.4." localSheetId="46">#REF!</definedName>
    <definedName name="GRÁFICO_N_10.2.4." localSheetId="54">#REF!</definedName>
    <definedName name="GRÁFICO_N_10.2.4." localSheetId="61">#REF!</definedName>
    <definedName name="GRÁFICO_N_10.2.4." localSheetId="62">'Tabla 38'!#REF!</definedName>
    <definedName name="GRÁFICO_N_10.2.4." localSheetId="74">#REF!</definedName>
    <definedName name="GRÁFICO_N_10.2.4." localSheetId="17">#REF!</definedName>
    <definedName name="GRÁFICO_N_10.2.4." localSheetId="75">#REF!</definedName>
    <definedName name="GRÁFICO_N_10.2.4." localSheetId="76">#REF!</definedName>
    <definedName name="GRÁFICO_N_10.2.4." localSheetId="77">#REF!</definedName>
    <definedName name="GRÁFICO_N_10.2.4." localSheetId="18">#REF!</definedName>
    <definedName name="GRÁFICO_N_10.2.4." localSheetId="21">#REF!</definedName>
    <definedName name="GRÁFICO_N_10.2.4." localSheetId="24">#REF!</definedName>
    <definedName name="GRÁFICO_N_10.2.4.">#REF!</definedName>
    <definedName name="GRAFICO2">#N/A</definedName>
    <definedName name="gre" localSheetId="80" hidden="1">{"Riqfin97",#N/A,FALSE,"Tran";"Riqfinpro",#N/A,FALSE,"Tran"}</definedName>
    <definedName name="gre" localSheetId="82" hidden="1">{"Riqfin97",#N/A,FALSE,"Tran";"Riqfinpro",#N/A,FALSE,"Tran"}</definedName>
    <definedName name="gre" localSheetId="19" hidden="1">{"Riqfin97",#N/A,FALSE,"Tran";"Riqfinpro",#N/A,FALSE,"Tran"}</definedName>
    <definedName name="gre" localSheetId="20" hidden="1">{"Riqfin97",#N/A,FALSE,"Tran";"Riqfinpro",#N/A,FALSE,"Tran"}</definedName>
    <definedName name="gre" localSheetId="22" hidden="1">{"Riqfin97",#N/A,FALSE,"Tran";"Riqfinpro",#N/A,FALSE,"Tran"}</definedName>
    <definedName name="gre" localSheetId="23" hidden="1">{"Riqfin97",#N/A,FALSE,"Tran";"Riqfinpro",#N/A,FALSE,"Tran"}</definedName>
    <definedName name="gre" localSheetId="33" hidden="1">{"Riqfin97",#N/A,FALSE,"Tran";"Riqfinpro",#N/A,FALSE,"Tran"}</definedName>
    <definedName name="gre" localSheetId="41" hidden="1">{"Riqfin97",#N/A,FALSE,"Tran";"Riqfinpro",#N/A,FALSE,"Tran"}</definedName>
    <definedName name="gre" localSheetId="73" hidden="1">{"Riqfin97",#N/A,FALSE,"Tran";"Riqfinpro",#N/A,FALSE,"Tran"}</definedName>
    <definedName name="gre" localSheetId="43" hidden="1">{"Riqfin97",#N/A,FALSE,"Tran";"Riqfinpro",#N/A,FALSE,"Tran"}</definedName>
    <definedName name="gre" localSheetId="0" hidden="1">{"Riqfin97",#N/A,FALSE,"Tran";"Riqfinpro",#N/A,FALSE,"Tran"}</definedName>
    <definedName name="gre" localSheetId="27" hidden="1">{"Riqfin97",#N/A,FALSE,"Tran";"Riqfinpro",#N/A,FALSE,"Tran"}</definedName>
    <definedName name="gre" localSheetId="30"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2" hidden="1">{"Riqfin97",#N/A,FALSE,"Tran";"Riqfinpro",#N/A,FALSE,"Tran"}</definedName>
    <definedName name="gre" localSheetId="40" hidden="1">{"Riqfin97",#N/A,FALSE,"Tran";"Riqfinpro",#N/A,FALSE,"Tran"}</definedName>
    <definedName name="gre" localSheetId="42" hidden="1">{"Riqfin97",#N/A,FALSE,"Tran";"Riqfinpro",#N/A,FALSE,"Tran"}</definedName>
    <definedName name="gre" localSheetId="46" hidden="1">{"Riqfin97",#N/A,FALSE,"Tran";"Riqfinpro",#N/A,FALSE,"Tran"}</definedName>
    <definedName name="gre" localSheetId="54" hidden="1">{"Riqfin97",#N/A,FALSE,"Tran";"Riqfinpro",#N/A,FALSE,"Tran"}</definedName>
    <definedName name="gre" localSheetId="55" hidden="1">{"Riqfin97",#N/A,FALSE,"Tran";"Riqfinpro",#N/A,FALSE,"Tran"}</definedName>
    <definedName name="gre" localSheetId="56" hidden="1">{"Riqfin97",#N/A,FALSE,"Tran";"Riqfinpro",#N/A,FALSE,"Tran"}</definedName>
    <definedName name="gre" localSheetId="57" hidden="1">{"Riqfin97",#N/A,FALSE,"Tran";"Riqfinpro",#N/A,FALSE,"Tran"}</definedName>
    <definedName name="gre" localSheetId="58" hidden="1">{"Riqfin97",#N/A,FALSE,"Tran";"Riqfinpro",#N/A,FALSE,"Tran"}</definedName>
    <definedName name="gre" localSheetId="59" hidden="1">{"Riqfin97",#N/A,FALSE,"Tran";"Riqfinpro",#N/A,FALSE,"Tran"}</definedName>
    <definedName name="gre" localSheetId="60" hidden="1">{"Riqfin97",#N/A,FALSE,"Tran";"Riqfinpro",#N/A,FALSE,"Tran"}</definedName>
    <definedName name="gre" localSheetId="61" hidden="1">{"Riqfin97",#N/A,FALSE,"Tran";"Riqfinpro",#N/A,FALSE,"Tran"}</definedName>
    <definedName name="gre" localSheetId="62" hidden="1">{"Riqfin97",#N/A,FALSE,"Tran";"Riqfinpro",#N/A,FALSE,"Tran"}</definedName>
    <definedName name="gre" localSheetId="15" hidden="1">{"Riqfin97",#N/A,FALSE,"Tran";"Riqfinpro",#N/A,FALSE,"Tran"}</definedName>
    <definedName name="gre" localSheetId="74" hidden="1">{"Riqfin97",#N/A,FALSE,"Tran";"Riqfinpro",#N/A,FALSE,"Tran"}</definedName>
    <definedName name="gre" localSheetId="17" hidden="1">{"Riqfin97",#N/A,FALSE,"Tran";"Riqfinpro",#N/A,FALSE,"Tran"}</definedName>
    <definedName name="gre" localSheetId="75" hidden="1">{"Riqfin97",#N/A,FALSE,"Tran";"Riqfinpro",#N/A,FALSE,"Tran"}</definedName>
    <definedName name="gre" localSheetId="76" hidden="1">{"Riqfin97",#N/A,FALSE,"Tran";"Riqfinpro",#N/A,FALSE,"Tran"}</definedName>
    <definedName name="gre" localSheetId="77" hidden="1">{"Riqfin97",#N/A,FALSE,"Tran";"Riqfinpro",#N/A,FALSE,"Tran"}</definedName>
    <definedName name="gre" localSheetId="78" hidden="1">{"Riqfin97",#N/A,FALSE,"Tran";"Riqfinpro",#N/A,FALSE,"Tran"}</definedName>
    <definedName name="gre" localSheetId="18" hidden="1">{"Riqfin97",#N/A,FALSE,"Tran";"Riqfinpro",#N/A,FALSE,"Tran"}</definedName>
    <definedName name="gre" localSheetId="21" hidden="1">{"Riqfin97",#N/A,FALSE,"Tran";"Riqfinpro",#N/A,FALSE,"Tran"}</definedName>
    <definedName name="gre" localSheetId="24" hidden="1">{"Riqfin97",#N/A,FALSE,"Tran";"Riqfinpro",#N/A,FALSE,"Tran"}</definedName>
    <definedName name="gre" hidden="1">{"Riqfin97",#N/A,FALSE,"Tran";"Riqfinpro",#N/A,FALSE,"Tran"}</definedName>
    <definedName name="Greece_wt" localSheetId="82">#REF!</definedName>
    <definedName name="Greece_wt" localSheetId="30">#REF!</definedName>
    <definedName name="Greece_wt" localSheetId="34">#REF!</definedName>
    <definedName name="Greece_wt" localSheetId="46">'[70]OECD wgt'!$B$19</definedName>
    <definedName name="Greece_wt" localSheetId="54">'[70]OECD wgt'!$B$19</definedName>
    <definedName name="Greece_wt" localSheetId="75">#REF!</definedName>
    <definedName name="Greece_wt" localSheetId="76">#REF!</definedName>
    <definedName name="Greece_wt" localSheetId="77">#REF!</definedName>
    <definedName name="Greece_wt">'[70]OECD wgt'!$B$19</definedName>
    <definedName name="grtrt" localSheetId="82" hidden="1">#REF!</definedName>
    <definedName name="grtrt" localSheetId="19" hidden="1">'[104]Fax a enviar'!#REF!</definedName>
    <definedName name="grtrt" localSheetId="20" hidden="1">'[104]Fax a enviar'!#REF!</definedName>
    <definedName name="grtrt" localSheetId="22" hidden="1">'[104]Fax a enviar'!#REF!</definedName>
    <definedName name="grtrt" localSheetId="23" hidden="1">'[104]Fax a enviar'!#REF!</definedName>
    <definedName name="grtrt" localSheetId="73" hidden="1">'[104]Fax a enviar'!#REF!</definedName>
    <definedName name="grtrt" localSheetId="43" hidden="1">'[104]Fax a enviar'!#REF!</definedName>
    <definedName name="grtrt" localSheetId="30" hidden="1">#REF!</definedName>
    <definedName name="grtrt" localSheetId="34" hidden="1">#REF!</definedName>
    <definedName name="grtrt" localSheetId="35" hidden="1">'[104]Fax a enviar'!#REF!</definedName>
    <definedName name="grtrt" localSheetId="46" hidden="1">'[104]Fax a enviar'!#REF!</definedName>
    <definedName name="grtrt" localSheetId="54" hidden="1">'[104]Fax a enviar'!#REF!</definedName>
    <definedName name="grtrt" localSheetId="55" hidden="1">#REF!</definedName>
    <definedName name="grtrt" localSheetId="61" hidden="1">#REF!</definedName>
    <definedName name="grtrt" localSheetId="62" hidden="1">'[104]Fax a enviar'!#REF!</definedName>
    <definedName name="grtrt" localSheetId="74" hidden="1">'[104]Fax a enviar'!#REF!</definedName>
    <definedName name="grtrt" localSheetId="75" hidden="1">'[104]Fax a enviar'!#REF!</definedName>
    <definedName name="grtrt" localSheetId="76" hidden="1">'[104]Fax a enviar'!#REF!</definedName>
    <definedName name="grtrt" localSheetId="77" hidden="1">'[104]Fax a enviar'!#REF!</definedName>
    <definedName name="grtrt" localSheetId="18" hidden="1">'[104]Fax a enviar'!#REF!</definedName>
    <definedName name="grtrt" localSheetId="21" hidden="1">'[104]Fax a enviar'!#REF!</definedName>
    <definedName name="grtrt" localSheetId="24" hidden="1">'[104]Fax a enviar'!#REF!</definedName>
    <definedName name="grtrt" hidden="1">'[104]Fax a enviar'!#REF!</definedName>
    <definedName name="Gstd" localSheetId="82">#REF!</definedName>
    <definedName name="Gstd" localSheetId="19">#REF!</definedName>
    <definedName name="Gstd" localSheetId="20">#REF!</definedName>
    <definedName name="Gstd" localSheetId="22">#REF!</definedName>
    <definedName name="Gstd" localSheetId="23">#REF!</definedName>
    <definedName name="Gstd" localSheetId="73">#REF!</definedName>
    <definedName name="Gstd" localSheetId="43">#REF!</definedName>
    <definedName name="Gstd" localSheetId="0">#REF!</definedName>
    <definedName name="Gstd" localSheetId="27">#REF!</definedName>
    <definedName name="Gstd" localSheetId="34">#REF!</definedName>
    <definedName name="Gstd" localSheetId="35">#REF!</definedName>
    <definedName name="Gstd" localSheetId="46">#REF!</definedName>
    <definedName name="Gstd" localSheetId="54">#REF!</definedName>
    <definedName name="Gstd" localSheetId="61">#REF!</definedName>
    <definedName name="Gstd" localSheetId="62">'Tabla 38'!#REF!</definedName>
    <definedName name="Gstd" localSheetId="74">#REF!</definedName>
    <definedName name="Gstd" localSheetId="17">#REF!</definedName>
    <definedName name="Gstd" localSheetId="75">#REF!</definedName>
    <definedName name="Gstd" localSheetId="76">#REF!</definedName>
    <definedName name="Gstd" localSheetId="77">#REF!</definedName>
    <definedName name="Gstd" localSheetId="18">#REF!</definedName>
    <definedName name="Gstd" localSheetId="21">#REF!</definedName>
    <definedName name="Gstd" localSheetId="24">#REF!</definedName>
    <definedName name="Gstd">#REF!</definedName>
    <definedName name="GT" localSheetId="82">#REF!</definedName>
    <definedName name="GT" localSheetId="30">#REF!</definedName>
    <definedName name="GT" localSheetId="34">#REF!</definedName>
    <definedName name="GT" localSheetId="46">'[65]GT%'!$C$5</definedName>
    <definedName name="GT" localSheetId="54">'[65]GT%'!$C$5</definedName>
    <definedName name="GT" localSheetId="75">#REF!</definedName>
    <definedName name="GT" localSheetId="76">#REF!</definedName>
    <definedName name="GT" localSheetId="77">#REF!</definedName>
    <definedName name="GT">'[65]GT%'!$C$5</definedName>
    <definedName name="gtryrtyr" localSheetId="82" hidden="1">#REF!</definedName>
    <definedName name="gtryrtyr" localSheetId="19" hidden="1">#REF!</definedName>
    <definedName name="gtryrtyr" localSheetId="20" hidden="1">#REF!</definedName>
    <definedName name="gtryrtyr" localSheetId="22" hidden="1">#REF!</definedName>
    <definedName name="gtryrtyr" localSheetId="33" hidden="1">#REF!</definedName>
    <definedName name="gtryrtyr" localSheetId="41" hidden="1">#REF!</definedName>
    <definedName name="gtryrtyr" localSheetId="73" hidden="1">#REF!</definedName>
    <definedName name="gtryrtyr" localSheetId="43" hidden="1">#REF!</definedName>
    <definedName name="gtryrtyr" localSheetId="0" hidden="1">#REF!</definedName>
    <definedName name="gtryrtyr" localSheetId="27" hidden="1">#REF!</definedName>
    <definedName name="gtryrtyr" localSheetId="30" hidden="1">#REF!</definedName>
    <definedName name="gtryrtyr" localSheetId="34" hidden="1">#REF!</definedName>
    <definedName name="gtryrtyr" localSheetId="35" hidden="1">#REF!</definedName>
    <definedName name="gtryrtyr" localSheetId="36" hidden="1">#REF!</definedName>
    <definedName name="gtryrtyr" localSheetId="40" hidden="1">#REF!</definedName>
    <definedName name="gtryrtyr" localSheetId="46" hidden="1">#REF!</definedName>
    <definedName name="gtryrtyr" localSheetId="54" hidden="1">#REF!</definedName>
    <definedName name="gtryrtyr" localSheetId="55" hidden="1">#REF!</definedName>
    <definedName name="gtryrtyr" localSheetId="56" hidden="1">#REF!</definedName>
    <definedName name="gtryrtyr" localSheetId="57" hidden="1">#REF!</definedName>
    <definedName name="gtryrtyr" localSheetId="61" hidden="1">#REF!</definedName>
    <definedName name="gtryrtyr" localSheetId="62" hidden="1">'Tabla 38'!#REF!</definedName>
    <definedName name="gtryrtyr" localSheetId="15" hidden="1">#REF!</definedName>
    <definedName name="gtryrtyr" localSheetId="74" hidden="1">#REF!</definedName>
    <definedName name="gtryrtyr" localSheetId="17" hidden="1">#REF!</definedName>
    <definedName name="gtryrtyr" localSheetId="75" hidden="1">#REF!</definedName>
    <definedName name="gtryrtyr" localSheetId="76" hidden="1">#REF!</definedName>
    <definedName name="gtryrtyr" localSheetId="77" hidden="1">#REF!</definedName>
    <definedName name="gtryrtyr" localSheetId="18" hidden="1">#REF!</definedName>
    <definedName name="gtryrtyr" localSheetId="21" hidden="1">#REF!</definedName>
    <definedName name="gtryrtyr" localSheetId="24" hidden="1">#REF!</definedName>
    <definedName name="gtryrtyr" hidden="1">#REF!</definedName>
    <definedName name="GUEBVIO" localSheetId="82" hidden="1">#REF!</definedName>
    <definedName name="GUEBVIO" localSheetId="73" hidden="1">#REF!</definedName>
    <definedName name="GUEBVIO" localSheetId="43" hidden="1">#REF!</definedName>
    <definedName name="GUEBVIO" localSheetId="0" hidden="1">#REF!</definedName>
    <definedName name="GUEBVIO" localSheetId="27" hidden="1">#REF!</definedName>
    <definedName name="GUEBVIO" localSheetId="34" hidden="1">#REF!</definedName>
    <definedName name="GUEBVIO" localSheetId="46" hidden="1">#REF!</definedName>
    <definedName name="GUEBVIO" localSheetId="74" hidden="1">#REF!</definedName>
    <definedName name="GUEBVIO" localSheetId="17" hidden="1">#REF!</definedName>
    <definedName name="GUEBVIO" localSheetId="75" hidden="1">#REF!</definedName>
    <definedName name="GUEBVIO" localSheetId="76" hidden="1">#REF!</definedName>
    <definedName name="GUEBVIO" localSheetId="77" hidden="1">#REF!</definedName>
    <definedName name="GUEBVIO" hidden="1">#REF!</definedName>
    <definedName name="GUIL" localSheetId="82">#REF!</definedName>
    <definedName name="GUIL" localSheetId="22">#REF!</definedName>
    <definedName name="GUIL" localSheetId="33">#REF!</definedName>
    <definedName name="GUIL" localSheetId="41">#REF!</definedName>
    <definedName name="GUIL" localSheetId="73">#REF!</definedName>
    <definedName name="GUIL" localSheetId="43">#REF!</definedName>
    <definedName name="GUIL" localSheetId="0">#REF!</definedName>
    <definedName name="GUIL" localSheetId="27">#REF!</definedName>
    <definedName name="GUIL" localSheetId="30">#REF!</definedName>
    <definedName name="GUIL" localSheetId="34">#REF!</definedName>
    <definedName name="GUIL" localSheetId="35">#REF!</definedName>
    <definedName name="GUIL" localSheetId="36">#REF!</definedName>
    <definedName name="GUIL" localSheetId="46">#REF!</definedName>
    <definedName name="GUIL" localSheetId="54">#REF!</definedName>
    <definedName name="GUIL" localSheetId="55">#REF!</definedName>
    <definedName name="GUIL" localSheetId="56">#REF!</definedName>
    <definedName name="GUIL" localSheetId="57">#REF!</definedName>
    <definedName name="GUIL" localSheetId="61">#REF!</definedName>
    <definedName name="GUIL" localSheetId="62">'Tabla 38'!#REF!</definedName>
    <definedName name="GUIL" localSheetId="74">#REF!</definedName>
    <definedName name="GUIL" localSheetId="17">#REF!</definedName>
    <definedName name="GUIL" localSheetId="75">#REF!</definedName>
    <definedName name="GUIL" localSheetId="76">#REF!</definedName>
    <definedName name="GUIL" localSheetId="77">#REF!</definedName>
    <definedName name="GUIL">#REF!</definedName>
    <definedName name="GUIL1" localSheetId="82">#REF!</definedName>
    <definedName name="GUIL1" localSheetId="22">#REF!</definedName>
    <definedName name="GUIL1" localSheetId="33">#REF!</definedName>
    <definedName name="GUIL1" localSheetId="41">#REF!</definedName>
    <definedName name="GUIL1" localSheetId="73">#REF!</definedName>
    <definedName name="GUIL1" localSheetId="43">#REF!</definedName>
    <definedName name="GUIL1" localSheetId="0">#REF!</definedName>
    <definedName name="GUIL1" localSheetId="27">#REF!</definedName>
    <definedName name="GUIL1" localSheetId="30">#REF!</definedName>
    <definedName name="GUIL1" localSheetId="34">#REF!</definedName>
    <definedName name="GUIL1" localSheetId="35">#REF!</definedName>
    <definedName name="GUIL1" localSheetId="36">#REF!</definedName>
    <definedName name="GUIL1" localSheetId="46">#REF!</definedName>
    <definedName name="GUIL1" localSheetId="54">#REF!</definedName>
    <definedName name="GUIL1" localSheetId="55">#REF!</definedName>
    <definedName name="GUIL1" localSheetId="56">#REF!</definedName>
    <definedName name="GUIL1" localSheetId="57">#REF!</definedName>
    <definedName name="GUIL1" localSheetId="61">#REF!</definedName>
    <definedName name="GUIL1" localSheetId="62">'Tabla 38'!#REF!</definedName>
    <definedName name="GUIL1" localSheetId="74">#REF!</definedName>
    <definedName name="GUIL1" localSheetId="17">#REF!</definedName>
    <definedName name="GUIL1" localSheetId="75">#REF!</definedName>
    <definedName name="GUIL1" localSheetId="76">#REF!</definedName>
    <definedName name="GUIL1" localSheetId="77">#REF!</definedName>
    <definedName name="GUIL1">#REF!</definedName>
    <definedName name="GYEAR2021" localSheetId="82">#REF!</definedName>
    <definedName name="GYEAR2021" localSheetId="22">[94]Gold!$B$583:$J$583</definedName>
    <definedName name="GYEAR2021" localSheetId="73">[95]Gold!$B$583:$J$583</definedName>
    <definedName name="GYEAR2021" localSheetId="30">#REF!</definedName>
    <definedName name="GYEAR2021" localSheetId="34">#REF!</definedName>
    <definedName name="GYEAR2021" localSheetId="46">[95]Gold!$B$583:$J$583</definedName>
    <definedName name="GYEAR2021" localSheetId="54">[95]Gold!$B$583:$J$583</definedName>
    <definedName name="GYEAR2021" localSheetId="61">[95]Gold!$B$583:$J$583</definedName>
    <definedName name="GYEAR2021" localSheetId="62">[95]Gold!$B$583:$J$583</definedName>
    <definedName name="GYEAR2021" localSheetId="74">[95]Gold!$B$583:$J$583</definedName>
    <definedName name="GYEAR2021" localSheetId="75">[95]Gold!$B$583:$J$583</definedName>
    <definedName name="GYEAR2021" localSheetId="76">[95]Gold!$B$583:$J$583</definedName>
    <definedName name="GYEAR2021" localSheetId="77">[95]Gold!$B$583:$J$583</definedName>
    <definedName name="GYEAR2021">[95]Gold!$B$583:$J$583</definedName>
    <definedName name="GYEAR2022" localSheetId="82">#REF!</definedName>
    <definedName name="GYEAR2022" localSheetId="22">[94]Gold!$K$583:$U$583</definedName>
    <definedName name="GYEAR2022" localSheetId="73">[95]Gold!$K$583:$U$583</definedName>
    <definedName name="GYEAR2022" localSheetId="30">#REF!</definedName>
    <definedName name="GYEAR2022" localSheetId="34">#REF!</definedName>
    <definedName name="GYEAR2022" localSheetId="46">[95]Gold!$K$583:$U$583</definedName>
    <definedName name="GYEAR2022" localSheetId="54">[95]Gold!$K$583:$U$583</definedName>
    <definedName name="GYEAR2022" localSheetId="61">[95]Gold!$K$583:$U$583</definedName>
    <definedName name="GYEAR2022" localSheetId="62">[95]Gold!$K$583:$U$583</definedName>
    <definedName name="GYEAR2022" localSheetId="74">[95]Gold!$K$583:$U$583</definedName>
    <definedName name="GYEAR2022" localSheetId="75">[95]Gold!$K$583:$U$583</definedName>
    <definedName name="GYEAR2022" localSheetId="76">[95]Gold!$K$583:$U$583</definedName>
    <definedName name="GYEAR2022" localSheetId="77">[95]Gold!$K$583:$U$583</definedName>
    <definedName name="GYEAR2022">[95]Gold!$K$583:$U$583</definedName>
    <definedName name="gyu" localSheetId="80" hidden="1">{"Tab1",#N/A,FALSE,"P";"Tab2",#N/A,FALSE,"P"}</definedName>
    <definedName name="gyu" localSheetId="82" hidden="1">{"Tab1",#N/A,FALSE,"P";"Tab2",#N/A,FALSE,"P"}</definedName>
    <definedName name="gyu" localSheetId="19" hidden="1">{"Tab1",#N/A,FALSE,"P";"Tab2",#N/A,FALSE,"P"}</definedName>
    <definedName name="gyu" localSheetId="20" hidden="1">{"Tab1",#N/A,FALSE,"P";"Tab2",#N/A,FALSE,"P"}</definedName>
    <definedName name="gyu" localSheetId="22" hidden="1">{"Tab1",#N/A,FALSE,"P";"Tab2",#N/A,FALSE,"P"}</definedName>
    <definedName name="gyu" localSheetId="23" hidden="1">{"Tab1",#N/A,FALSE,"P";"Tab2",#N/A,FALSE,"P"}</definedName>
    <definedName name="gyu" localSheetId="33" hidden="1">{"Tab1",#N/A,FALSE,"P";"Tab2",#N/A,FALSE,"P"}</definedName>
    <definedName name="gyu" localSheetId="41" hidden="1">{"Tab1",#N/A,FALSE,"P";"Tab2",#N/A,FALSE,"P"}</definedName>
    <definedName name="gyu" localSheetId="73" hidden="1">{"Tab1",#N/A,FALSE,"P";"Tab2",#N/A,FALSE,"P"}</definedName>
    <definedName name="gyu" localSheetId="43" hidden="1">{"Tab1",#N/A,FALSE,"P";"Tab2",#N/A,FALSE,"P"}</definedName>
    <definedName name="gyu" localSheetId="0" hidden="1">{"Tab1",#N/A,FALSE,"P";"Tab2",#N/A,FALSE,"P"}</definedName>
    <definedName name="gyu" localSheetId="27" hidden="1">{"Tab1",#N/A,FALSE,"P";"Tab2",#N/A,FALSE,"P"}</definedName>
    <definedName name="gyu" localSheetId="30"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2" hidden="1">{"Tab1",#N/A,FALSE,"P";"Tab2",#N/A,FALSE,"P"}</definedName>
    <definedName name="gyu" localSheetId="40" hidden="1">{"Tab1",#N/A,FALSE,"P";"Tab2",#N/A,FALSE,"P"}</definedName>
    <definedName name="gyu" localSheetId="42" hidden="1">{"Tab1",#N/A,FALSE,"P";"Tab2",#N/A,FALSE,"P"}</definedName>
    <definedName name="gyu" localSheetId="46" hidden="1">{"Tab1",#N/A,FALSE,"P";"Tab2",#N/A,FALSE,"P"}</definedName>
    <definedName name="gyu" localSheetId="54" hidden="1">{"Tab1",#N/A,FALSE,"P";"Tab2",#N/A,FALSE,"P"}</definedName>
    <definedName name="gyu" localSheetId="55" hidden="1">{"Tab1",#N/A,FALSE,"P";"Tab2",#N/A,FALSE,"P"}</definedName>
    <definedName name="gyu" localSheetId="56" hidden="1">{"Tab1",#N/A,FALSE,"P";"Tab2",#N/A,FALSE,"P"}</definedName>
    <definedName name="gyu" localSheetId="57" hidden="1">{"Tab1",#N/A,FALSE,"P";"Tab2",#N/A,FALSE,"P"}</definedName>
    <definedName name="gyu" localSheetId="58" hidden="1">{"Tab1",#N/A,FALSE,"P";"Tab2",#N/A,FALSE,"P"}</definedName>
    <definedName name="gyu" localSheetId="59" hidden="1">{"Tab1",#N/A,FALSE,"P";"Tab2",#N/A,FALSE,"P"}</definedName>
    <definedName name="gyu" localSheetId="60" hidden="1">{"Tab1",#N/A,FALSE,"P";"Tab2",#N/A,FALSE,"P"}</definedName>
    <definedName name="gyu" localSheetId="61" hidden="1">{"Tab1",#N/A,FALSE,"P";"Tab2",#N/A,FALSE,"P"}</definedName>
    <definedName name="gyu" localSheetId="62" hidden="1">{"Tab1",#N/A,FALSE,"P";"Tab2",#N/A,FALSE,"P"}</definedName>
    <definedName name="gyu" localSheetId="15" hidden="1">{"Tab1",#N/A,FALSE,"P";"Tab2",#N/A,FALSE,"P"}</definedName>
    <definedName name="gyu" localSheetId="74" hidden="1">{"Tab1",#N/A,FALSE,"P";"Tab2",#N/A,FALSE,"P"}</definedName>
    <definedName name="gyu" localSheetId="17" hidden="1">{"Tab1",#N/A,FALSE,"P";"Tab2",#N/A,FALSE,"P"}</definedName>
    <definedName name="gyu" localSheetId="75" hidden="1">{"Tab1",#N/A,FALSE,"P";"Tab2",#N/A,FALSE,"P"}</definedName>
    <definedName name="gyu" localSheetId="76" hidden="1">{"Tab1",#N/A,FALSE,"P";"Tab2",#N/A,FALSE,"P"}</definedName>
    <definedName name="gyu" localSheetId="77" hidden="1">{"Tab1",#N/A,FALSE,"P";"Tab2",#N/A,FALSE,"P"}</definedName>
    <definedName name="gyu" localSheetId="78" hidden="1">{"Tab1",#N/A,FALSE,"P";"Tab2",#N/A,FALSE,"P"}</definedName>
    <definedName name="gyu" localSheetId="18" hidden="1">{"Tab1",#N/A,FALSE,"P";"Tab2",#N/A,FALSE,"P"}</definedName>
    <definedName name="gyu" localSheetId="21" hidden="1">{"Tab1",#N/A,FALSE,"P";"Tab2",#N/A,FALSE,"P"}</definedName>
    <definedName name="gyu" localSheetId="24" hidden="1">{"Tab1",#N/A,FALSE,"P";"Tab2",#N/A,FALSE,"P"}</definedName>
    <definedName name="gyu" hidden="1">{"Tab1",#N/A,FALSE,"P";"Tab2",#N/A,FALSE,"P"}</definedName>
    <definedName name="h" localSheetId="82" hidden="1">#REF!</definedName>
    <definedName name="h" localSheetId="19" hidden="1">#REF!</definedName>
    <definedName name="h" localSheetId="20" hidden="1">#REF!</definedName>
    <definedName name="h" localSheetId="22" hidden="1">#REF!</definedName>
    <definedName name="h" localSheetId="33" hidden="1">#REF!</definedName>
    <definedName name="h" localSheetId="41" hidden="1">#REF!</definedName>
    <definedName name="h" localSheetId="73" hidden="1">#REF!</definedName>
    <definedName name="h" localSheetId="43" hidden="1">#REF!</definedName>
    <definedName name="h" localSheetId="0" hidden="1">#REF!</definedName>
    <definedName name="h" localSheetId="27" hidden="1">#REF!</definedName>
    <definedName name="h" localSheetId="30" hidden="1">#REF!</definedName>
    <definedName name="h" localSheetId="34" hidden="1">#REF!</definedName>
    <definedName name="h" localSheetId="35" hidden="1">#REF!</definedName>
    <definedName name="h" localSheetId="36" hidden="1">#REF!</definedName>
    <definedName name="h" localSheetId="40" hidden="1">#REF!</definedName>
    <definedName name="h" localSheetId="46" hidden="1">#REF!</definedName>
    <definedName name="h" localSheetId="54" hidden="1">#REF!</definedName>
    <definedName name="h" localSheetId="55" hidden="1">#REF!</definedName>
    <definedName name="h" localSheetId="56" hidden="1">#REF!</definedName>
    <definedName name="h" localSheetId="57" hidden="1">#REF!</definedName>
    <definedName name="h" localSheetId="61" hidden="1">#REF!</definedName>
    <definedName name="h" localSheetId="62" hidden="1">'Tabla 38'!#REF!</definedName>
    <definedName name="h" localSheetId="15" hidden="1">#REF!</definedName>
    <definedName name="h" localSheetId="74" hidden="1">#REF!</definedName>
    <definedName name="h" localSheetId="17" hidden="1">#REF!</definedName>
    <definedName name="h" localSheetId="75" hidden="1">#REF!</definedName>
    <definedName name="h" localSheetId="76" hidden="1">#REF!</definedName>
    <definedName name="h" localSheetId="77" hidden="1">#REF!</definedName>
    <definedName name="h" localSheetId="18" hidden="1">#REF!</definedName>
    <definedName name="h" localSheetId="21" hidden="1">#REF!</definedName>
    <definedName name="h" localSheetId="24" hidden="1">#REF!</definedName>
    <definedName name="h" hidden="1">#REF!</definedName>
    <definedName name="hdhdfghdf" localSheetId="80" hidden="1">{"Minpmon",#N/A,FALSE,"Monthinput"}</definedName>
    <definedName name="hdhdfghdf" localSheetId="82" hidden="1">{"Minpmon",#N/A,FALSE,"Monthinput"}</definedName>
    <definedName name="hdhdfghdf" localSheetId="19" hidden="1">{"Minpmon",#N/A,FALSE,"Monthinput"}</definedName>
    <definedName name="hdhdfghdf" localSheetId="20" hidden="1">{"Minpmon",#N/A,FALSE,"Monthinput"}</definedName>
    <definedName name="hdhdfghdf" localSheetId="22" hidden="1">{"Minpmon",#N/A,FALSE,"Monthinput"}</definedName>
    <definedName name="hdhdfghdf" localSheetId="23" hidden="1">{"Minpmon",#N/A,FALSE,"Monthinput"}</definedName>
    <definedName name="hdhdfghdf" localSheetId="33" hidden="1">{"Minpmon",#N/A,FALSE,"Monthinput"}</definedName>
    <definedName name="hdhdfghdf" localSheetId="73" hidden="1">{"Minpmon",#N/A,FALSE,"Monthinput"}</definedName>
    <definedName name="hdhdfghdf" localSheetId="43" hidden="1">{"Minpmon",#N/A,FALSE,"Monthinput"}</definedName>
    <definedName name="hdhdfghdf" localSheetId="0" hidden="1">{"Minpmon",#N/A,FALSE,"Monthinput"}</definedName>
    <definedName name="hdhdfghdf" localSheetId="27" hidden="1">{"Minpmon",#N/A,FALSE,"Monthinput"}</definedName>
    <definedName name="hdhdfghdf" localSheetId="30" hidden="1">{"Minpmon",#N/A,FALSE,"Monthinput"}</definedName>
    <definedName name="hdhdfghdf" localSheetId="34" hidden="1">{"Minpmon",#N/A,FALSE,"Monthinput"}</definedName>
    <definedName name="hdhdfghdf" localSheetId="35" hidden="1">{"Minpmon",#N/A,FALSE,"Monthinput"}</definedName>
    <definedName name="hdhdfghdf" localSheetId="36" hidden="1">{"Minpmon",#N/A,FALSE,"Monthinput"}</definedName>
    <definedName name="hdhdfghdf" localSheetId="37" hidden="1">{"Minpmon",#N/A,FALSE,"Monthinput"}</definedName>
    <definedName name="hdhdfghdf" localSheetId="38" hidden="1">{"Minpmon",#N/A,FALSE,"Monthinput"}</definedName>
    <definedName name="hdhdfghdf" localSheetId="39" hidden="1">{"Minpmon",#N/A,FALSE,"Monthinput"}</definedName>
    <definedName name="hdhdfghdf" localSheetId="2" hidden="1">{"Minpmon",#N/A,FALSE,"Monthinput"}</definedName>
    <definedName name="hdhdfghdf" localSheetId="40" hidden="1">{"Minpmon",#N/A,FALSE,"Monthinput"}</definedName>
    <definedName name="hdhdfghdf" localSheetId="42" hidden="1">{"Minpmon",#N/A,FALSE,"Monthinput"}</definedName>
    <definedName name="hdhdfghdf" localSheetId="46" hidden="1">{"Minpmon",#N/A,FALSE,"Monthinput"}</definedName>
    <definedName name="hdhdfghdf" localSheetId="54" hidden="1">{"Minpmon",#N/A,FALSE,"Monthinput"}</definedName>
    <definedName name="hdhdfghdf" localSheetId="55" hidden="1">{"Minpmon",#N/A,FALSE,"Monthinput"}</definedName>
    <definedName name="hdhdfghdf" localSheetId="61" hidden="1">{"Minpmon",#N/A,FALSE,"Monthinput"}</definedName>
    <definedName name="hdhdfghdf" localSheetId="62" hidden="1">{"Minpmon",#N/A,FALSE,"Monthinput"}</definedName>
    <definedName name="hdhdfghdf" localSheetId="74" hidden="1">{"Minpmon",#N/A,FALSE,"Monthinput"}</definedName>
    <definedName name="hdhdfghdf" localSheetId="17" hidden="1">{"Minpmon",#N/A,FALSE,"Monthinput"}</definedName>
    <definedName name="hdhdfghdf" localSheetId="75" hidden="1">{"Minpmon",#N/A,FALSE,"Monthinput"}</definedName>
    <definedName name="hdhdfghdf" localSheetId="76" hidden="1">{"Minpmon",#N/A,FALSE,"Monthinput"}</definedName>
    <definedName name="hdhdfghdf" localSheetId="77" hidden="1">{"Minpmon",#N/A,FALSE,"Monthinput"}</definedName>
    <definedName name="hdhdfghdf" localSheetId="78" hidden="1">{"Minpmon",#N/A,FALSE,"Monthinput"}</definedName>
    <definedName name="hdhdfghdf" localSheetId="18" hidden="1">{"Minpmon",#N/A,FALSE,"Monthinput"}</definedName>
    <definedName name="hdhdfghdf" localSheetId="21" hidden="1">{"Minpmon",#N/A,FALSE,"Monthinput"}</definedName>
    <definedName name="hdhdfghdf" localSheetId="24" hidden="1">{"Minpmon",#N/A,FALSE,"Monthinput"}</definedName>
    <definedName name="hdhdfghdf" hidden="1">{"Minpmon",#N/A,FALSE,"Monthinput"}</definedName>
    <definedName name="HEADING" localSheetId="82">#REF!</definedName>
    <definedName name="HEADING" localSheetId="19">#REF!</definedName>
    <definedName name="HEADING" localSheetId="20">#REF!</definedName>
    <definedName name="HEADING" localSheetId="22">#REF!</definedName>
    <definedName name="HEADING" localSheetId="23">#REF!</definedName>
    <definedName name="HEADING" localSheetId="73">#REF!</definedName>
    <definedName name="HEADING" localSheetId="43">#REF!</definedName>
    <definedName name="HEADING" localSheetId="0">#REF!</definedName>
    <definedName name="HEADING" localSheetId="27">#REF!</definedName>
    <definedName name="HEADING" localSheetId="30">#REF!</definedName>
    <definedName name="HEADING" localSheetId="34">#REF!</definedName>
    <definedName name="HEADING" localSheetId="35">#REF!</definedName>
    <definedName name="HEADING" localSheetId="36">#REF!</definedName>
    <definedName name="HEADING" localSheetId="46">#REF!</definedName>
    <definedName name="HEADING" localSheetId="54">#REF!</definedName>
    <definedName name="HEADING" localSheetId="55">#REF!</definedName>
    <definedName name="HEADING" localSheetId="61">#REF!</definedName>
    <definedName name="HEADING" localSheetId="62">'Tabla 38'!#REF!</definedName>
    <definedName name="HEADING" localSheetId="74">#REF!</definedName>
    <definedName name="HEADING" localSheetId="17">#REF!</definedName>
    <definedName name="HEADING" localSheetId="75">#REF!</definedName>
    <definedName name="HEADING" localSheetId="76">#REF!</definedName>
    <definedName name="HEADING" localSheetId="77">#REF!</definedName>
    <definedName name="HEADING" localSheetId="18">#REF!</definedName>
    <definedName name="HEADING" localSheetId="21">#REF!</definedName>
    <definedName name="HEADING" localSheetId="24">#REF!</definedName>
    <definedName name="HEADING">#REF!</definedName>
    <definedName name="Heading2" localSheetId="82">#REF!</definedName>
    <definedName name="Heading2" localSheetId="19">#REF!</definedName>
    <definedName name="Heading2" localSheetId="20">#REF!</definedName>
    <definedName name="Heading2" localSheetId="22">#REF!</definedName>
    <definedName name="Heading2" localSheetId="23">#REF!</definedName>
    <definedName name="Heading2" localSheetId="73">#REF!</definedName>
    <definedName name="Heading2" localSheetId="43">#REF!</definedName>
    <definedName name="Heading2" localSheetId="0">#REF!</definedName>
    <definedName name="Heading2" localSheetId="27">#REF!</definedName>
    <definedName name="Heading2" localSheetId="34">#REF!</definedName>
    <definedName name="Heading2" localSheetId="46">#REF!</definedName>
    <definedName name="Heading2" localSheetId="54">#REF!</definedName>
    <definedName name="Heading2" localSheetId="74">#REF!</definedName>
    <definedName name="Heading2" localSheetId="17">#REF!</definedName>
    <definedName name="Heading2" localSheetId="75">#REF!</definedName>
    <definedName name="Heading2" localSheetId="76">#REF!</definedName>
    <definedName name="Heading2" localSheetId="77">#REF!</definedName>
    <definedName name="Heading2" localSheetId="18">#REF!</definedName>
    <definedName name="Heading2" localSheetId="21">#REF!</definedName>
    <definedName name="Heading2" localSheetId="24">#REF!</definedName>
    <definedName name="Heading2">#REF!</definedName>
    <definedName name="Heading39" localSheetId="82">#REF!</definedName>
    <definedName name="Heading39" localSheetId="30">#REF!</definedName>
    <definedName name="Heading39" localSheetId="34">#REF!</definedName>
    <definedName name="Heading39" localSheetId="46">'[49]shared data'!$A$1:$G$5</definedName>
    <definedName name="Heading39" localSheetId="54">'[49]shared data'!$A$1:$G$5</definedName>
    <definedName name="Heading39" localSheetId="61">#REF!</definedName>
    <definedName name="Heading39" localSheetId="75">#REF!</definedName>
    <definedName name="Heading39" localSheetId="76">#REF!</definedName>
    <definedName name="Heading39" localSheetId="77">#REF!</definedName>
    <definedName name="Heading39">'[49]shared data'!$A$1:$G$5</definedName>
    <definedName name="hfhf" localSheetId="82">#REF!</definedName>
    <definedName name="hfhf" localSheetId="19">#REF!</definedName>
    <definedName name="hfhf" localSheetId="20">#REF!</definedName>
    <definedName name="hfhf" localSheetId="22">#REF!</definedName>
    <definedName name="hfhf" localSheetId="33">#REF!</definedName>
    <definedName name="hfhf" localSheetId="41">#REF!</definedName>
    <definedName name="hfhf" localSheetId="73">#REF!</definedName>
    <definedName name="hfhf" localSheetId="43">#REF!</definedName>
    <definedName name="hfhf" localSheetId="0">#REF!</definedName>
    <definedName name="hfhf" localSheetId="27">#REF!</definedName>
    <definedName name="hfhf" localSheetId="30">#REF!</definedName>
    <definedName name="hfhf" localSheetId="34">#REF!</definedName>
    <definedName name="hfhf" localSheetId="35">#REF!</definedName>
    <definedName name="hfhf" localSheetId="36">#REF!</definedName>
    <definedName name="hfhf" localSheetId="40">#REF!</definedName>
    <definedName name="hfhf" localSheetId="46">#REF!</definedName>
    <definedName name="hfhf" localSheetId="54">#REF!</definedName>
    <definedName name="hfhf" localSheetId="55">#REF!</definedName>
    <definedName name="hfhf" localSheetId="61">#REF!</definedName>
    <definedName name="hfhf" localSheetId="62">'Tabla 38'!#REF!</definedName>
    <definedName name="hfhf" localSheetId="15">#REF!</definedName>
    <definedName name="hfhf" localSheetId="74">#REF!</definedName>
    <definedName name="hfhf" localSheetId="17">#REF!</definedName>
    <definedName name="hfhf" localSheetId="75">#REF!</definedName>
    <definedName name="hfhf" localSheetId="76">#REF!</definedName>
    <definedName name="hfhf" localSheetId="77">#REF!</definedName>
    <definedName name="hfhf" localSheetId="18">#REF!</definedName>
    <definedName name="hfhf" localSheetId="21">#REF!</definedName>
    <definedName name="hfhf" localSheetId="24">#REF!</definedName>
    <definedName name="hfhf">#REF!</definedName>
    <definedName name="hfhfhf" localSheetId="82" hidden="1">#REF!</definedName>
    <definedName name="hfhfhf" localSheetId="19" hidden="1">'[96]Fax a enviar'!#REF!</definedName>
    <definedName name="hfhfhf" localSheetId="20" hidden="1">'[96]Fax a enviar'!#REF!</definedName>
    <definedName name="hfhfhf" localSheetId="73" hidden="1">'[96]Fax a enviar'!#REF!</definedName>
    <definedName name="hfhfhf" localSheetId="43" hidden="1">'[96]Fax a enviar'!#REF!</definedName>
    <definedName name="hfhfhf" localSheetId="30" hidden="1">#REF!</definedName>
    <definedName name="hfhfhf" localSheetId="34" hidden="1">#REF!</definedName>
    <definedName name="hfhfhf" localSheetId="35" hidden="1">'[96]Fax a enviar'!#REF!</definedName>
    <definedName name="hfhfhf" localSheetId="40" hidden="1">#REF!</definedName>
    <definedName name="hfhfhf" localSheetId="46" hidden="1">'[96]Fax a enviar'!#REF!</definedName>
    <definedName name="hfhfhf" localSheetId="54" hidden="1">'[96]Fax a enviar'!#REF!</definedName>
    <definedName name="hfhfhf" localSheetId="55" hidden="1">#REF!</definedName>
    <definedName name="hfhfhf" localSheetId="56" hidden="1">#REF!</definedName>
    <definedName name="hfhfhf" localSheetId="57" hidden="1">#REF!</definedName>
    <definedName name="hfhfhf" localSheetId="61" hidden="1">#REF!</definedName>
    <definedName name="hfhfhf" localSheetId="15" hidden="1">'[96]Fax a enviar'!#REF!</definedName>
    <definedName name="hfhfhf" localSheetId="74" hidden="1">'[96]Fax a enviar'!#REF!</definedName>
    <definedName name="hfhfhf" localSheetId="17" hidden="1">'[96]Fax a enviar'!#REF!</definedName>
    <definedName name="hfhfhf" localSheetId="75" hidden="1">#REF!</definedName>
    <definedName name="hfhfhf" localSheetId="76" hidden="1">#REF!</definedName>
    <definedName name="hfhfhf" localSheetId="77" hidden="1">'[96]Fax a enviar'!#REF!</definedName>
    <definedName name="hfhfhf" localSheetId="18" hidden="1">'[96]Fax a enviar'!#REF!</definedName>
    <definedName name="hfhfhf" localSheetId="21" hidden="1">'[96]Fax a enviar'!#REF!</definedName>
    <definedName name="hfhfhf" localSheetId="24" hidden="1">'[96]Fax a enviar'!#REF!</definedName>
    <definedName name="hfhfhf" hidden="1">'[96]Fax a enviar'!#REF!</definedName>
    <definedName name="hhh" localSheetId="82" hidden="1">#REF!</definedName>
    <definedName name="hhh" localSheetId="19" hidden="1">'[123]J(Priv.Cap)'!#REF!</definedName>
    <definedName name="hhh" localSheetId="20" hidden="1">'[123]J(Priv.Cap)'!#REF!</definedName>
    <definedName name="hhh" localSheetId="73" hidden="1">'[123]J(Priv.Cap)'!#REF!</definedName>
    <definedName name="hhh" localSheetId="30" hidden="1">#REF!</definedName>
    <definedName name="hhh" localSheetId="34" hidden="1">#REF!</definedName>
    <definedName name="hhh" localSheetId="35" hidden="1">'[123]J(Priv.Cap)'!#REF!</definedName>
    <definedName name="hhh" localSheetId="40" hidden="1">#REF!</definedName>
    <definedName name="hhh" localSheetId="46" hidden="1">'[123]J(Priv.Cap)'!#REF!</definedName>
    <definedName name="hhh" localSheetId="54" hidden="1">'[123]J(Priv.Cap)'!#REF!</definedName>
    <definedName name="hhh" localSheetId="55" hidden="1">#REF!</definedName>
    <definedName name="hhh" localSheetId="56" hidden="1">#REF!</definedName>
    <definedName name="hhh" localSheetId="57" hidden="1">#REF!</definedName>
    <definedName name="hhh" localSheetId="61" hidden="1">#REF!</definedName>
    <definedName name="hhh" localSheetId="62" hidden="1">'[123]J(Priv.Cap)'!#REF!</definedName>
    <definedName name="hhh" localSheetId="15" hidden="1">'[123]J(Priv.Cap)'!#REF!</definedName>
    <definedName name="hhh" localSheetId="74" hidden="1">'[123]J(Priv.Cap)'!#REF!</definedName>
    <definedName name="hhh" localSheetId="17" hidden="1">'[123]J(Priv.Cap)'!#REF!</definedName>
    <definedName name="hhh" localSheetId="75" hidden="1">#REF!</definedName>
    <definedName name="hhh" localSheetId="76" hidden="1">#REF!</definedName>
    <definedName name="hhh" localSheetId="77" hidden="1">'[123]J(Priv.Cap)'!#REF!</definedName>
    <definedName name="hhh" localSheetId="18" hidden="1">'[123]J(Priv.Cap)'!#REF!</definedName>
    <definedName name="hhh" localSheetId="21" hidden="1">'[123]J(Priv.Cap)'!#REF!</definedName>
    <definedName name="hhh" localSheetId="24" hidden="1">'[123]J(Priv.Cap)'!#REF!</definedName>
    <definedName name="hhh" hidden="1">'[123]J(Priv.Cap)'!#REF!</definedName>
    <definedName name="HHHH" localSheetId="82" hidden="1">#REF!</definedName>
    <definedName name="HHHH" localSheetId="19" hidden="1">#REF!</definedName>
    <definedName name="HHHH" localSheetId="20" hidden="1">#REF!</definedName>
    <definedName name="HHHH" localSheetId="22" hidden="1">#REF!</definedName>
    <definedName name="HHHH" localSheetId="33" hidden="1">#REF!</definedName>
    <definedName name="HHHH" localSheetId="41" hidden="1">#REF!</definedName>
    <definedName name="HHHH" localSheetId="73" hidden="1">#REF!</definedName>
    <definedName name="HHHH" localSheetId="43" hidden="1">#REF!</definedName>
    <definedName name="HHHH" localSheetId="0" hidden="1">#REF!</definedName>
    <definedName name="HHHH" localSheetId="27" hidden="1">#REF!</definedName>
    <definedName name="HHHH" localSheetId="30" hidden="1">#REF!</definedName>
    <definedName name="HHHH" localSheetId="34" hidden="1">#REF!</definedName>
    <definedName name="HHHH" localSheetId="35" hidden="1">#REF!</definedName>
    <definedName name="HHHH" localSheetId="36" hidden="1">#REF!</definedName>
    <definedName name="HHHH" localSheetId="40" hidden="1">#REF!</definedName>
    <definedName name="HHHH" localSheetId="46" hidden="1">#REF!</definedName>
    <definedName name="HHHH" localSheetId="54" hidden="1">#REF!</definedName>
    <definedName name="HHHH" localSheetId="55" hidden="1">#REF!</definedName>
    <definedName name="HHHH" localSheetId="56" hidden="1">#REF!</definedName>
    <definedName name="HHHH" localSheetId="57" hidden="1">#REF!</definedName>
    <definedName name="HHHH" localSheetId="61" hidden="1">#REF!</definedName>
    <definedName name="HHHH" localSheetId="62" hidden="1">'Tabla 38'!#REF!</definedName>
    <definedName name="HHHH" localSheetId="15" hidden="1">#REF!</definedName>
    <definedName name="HHHH" localSheetId="74" hidden="1">#REF!</definedName>
    <definedName name="HHHH" localSheetId="17" hidden="1">#REF!</definedName>
    <definedName name="HHHH" localSheetId="75" hidden="1">#REF!</definedName>
    <definedName name="HHHH" localSheetId="76" hidden="1">#REF!</definedName>
    <definedName name="HHHH" localSheetId="77" hidden="1">#REF!</definedName>
    <definedName name="HHHH" localSheetId="18" hidden="1">#REF!</definedName>
    <definedName name="HHHH" localSheetId="21" hidden="1">#REF!</definedName>
    <definedName name="HHHH" localSheetId="24" hidden="1">#REF!</definedName>
    <definedName name="HHHH" hidden="1">#REF!</definedName>
    <definedName name="hhhhh" localSheetId="80" hidden="1">{"Tab1",#N/A,FALSE,"P";"Tab2",#N/A,FALSE,"P"}</definedName>
    <definedName name="hhhhh" localSheetId="82" hidden="1">{"Tab1",#N/A,FALSE,"P";"Tab2",#N/A,FALSE,"P"}</definedName>
    <definedName name="hhhhh" localSheetId="19" hidden="1">{"Tab1",#N/A,FALSE,"P";"Tab2",#N/A,FALSE,"P"}</definedName>
    <definedName name="hhhhh" localSheetId="20" hidden="1">{"Tab1",#N/A,FALSE,"P";"Tab2",#N/A,FALSE,"P"}</definedName>
    <definedName name="hhhhh" localSheetId="22" hidden="1">{"Tab1",#N/A,FALSE,"P";"Tab2",#N/A,FALSE,"P"}</definedName>
    <definedName name="hhhhh" localSheetId="23" hidden="1">{"Tab1",#N/A,FALSE,"P";"Tab2",#N/A,FALSE,"P"}</definedName>
    <definedName name="hhhhh" localSheetId="33" hidden="1">{"Tab1",#N/A,FALSE,"P";"Tab2",#N/A,FALSE,"P"}</definedName>
    <definedName name="hhhhh" localSheetId="41" hidden="1">{"Tab1",#N/A,FALSE,"P";"Tab2",#N/A,FALSE,"P"}</definedName>
    <definedName name="hhhhh" localSheetId="73" hidden="1">{"Tab1",#N/A,FALSE,"P";"Tab2",#N/A,FALSE,"P"}</definedName>
    <definedName name="hhhhh" localSheetId="43" hidden="1">{"Tab1",#N/A,FALSE,"P";"Tab2",#N/A,FALSE,"P"}</definedName>
    <definedName name="hhhhh" localSheetId="0" hidden="1">{"Tab1",#N/A,FALSE,"P";"Tab2",#N/A,FALSE,"P"}</definedName>
    <definedName name="hhhhh" localSheetId="27" hidden="1">{"Tab1",#N/A,FALSE,"P";"Tab2",#N/A,FALSE,"P"}</definedName>
    <definedName name="hhhhh" localSheetId="30"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2" hidden="1">{"Tab1",#N/A,FALSE,"P";"Tab2",#N/A,FALSE,"P"}</definedName>
    <definedName name="hhhhh" localSheetId="40" hidden="1">{"Tab1",#N/A,FALSE,"P";"Tab2",#N/A,FALSE,"P"}</definedName>
    <definedName name="hhhhh" localSheetId="42" hidden="1">{"Tab1",#N/A,FALSE,"P";"Tab2",#N/A,FALSE,"P"}</definedName>
    <definedName name="hhhhh" localSheetId="46" hidden="1">{"Tab1",#N/A,FALSE,"P";"Tab2",#N/A,FALSE,"P"}</definedName>
    <definedName name="hhhhh" localSheetId="54" hidden="1">{"Tab1",#N/A,FALSE,"P";"Tab2",#N/A,FALSE,"P"}</definedName>
    <definedName name="hhhhh" localSheetId="55" hidden="1">{"Tab1",#N/A,FALSE,"P";"Tab2",#N/A,FALSE,"P"}</definedName>
    <definedName name="hhhhh" localSheetId="56" hidden="1">{"Tab1",#N/A,FALSE,"P";"Tab2",#N/A,FALSE,"P"}</definedName>
    <definedName name="hhhhh" localSheetId="57" hidden="1">{"Tab1",#N/A,FALSE,"P";"Tab2",#N/A,FALSE,"P"}</definedName>
    <definedName name="hhhhh" localSheetId="58" hidden="1">{"Tab1",#N/A,FALSE,"P";"Tab2",#N/A,FALSE,"P"}</definedName>
    <definedName name="hhhhh" localSheetId="59" hidden="1">{"Tab1",#N/A,FALSE,"P";"Tab2",#N/A,FALSE,"P"}</definedName>
    <definedName name="hhhhh" localSheetId="60" hidden="1">{"Tab1",#N/A,FALSE,"P";"Tab2",#N/A,FALSE,"P"}</definedName>
    <definedName name="hhhhh" localSheetId="61" hidden="1">{"Tab1",#N/A,FALSE,"P";"Tab2",#N/A,FALSE,"P"}</definedName>
    <definedName name="hhhhh" localSheetId="62" hidden="1">{"Tab1",#N/A,FALSE,"P";"Tab2",#N/A,FALSE,"P"}</definedName>
    <definedName name="hhhhh" localSheetId="15" hidden="1">{"Tab1",#N/A,FALSE,"P";"Tab2",#N/A,FALSE,"P"}</definedName>
    <definedName name="hhhhh" localSheetId="74" hidden="1">{"Tab1",#N/A,FALSE,"P";"Tab2",#N/A,FALSE,"P"}</definedName>
    <definedName name="hhhhh" localSheetId="17" hidden="1">{"Tab1",#N/A,FALSE,"P";"Tab2",#N/A,FALSE,"P"}</definedName>
    <definedName name="hhhhh" localSheetId="75" hidden="1">{"Tab1",#N/A,FALSE,"P";"Tab2",#N/A,FALSE,"P"}</definedName>
    <definedName name="hhhhh" localSheetId="76" hidden="1">{"Tab1",#N/A,FALSE,"P";"Tab2",#N/A,FALSE,"P"}</definedName>
    <definedName name="hhhhh" localSheetId="77" hidden="1">{"Tab1",#N/A,FALSE,"P";"Tab2",#N/A,FALSE,"P"}</definedName>
    <definedName name="hhhhh" localSheetId="78" hidden="1">{"Tab1",#N/A,FALSE,"P";"Tab2",#N/A,FALSE,"P"}</definedName>
    <definedName name="hhhhh" localSheetId="18" hidden="1">{"Tab1",#N/A,FALSE,"P";"Tab2",#N/A,FALSE,"P"}</definedName>
    <definedName name="hhhhh" localSheetId="21" hidden="1">{"Tab1",#N/A,FALSE,"P";"Tab2",#N/A,FALSE,"P"}</definedName>
    <definedName name="hhhhh" localSheetId="24" hidden="1">{"Tab1",#N/A,FALSE,"P";"Tab2",#N/A,FALSE,"P"}</definedName>
    <definedName name="hhhhh" hidden="1">{"Tab1",#N/A,FALSE,"P";"Tab2",#N/A,FALSE,"P"}</definedName>
    <definedName name="hhhhhh" localSheetId="80"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73"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2"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55" hidden="1">{"bop94-99",#N/A,FALSE,"BOP";"bgdp94-99",#N/A,FALSE,"BOPGDP";"exp94-99",#N/A,FALSE,"EXP";"imp94-99",#N/A,FALSE,"IMP";"tt9499",#N/A,FALSE,"TT";"ss94-99",#N/A,FALSE,"SERV";"tran94-99",#N/A,FALSE,"TRAN";"dis95-98",#N/A,FALSE,"DISB";"amor94-99",#N/A,FALSE,"AMOR";"int94-98",#N/A,FALSE,"INT";"debt94-99",#N/A,FALSE,"DEBT"}</definedName>
    <definedName name="hhhhhh" localSheetId="56" hidden="1">{"bop94-99",#N/A,FALSE,"BOP";"bgdp94-99",#N/A,FALSE,"BOPGDP";"exp94-99",#N/A,FALSE,"EXP";"imp94-99",#N/A,FALSE,"IMP";"tt9499",#N/A,FALSE,"TT";"ss94-99",#N/A,FALSE,"SERV";"tran94-99",#N/A,FALSE,"TRAN";"dis95-98",#N/A,FALSE,"DISB";"amor94-99",#N/A,FALSE,"AMOR";"int94-98",#N/A,FALSE,"INT";"debt94-99",#N/A,FALSE,"DEBT"}</definedName>
    <definedName name="hhhhhh" localSheetId="57" hidden="1">{"bop94-99",#N/A,FALSE,"BOP";"bgdp94-99",#N/A,FALSE,"BOPGDP";"exp94-99",#N/A,FALSE,"EXP";"imp94-99",#N/A,FALSE,"IMP";"tt9499",#N/A,FALSE,"TT";"ss94-99",#N/A,FALSE,"SERV";"tran94-99",#N/A,FALSE,"TRAN";"dis95-98",#N/A,FALSE,"DISB";"amor94-99",#N/A,FALSE,"AMOR";"int94-98",#N/A,FALSE,"INT";"debt94-99",#N/A,FALSE,"DEBT"}</definedName>
    <definedName name="hhhhhh" localSheetId="58"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1" hidden="1">{"bop94-99",#N/A,FALSE,"BOP";"bgdp94-99",#N/A,FALSE,"BOPGDP";"exp94-99",#N/A,FALSE,"EXP";"imp94-99",#N/A,FALSE,"IMP";"tt9499",#N/A,FALSE,"TT";"ss94-99",#N/A,FALSE,"SERV";"tran94-99",#N/A,FALSE,"TRAN";"dis95-98",#N/A,FALSE,"DISB";"amor94-99",#N/A,FALSE,"AMOR";"int94-98",#N/A,FALSE,"INT";"debt94-99",#N/A,FALSE,"DEBT"}</definedName>
    <definedName name="hhhhhh" localSheetId="62"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75"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2">#REF!</definedName>
    <definedName name="High_external" localSheetId="19">#REF!</definedName>
    <definedName name="High_external" localSheetId="20">#REF!</definedName>
    <definedName name="High_external" localSheetId="22">#REF!</definedName>
    <definedName name="High_external" localSheetId="23">#REF!</definedName>
    <definedName name="High_external" localSheetId="73">#REF!</definedName>
    <definedName name="High_external" localSheetId="43">#REF!</definedName>
    <definedName name="High_external" localSheetId="0">#REF!</definedName>
    <definedName name="High_external" localSheetId="27">#REF!</definedName>
    <definedName name="High_external" localSheetId="34">#REF!</definedName>
    <definedName name="High_external" localSheetId="46">#REF!</definedName>
    <definedName name="High_external" localSheetId="61">#REF!</definedName>
    <definedName name="High_external" localSheetId="74">#REF!</definedName>
    <definedName name="High_external" localSheetId="17">#REF!</definedName>
    <definedName name="High_external" localSheetId="75">#REF!</definedName>
    <definedName name="High_external" localSheetId="76">#REF!</definedName>
    <definedName name="High_external" localSheetId="77">#REF!</definedName>
    <definedName name="High_external" localSheetId="18">#REF!</definedName>
    <definedName name="High_external" localSheetId="21">#REF!</definedName>
    <definedName name="High_external" localSheetId="24">#REF!</definedName>
    <definedName name="High_external">#REF!</definedName>
    <definedName name="High_fiscal" localSheetId="82">#REF!</definedName>
    <definedName name="High_fiscal" localSheetId="19">#REF!</definedName>
    <definedName name="High_fiscal" localSheetId="20">#REF!</definedName>
    <definedName name="High_fiscal" localSheetId="22">#REF!</definedName>
    <definedName name="High_fiscal" localSheetId="23">#REF!</definedName>
    <definedName name="High_fiscal" localSheetId="73">#REF!</definedName>
    <definedName name="High_fiscal" localSheetId="43">#REF!</definedName>
    <definedName name="High_fiscal" localSheetId="0">#REF!</definedName>
    <definedName name="High_fiscal" localSheetId="27">#REF!</definedName>
    <definedName name="High_fiscal" localSheetId="34">#REF!</definedName>
    <definedName name="High_fiscal" localSheetId="46">#REF!</definedName>
    <definedName name="High_fiscal" localSheetId="61">#REF!</definedName>
    <definedName name="High_fiscal" localSheetId="74">#REF!</definedName>
    <definedName name="High_fiscal" localSheetId="17">#REF!</definedName>
    <definedName name="High_fiscal" localSheetId="75">#REF!</definedName>
    <definedName name="High_fiscal" localSheetId="76">#REF!</definedName>
    <definedName name="High_fiscal" localSheetId="77">#REF!</definedName>
    <definedName name="High_fiscal" localSheetId="18">#REF!</definedName>
    <definedName name="High_fiscal" localSheetId="21">#REF!</definedName>
    <definedName name="High_fiscal" localSheetId="24">#REF!</definedName>
    <definedName name="High_fiscal">#REF!</definedName>
    <definedName name="High_growth_extended" localSheetId="82">#REF!</definedName>
    <definedName name="High_growth_extended" localSheetId="19">#REF!</definedName>
    <definedName name="High_growth_extended" localSheetId="20">#REF!</definedName>
    <definedName name="High_growth_extended" localSheetId="22">#REF!</definedName>
    <definedName name="High_growth_extended" localSheetId="23">#REF!</definedName>
    <definedName name="High_growth_extended" localSheetId="73">#REF!</definedName>
    <definedName name="High_growth_extended" localSheetId="43">#REF!</definedName>
    <definedName name="High_growth_extended" localSheetId="0">#REF!</definedName>
    <definedName name="High_growth_extended" localSheetId="27">#REF!</definedName>
    <definedName name="High_growth_extended" localSheetId="34">#REF!</definedName>
    <definedName name="High_growth_extended" localSheetId="46">#REF!</definedName>
    <definedName name="High_growth_extended" localSheetId="61">#REF!</definedName>
    <definedName name="High_growth_extended" localSheetId="74">#REF!</definedName>
    <definedName name="High_growth_extended" localSheetId="17">#REF!</definedName>
    <definedName name="High_growth_extended" localSheetId="75">#REF!</definedName>
    <definedName name="High_growth_extended" localSheetId="76">#REF!</definedName>
    <definedName name="High_growth_extended" localSheetId="77">#REF!</definedName>
    <definedName name="High_growth_extended" localSheetId="18">#REF!</definedName>
    <definedName name="High_growth_extended" localSheetId="21">#REF!</definedName>
    <definedName name="High_growth_extended" localSheetId="24">#REF!</definedName>
    <definedName name="High_growth_extended">#REF!</definedName>
    <definedName name="High_growth_summary" localSheetId="82">#REF!</definedName>
    <definedName name="High_growth_summary" localSheetId="73">#REF!</definedName>
    <definedName name="High_growth_summary" localSheetId="43">#REF!</definedName>
    <definedName name="High_growth_summary" localSheetId="0">#REF!</definedName>
    <definedName name="High_growth_summary" localSheetId="27">#REF!</definedName>
    <definedName name="High_growth_summary" localSheetId="34">#REF!</definedName>
    <definedName name="High_growth_summary" localSheetId="46">#REF!</definedName>
    <definedName name="High_growth_summary" localSheetId="74">#REF!</definedName>
    <definedName name="High_growth_summary" localSheetId="17">#REF!</definedName>
    <definedName name="High_growth_summary" localSheetId="75">#REF!</definedName>
    <definedName name="High_growth_summary" localSheetId="76">#REF!</definedName>
    <definedName name="High_growth_summary" localSheetId="77">#REF!</definedName>
    <definedName name="High_growth_summary">#REF!</definedName>
    <definedName name="High_monetary" localSheetId="82">#REF!</definedName>
    <definedName name="High_monetary" localSheetId="73">#REF!</definedName>
    <definedName name="High_monetary" localSheetId="43">#REF!</definedName>
    <definedName name="High_monetary" localSheetId="0">#REF!</definedName>
    <definedName name="High_monetary" localSheetId="27">#REF!</definedName>
    <definedName name="High_monetary" localSheetId="34">#REF!</definedName>
    <definedName name="High_monetary" localSheetId="46">#REF!</definedName>
    <definedName name="High_monetary" localSheetId="74">#REF!</definedName>
    <definedName name="High_monetary" localSheetId="17">#REF!</definedName>
    <definedName name="High_monetary" localSheetId="75">#REF!</definedName>
    <definedName name="High_monetary" localSheetId="76">#REF!</definedName>
    <definedName name="High_monetary" localSheetId="77">#REF!</definedName>
    <definedName name="High_monetary">#REF!</definedName>
    <definedName name="High_real" localSheetId="82">#REF!</definedName>
    <definedName name="High_real" localSheetId="73">#REF!</definedName>
    <definedName name="High_real" localSheetId="43">#REF!</definedName>
    <definedName name="High_real" localSheetId="0">#REF!</definedName>
    <definedName name="High_real" localSheetId="27">#REF!</definedName>
    <definedName name="High_real" localSheetId="34">#REF!</definedName>
    <definedName name="High_real" localSheetId="46">#REF!</definedName>
    <definedName name="High_real" localSheetId="74">#REF!</definedName>
    <definedName name="High_real" localSheetId="17">#REF!</definedName>
    <definedName name="High_real" localSheetId="75">#REF!</definedName>
    <definedName name="High_real" localSheetId="76">#REF!</definedName>
    <definedName name="High_real" localSheetId="77">#REF!</definedName>
    <definedName name="High_real">#REF!</definedName>
    <definedName name="High_summary" localSheetId="82">#REF!</definedName>
    <definedName name="High_summary" localSheetId="73">#REF!</definedName>
    <definedName name="High_summary" localSheetId="43">#REF!</definedName>
    <definedName name="High_summary" localSheetId="0">#REF!</definedName>
    <definedName name="High_summary" localSheetId="27">#REF!</definedName>
    <definedName name="High_summary" localSheetId="34">#REF!</definedName>
    <definedName name="High_summary" localSheetId="46">#REF!</definedName>
    <definedName name="High_summary" localSheetId="74">#REF!</definedName>
    <definedName name="High_summary" localSheetId="17">#REF!</definedName>
    <definedName name="High_summary" localSheetId="75">#REF!</definedName>
    <definedName name="High_summary" localSheetId="76">#REF!</definedName>
    <definedName name="High_summary" localSheetId="77">#REF!</definedName>
    <definedName name="High_summary">#REF!</definedName>
    <definedName name="Highest_Inter_Bank_Rate" localSheetId="82">#REF!</definedName>
    <definedName name="Highest_Inter_Bank_Rate" localSheetId="30">#REF!</definedName>
    <definedName name="Highest_Inter_Bank_Rate" localSheetId="34">#REF!</definedName>
    <definedName name="Highest_Inter_Bank_Rate" localSheetId="46">'[71]Inter-Bank'!$L$5</definedName>
    <definedName name="Highest_Inter_Bank_Rate" localSheetId="54">'[71]Inter-Bank'!$L$5</definedName>
    <definedName name="Highest_Inter_Bank_Rate" localSheetId="61">#REF!</definedName>
    <definedName name="Highest_Inter_Bank_Rate" localSheetId="75">#REF!</definedName>
    <definedName name="Highest_Inter_Bank_Rate" localSheetId="76">#REF!</definedName>
    <definedName name="Highest_Inter_Bank_Rate" localSheetId="77">#REF!</definedName>
    <definedName name="Highest_Inter_Bank_Rate">'[71]Inter-Bank'!$L$5</definedName>
    <definedName name="hio" localSheetId="80" hidden="1">{"Tab1",#N/A,FALSE,"P";"Tab2",#N/A,FALSE,"P"}</definedName>
    <definedName name="hio" localSheetId="82" hidden="1">{"Tab1",#N/A,FALSE,"P";"Tab2",#N/A,FALSE,"P"}</definedName>
    <definedName name="hio" localSheetId="19" hidden="1">{"Tab1",#N/A,FALSE,"P";"Tab2",#N/A,FALSE,"P"}</definedName>
    <definedName name="hio" localSheetId="20" hidden="1">{"Tab1",#N/A,FALSE,"P";"Tab2",#N/A,FALSE,"P"}</definedName>
    <definedName name="hio" localSheetId="22" hidden="1">{"Tab1",#N/A,FALSE,"P";"Tab2",#N/A,FALSE,"P"}</definedName>
    <definedName name="hio" localSheetId="23" hidden="1">{"Tab1",#N/A,FALSE,"P";"Tab2",#N/A,FALSE,"P"}</definedName>
    <definedName name="hio" localSheetId="33" hidden="1">{"Tab1",#N/A,FALSE,"P";"Tab2",#N/A,FALSE,"P"}</definedName>
    <definedName name="hio" localSheetId="41" hidden="1">{"Tab1",#N/A,FALSE,"P";"Tab2",#N/A,FALSE,"P"}</definedName>
    <definedName name="hio" localSheetId="73" hidden="1">{"Tab1",#N/A,FALSE,"P";"Tab2",#N/A,FALSE,"P"}</definedName>
    <definedName name="hio" localSheetId="43" hidden="1">{"Tab1",#N/A,FALSE,"P";"Tab2",#N/A,FALSE,"P"}</definedName>
    <definedName name="hio" localSheetId="0" hidden="1">{"Tab1",#N/A,FALSE,"P";"Tab2",#N/A,FALSE,"P"}</definedName>
    <definedName name="hio" localSheetId="27" hidden="1">{"Tab1",#N/A,FALSE,"P";"Tab2",#N/A,FALSE,"P"}</definedName>
    <definedName name="hio" localSheetId="30"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2" hidden="1">{"Tab1",#N/A,FALSE,"P";"Tab2",#N/A,FALSE,"P"}</definedName>
    <definedName name="hio" localSheetId="40" hidden="1">{"Tab1",#N/A,FALSE,"P";"Tab2",#N/A,FALSE,"P"}</definedName>
    <definedName name="hio" localSheetId="42" hidden="1">{"Tab1",#N/A,FALSE,"P";"Tab2",#N/A,FALSE,"P"}</definedName>
    <definedName name="hio" localSheetId="46" hidden="1">{"Tab1",#N/A,FALSE,"P";"Tab2",#N/A,FALSE,"P"}</definedName>
    <definedName name="hio" localSheetId="54" hidden="1">{"Tab1",#N/A,FALSE,"P";"Tab2",#N/A,FALSE,"P"}</definedName>
    <definedName name="hio" localSheetId="55" hidden="1">{"Tab1",#N/A,FALSE,"P";"Tab2",#N/A,FALSE,"P"}</definedName>
    <definedName name="hio" localSheetId="56" hidden="1">{"Tab1",#N/A,FALSE,"P";"Tab2",#N/A,FALSE,"P"}</definedName>
    <definedName name="hio" localSheetId="57" hidden="1">{"Tab1",#N/A,FALSE,"P";"Tab2",#N/A,FALSE,"P"}</definedName>
    <definedName name="hio" localSheetId="58" hidden="1">{"Tab1",#N/A,FALSE,"P";"Tab2",#N/A,FALSE,"P"}</definedName>
    <definedName name="hio" localSheetId="59" hidden="1">{"Tab1",#N/A,FALSE,"P";"Tab2",#N/A,FALSE,"P"}</definedName>
    <definedName name="hio" localSheetId="60" hidden="1">{"Tab1",#N/A,FALSE,"P";"Tab2",#N/A,FALSE,"P"}</definedName>
    <definedName name="hio" localSheetId="61" hidden="1">{"Tab1",#N/A,FALSE,"P";"Tab2",#N/A,FALSE,"P"}</definedName>
    <definedName name="hio" localSheetId="62" hidden="1">{"Tab1",#N/A,FALSE,"P";"Tab2",#N/A,FALSE,"P"}</definedName>
    <definedName name="hio" localSheetId="15" hidden="1">{"Tab1",#N/A,FALSE,"P";"Tab2",#N/A,FALSE,"P"}</definedName>
    <definedName name="hio" localSheetId="74" hidden="1">{"Tab1",#N/A,FALSE,"P";"Tab2",#N/A,FALSE,"P"}</definedName>
    <definedName name="hio" localSheetId="17" hidden="1">{"Tab1",#N/A,FALSE,"P";"Tab2",#N/A,FALSE,"P"}</definedName>
    <definedName name="hio" localSheetId="75" hidden="1">{"Tab1",#N/A,FALSE,"P";"Tab2",#N/A,FALSE,"P"}</definedName>
    <definedName name="hio" localSheetId="76" hidden="1">{"Tab1",#N/A,FALSE,"P";"Tab2",#N/A,FALSE,"P"}</definedName>
    <definedName name="hio" localSheetId="77" hidden="1">{"Tab1",#N/A,FALSE,"P";"Tab2",#N/A,FALSE,"P"}</definedName>
    <definedName name="hio" localSheetId="78" hidden="1">{"Tab1",#N/A,FALSE,"P";"Tab2",#N/A,FALSE,"P"}</definedName>
    <definedName name="hio" localSheetId="18" hidden="1">{"Tab1",#N/A,FALSE,"P";"Tab2",#N/A,FALSE,"P"}</definedName>
    <definedName name="hio" localSheetId="21" hidden="1">{"Tab1",#N/A,FALSE,"P";"Tab2",#N/A,FALSE,"P"}</definedName>
    <definedName name="hio" localSheetId="24" hidden="1">{"Tab1",#N/A,FALSE,"P";"Tab2",#N/A,FALSE,"P"}</definedName>
    <definedName name="hio" hidden="1">{"Tab1",#N/A,FALSE,"P";"Tab2",#N/A,FALSE,"P"}</definedName>
    <definedName name="HIPCDATA" localSheetId="82">#REF!</definedName>
    <definedName name="HIPCDATA" localSheetId="19">#REF!</definedName>
    <definedName name="HIPCDATA" localSheetId="20">#REF!</definedName>
    <definedName name="HIPCDATA" localSheetId="22">#REF!</definedName>
    <definedName name="HIPCDATA" localSheetId="23">#REF!</definedName>
    <definedName name="HIPCDATA" localSheetId="73">#REF!</definedName>
    <definedName name="HIPCDATA" localSheetId="43">#REF!</definedName>
    <definedName name="HIPCDATA" localSheetId="0">#REF!</definedName>
    <definedName name="HIPCDATA" localSheetId="27">#REF!</definedName>
    <definedName name="HIPCDATA" localSheetId="34">#REF!</definedName>
    <definedName name="HIPCDATA" localSheetId="46">#REF!</definedName>
    <definedName name="HIPCDATA" localSheetId="61">#REF!</definedName>
    <definedName name="HIPCDATA" localSheetId="74">#REF!</definedName>
    <definedName name="HIPCDATA" localSheetId="17">#REF!</definedName>
    <definedName name="HIPCDATA" localSheetId="75">#REF!</definedName>
    <definedName name="HIPCDATA" localSheetId="76">#REF!</definedName>
    <definedName name="HIPCDATA" localSheetId="77">#REF!</definedName>
    <definedName name="HIPCDATA" localSheetId="18">#REF!</definedName>
    <definedName name="HIPCDATA" localSheetId="21">#REF!</definedName>
    <definedName name="HIPCDATA" localSheetId="24">#REF!</definedName>
    <definedName name="HIPCDATA">#REF!</definedName>
    <definedName name="hjkhgkky" localSheetId="82" hidden="1">#REF!</definedName>
    <definedName name="hjkhgkky" localSheetId="19" hidden="1">'[104]Fax a enviar'!#REF!</definedName>
    <definedName name="hjkhgkky" localSheetId="20" hidden="1">'[104]Fax a enviar'!#REF!</definedName>
    <definedName name="hjkhgkky" localSheetId="22" hidden="1">'[104]Fax a enviar'!#REF!</definedName>
    <definedName name="hjkhgkky" localSheetId="23" hidden="1">'[104]Fax a enviar'!#REF!</definedName>
    <definedName name="hjkhgkky" localSheetId="73" hidden="1">'[104]Fax a enviar'!#REF!</definedName>
    <definedName name="hjkhgkky" localSheetId="43" hidden="1">'[104]Fax a enviar'!#REF!</definedName>
    <definedName name="hjkhgkky" localSheetId="30" hidden="1">#REF!</definedName>
    <definedName name="hjkhgkky" localSheetId="34" hidden="1">#REF!</definedName>
    <definedName name="hjkhgkky" localSheetId="35" hidden="1">'[104]Fax a enviar'!#REF!</definedName>
    <definedName name="hjkhgkky" localSheetId="46" hidden="1">'[104]Fax a enviar'!#REF!</definedName>
    <definedName name="hjkhgkky" localSheetId="54" hidden="1">'[104]Fax a enviar'!#REF!</definedName>
    <definedName name="hjkhgkky" localSheetId="61" hidden="1">#REF!</definedName>
    <definedName name="hjkhgkky" localSheetId="74" hidden="1">'[104]Fax a enviar'!#REF!</definedName>
    <definedName name="hjkhgkky" localSheetId="75" hidden="1">'[104]Fax a enviar'!#REF!</definedName>
    <definedName name="hjkhgkky" localSheetId="76" hidden="1">'[104]Fax a enviar'!#REF!</definedName>
    <definedName name="hjkhgkky" localSheetId="77" hidden="1">'[104]Fax a enviar'!#REF!</definedName>
    <definedName name="hjkhgkky" localSheetId="18" hidden="1">'[104]Fax a enviar'!#REF!</definedName>
    <definedName name="hjkhgkky" localSheetId="21" hidden="1">'[104]Fax a enviar'!#REF!</definedName>
    <definedName name="hjkhgkky" localSheetId="24" hidden="1">'[104]Fax a enviar'!#REF!</definedName>
    <definedName name="hjkhgkky" hidden="1">'[104]Fax a enviar'!#REF!</definedName>
    <definedName name="hkh" localSheetId="82" hidden="1">#REF!</definedName>
    <definedName name="hkh" localSheetId="19" hidden="1">#REF!</definedName>
    <definedName name="hkh" localSheetId="20" hidden="1">#REF!</definedName>
    <definedName name="hkh" localSheetId="22" hidden="1">#REF!</definedName>
    <definedName name="hkh" localSheetId="33" hidden="1">#REF!</definedName>
    <definedName name="hkh" localSheetId="41" hidden="1">#REF!</definedName>
    <definedName name="hkh" localSheetId="73" hidden="1">#REF!</definedName>
    <definedName name="hkh" localSheetId="43" hidden="1">#REF!</definedName>
    <definedName name="hkh" localSheetId="0" hidden="1">#REF!</definedName>
    <definedName name="hkh" localSheetId="27" hidden="1">#REF!</definedName>
    <definedName name="hkh" localSheetId="30" hidden="1">#REF!</definedName>
    <definedName name="hkh" localSheetId="34" hidden="1">#REF!</definedName>
    <definedName name="hkh" localSheetId="35" hidden="1">#REF!</definedName>
    <definedName name="hkh" localSheetId="36" hidden="1">#REF!</definedName>
    <definedName name="hkh" localSheetId="40" hidden="1">#REF!</definedName>
    <definedName name="hkh" localSheetId="46" hidden="1">#REF!</definedName>
    <definedName name="hkh" localSheetId="54" hidden="1">#REF!</definedName>
    <definedName name="hkh" localSheetId="55" hidden="1">#REF!</definedName>
    <definedName name="hkh" localSheetId="56" hidden="1">#REF!</definedName>
    <definedName name="hkh" localSheetId="57" hidden="1">#REF!</definedName>
    <definedName name="hkh" localSheetId="61" hidden="1">#REF!</definedName>
    <definedName name="hkh" localSheetId="62" hidden="1">'Tabla 38'!#REF!</definedName>
    <definedName name="hkh" localSheetId="15" hidden="1">#REF!</definedName>
    <definedName name="hkh" localSheetId="74" hidden="1">#REF!</definedName>
    <definedName name="hkh" localSheetId="17" hidden="1">#REF!</definedName>
    <definedName name="hkh" localSheetId="75" hidden="1">#REF!</definedName>
    <definedName name="hkh" localSheetId="76" hidden="1">#REF!</definedName>
    <definedName name="hkh" localSheetId="77" hidden="1">#REF!</definedName>
    <definedName name="hkh" localSheetId="18" hidden="1">#REF!</definedName>
    <definedName name="hkh" localSheetId="21" hidden="1">#REF!</definedName>
    <definedName name="hkh" localSheetId="24" hidden="1">#REF!</definedName>
    <definedName name="hkh" hidden="1">#REF!</definedName>
    <definedName name="hkhkh" localSheetId="82" hidden="1">#REF!</definedName>
    <definedName name="hkhkh" localSheetId="22" hidden="1">#REF!</definedName>
    <definedName name="hkhkh" localSheetId="33" hidden="1">#REF!</definedName>
    <definedName name="hkhkh" localSheetId="41" hidden="1">#REF!</definedName>
    <definedName name="hkhkh" localSheetId="73" hidden="1">#REF!</definedName>
    <definedName name="hkhkh" localSheetId="43" hidden="1">#REF!</definedName>
    <definedName name="hkhkh" localSheetId="0" hidden="1">#REF!</definedName>
    <definedName name="hkhkh" localSheetId="27" hidden="1">#REF!</definedName>
    <definedName name="hkhkh" localSheetId="30" hidden="1">#REF!</definedName>
    <definedName name="hkhkh" localSheetId="34" hidden="1">#REF!</definedName>
    <definedName name="hkhkh" localSheetId="35" hidden="1">#REF!</definedName>
    <definedName name="hkhkh" localSheetId="36" hidden="1">#REF!</definedName>
    <definedName name="hkhkh" localSheetId="46" hidden="1">#REF!</definedName>
    <definedName name="hkhkh" localSheetId="54" hidden="1">#REF!</definedName>
    <definedName name="hkhkh" localSheetId="55" hidden="1">#REF!</definedName>
    <definedName name="hkhkh" localSheetId="56" hidden="1">#REF!</definedName>
    <definedName name="hkhkh" localSheetId="57" hidden="1">#REF!</definedName>
    <definedName name="hkhkh" localSheetId="61" hidden="1">#REF!</definedName>
    <definedName name="hkhkh" localSheetId="62" hidden="1">'Tabla 38'!#REF!</definedName>
    <definedName name="hkhkh" localSheetId="74" hidden="1">#REF!</definedName>
    <definedName name="hkhkh" localSheetId="17" hidden="1">#REF!</definedName>
    <definedName name="hkhkh" localSheetId="75" hidden="1">#REF!</definedName>
    <definedName name="hkhkh" localSheetId="76" hidden="1">#REF!</definedName>
    <definedName name="hkhkh" localSheetId="77" hidden="1">#REF!</definedName>
    <definedName name="hkhkh" hidden="1">#REF!</definedName>
    <definedName name="hola" localSheetId="82">#REF!</definedName>
    <definedName name="hola" localSheetId="22">#REF!</definedName>
    <definedName name="hola" localSheetId="33">#REF!</definedName>
    <definedName name="hola" localSheetId="41">#REF!</definedName>
    <definedName name="hola" localSheetId="73">#REF!</definedName>
    <definedName name="hola" localSheetId="43">#REF!</definedName>
    <definedName name="hola" localSheetId="0">#REF!</definedName>
    <definedName name="hola" localSheetId="27">#REF!</definedName>
    <definedName name="hola" localSheetId="30">#REF!</definedName>
    <definedName name="hola" localSheetId="34">#REF!</definedName>
    <definedName name="hola" localSheetId="35">#REF!</definedName>
    <definedName name="hola" localSheetId="36">#REF!</definedName>
    <definedName name="hola" localSheetId="46">#REF!</definedName>
    <definedName name="hola" localSheetId="54">#REF!</definedName>
    <definedName name="hola" localSheetId="55">#REF!</definedName>
    <definedName name="hola" localSheetId="56">#REF!</definedName>
    <definedName name="hola" localSheetId="57">#REF!</definedName>
    <definedName name="hola" localSheetId="61">#REF!</definedName>
    <definedName name="hola" localSheetId="62">'Tabla 38'!#REF!</definedName>
    <definedName name="hola" localSheetId="74">#REF!</definedName>
    <definedName name="hola" localSheetId="17">#REF!</definedName>
    <definedName name="hola" localSheetId="75">#REF!</definedName>
    <definedName name="hola" localSheetId="76">#REF!</definedName>
    <definedName name="hola" localSheetId="77">#REF!</definedName>
    <definedName name="hola">#REF!</definedName>
    <definedName name="holalalala" localSheetId="82" hidden="1">#REF!</definedName>
    <definedName name="holalalala" localSheetId="22" hidden="1">'[37]Fax a enviar'!#REF!</definedName>
    <definedName name="holalalala" localSheetId="73" hidden="1">'[37]Fax a enviar'!#REF!</definedName>
    <definedName name="holalalala" localSheetId="43" hidden="1">'[37]Fax a enviar'!#REF!</definedName>
    <definedName name="holalalala" localSheetId="30" hidden="1">#REF!</definedName>
    <definedName name="holalalala" localSheetId="34" hidden="1">#REF!</definedName>
    <definedName name="holalalala" localSheetId="35" hidden="1">'[37]Fax a enviar'!#REF!</definedName>
    <definedName name="holalalala" localSheetId="36" hidden="1">#REF!</definedName>
    <definedName name="holalalala" localSheetId="46" hidden="1">'[37]Fax a enviar'!#REF!</definedName>
    <definedName name="holalalala" localSheetId="54" hidden="1">'[37]Fax a enviar'!#REF!</definedName>
    <definedName name="holalalala" localSheetId="55" hidden="1">#REF!</definedName>
    <definedName name="holalalala" localSheetId="56" hidden="1">#REF!</definedName>
    <definedName name="holalalala" localSheetId="57" hidden="1">#REF!</definedName>
    <definedName name="holalalala" localSheetId="61" hidden="1">#REF!</definedName>
    <definedName name="holalalala" localSheetId="75" hidden="1">'[37]Fax a enviar'!#REF!</definedName>
    <definedName name="holalalala" localSheetId="76" hidden="1">'[37]Fax a enviar'!#REF!</definedName>
    <definedName name="holalalala" localSheetId="77" hidden="1">'[37]Fax a enviar'!#REF!</definedName>
    <definedName name="holalalala" hidden="1">'[37]Fax a enviar'!#REF!</definedName>
    <definedName name="holallll" localSheetId="82">#REF!</definedName>
    <definedName name="holallll" localSheetId="19">#REF!</definedName>
    <definedName name="holallll" localSheetId="20">#REF!</definedName>
    <definedName name="holallll" localSheetId="22">#REF!</definedName>
    <definedName name="holallll" localSheetId="33">#REF!</definedName>
    <definedName name="holallll" localSheetId="41">#REF!</definedName>
    <definedName name="holallll" localSheetId="73">#REF!</definedName>
    <definedName name="holallll" localSheetId="43">#REF!</definedName>
    <definedName name="holallll" localSheetId="0">#REF!</definedName>
    <definedName name="holallll" localSheetId="27">#REF!</definedName>
    <definedName name="holallll" localSheetId="30">#REF!</definedName>
    <definedName name="holallll" localSheetId="34">#REF!</definedName>
    <definedName name="holallll" localSheetId="35">#REF!</definedName>
    <definedName name="holallll" localSheetId="36">#REF!</definedName>
    <definedName name="holallll" localSheetId="40">#REF!</definedName>
    <definedName name="holallll" localSheetId="46">#REF!</definedName>
    <definedName name="holallll" localSheetId="54">#REF!</definedName>
    <definedName name="holallll" localSheetId="55">#REF!</definedName>
    <definedName name="holallll" localSheetId="56">#REF!</definedName>
    <definedName name="holallll" localSheetId="57">#REF!</definedName>
    <definedName name="holallll" localSheetId="61">#REF!</definedName>
    <definedName name="holallll" localSheetId="62">'Tabla 38'!#REF!</definedName>
    <definedName name="holallll" localSheetId="15">#REF!</definedName>
    <definedName name="holallll" localSheetId="74">#REF!</definedName>
    <definedName name="holallll" localSheetId="17">#REF!</definedName>
    <definedName name="holallll" localSheetId="75">#REF!</definedName>
    <definedName name="holallll" localSheetId="76">#REF!</definedName>
    <definedName name="holallll" localSheetId="77">#REF!</definedName>
    <definedName name="holallll" localSheetId="18">#REF!</definedName>
    <definedName name="holallll" localSheetId="21">#REF!</definedName>
    <definedName name="holallll" localSheetId="24">#REF!</definedName>
    <definedName name="holallll">#REF!</definedName>
    <definedName name="hora" localSheetId="82">#REF!</definedName>
    <definedName name="hora" localSheetId="73">[24]Programa!#REF!</definedName>
    <definedName name="hora" localSheetId="43">[24]Programa!#REF!</definedName>
    <definedName name="hora" localSheetId="30">#REF!</definedName>
    <definedName name="hora" localSheetId="34">#REF!</definedName>
    <definedName name="hora" localSheetId="35">[24]Programa!#REF!</definedName>
    <definedName name="hora" localSheetId="46">[24]Programa!#REF!</definedName>
    <definedName name="hora" localSheetId="54">[24]Programa!#REF!</definedName>
    <definedName name="hora" localSheetId="61">[24]Programa!#REF!</definedName>
    <definedName name="hora" localSheetId="62">[24]Programa!#REF!</definedName>
    <definedName name="hora" localSheetId="74">[24]Programa!#REF!</definedName>
    <definedName name="hora" localSheetId="75">[24]Programa!#REF!</definedName>
    <definedName name="hora" localSheetId="76">[24]Programa!#REF!</definedName>
    <definedName name="hora" localSheetId="77">[24]Programa!#REF!</definedName>
    <definedName name="hora">[24]Programa!#REF!</definedName>
    <definedName name="HOSP96" localSheetId="82">#REF!</definedName>
    <definedName name="HOSP96" localSheetId="19">#REF!</definedName>
    <definedName name="HOSP96" localSheetId="20">#REF!</definedName>
    <definedName name="HOSP96" localSheetId="22">#REF!</definedName>
    <definedName name="HOSP96" localSheetId="23">#REF!</definedName>
    <definedName name="HOSP96" localSheetId="73">#REF!</definedName>
    <definedName name="HOSP96" localSheetId="43">#REF!</definedName>
    <definedName name="HOSP96" localSheetId="0">#REF!</definedName>
    <definedName name="HOSP96" localSheetId="27">#REF!</definedName>
    <definedName name="HOSP96" localSheetId="34">#REF!</definedName>
    <definedName name="HOSP96" localSheetId="35">#REF!</definedName>
    <definedName name="HOSP96" localSheetId="46">#REF!</definedName>
    <definedName name="HOSP96" localSheetId="54">#REF!</definedName>
    <definedName name="HOSP96" localSheetId="61">#REF!</definedName>
    <definedName name="HOSP96" localSheetId="62">'Tabla 38'!#REF!</definedName>
    <definedName name="HOSP96" localSheetId="74">#REF!</definedName>
    <definedName name="HOSP96" localSheetId="17">#REF!</definedName>
    <definedName name="HOSP96" localSheetId="75">#REF!</definedName>
    <definedName name="HOSP96" localSheetId="76">#REF!</definedName>
    <definedName name="HOSP96" localSheetId="77">#REF!</definedName>
    <definedName name="HOSP96" localSheetId="18">#REF!</definedName>
    <definedName name="HOSP96" localSheetId="21">#REF!</definedName>
    <definedName name="HOSP96" localSheetId="24">#REF!</definedName>
    <definedName name="HOSP96">#REF!</definedName>
    <definedName name="hpu" localSheetId="80" hidden="1">{"Tab1",#N/A,FALSE,"P";"Tab2",#N/A,FALSE,"P"}</definedName>
    <definedName name="hpu" localSheetId="82" hidden="1">{"Tab1",#N/A,FALSE,"P";"Tab2",#N/A,FALSE,"P"}</definedName>
    <definedName name="hpu" localSheetId="19" hidden="1">{"Tab1",#N/A,FALSE,"P";"Tab2",#N/A,FALSE,"P"}</definedName>
    <definedName name="hpu" localSheetId="20" hidden="1">{"Tab1",#N/A,FALSE,"P";"Tab2",#N/A,FALSE,"P"}</definedName>
    <definedName name="hpu" localSheetId="22" hidden="1">{"Tab1",#N/A,FALSE,"P";"Tab2",#N/A,FALSE,"P"}</definedName>
    <definedName name="hpu" localSheetId="23" hidden="1">{"Tab1",#N/A,FALSE,"P";"Tab2",#N/A,FALSE,"P"}</definedName>
    <definedName name="hpu" localSheetId="33" hidden="1">{"Tab1",#N/A,FALSE,"P";"Tab2",#N/A,FALSE,"P"}</definedName>
    <definedName name="hpu" localSheetId="41" hidden="1">{"Tab1",#N/A,FALSE,"P";"Tab2",#N/A,FALSE,"P"}</definedName>
    <definedName name="hpu" localSheetId="73" hidden="1">{"Tab1",#N/A,FALSE,"P";"Tab2",#N/A,FALSE,"P"}</definedName>
    <definedName name="hpu" localSheetId="43" hidden="1">{"Tab1",#N/A,FALSE,"P";"Tab2",#N/A,FALSE,"P"}</definedName>
    <definedName name="hpu" localSheetId="0" hidden="1">{"Tab1",#N/A,FALSE,"P";"Tab2",#N/A,FALSE,"P"}</definedName>
    <definedName name="hpu" localSheetId="27" hidden="1">{"Tab1",#N/A,FALSE,"P";"Tab2",#N/A,FALSE,"P"}</definedName>
    <definedName name="hpu" localSheetId="30"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2" hidden="1">{"Tab1",#N/A,FALSE,"P";"Tab2",#N/A,FALSE,"P"}</definedName>
    <definedName name="hpu" localSheetId="40" hidden="1">{"Tab1",#N/A,FALSE,"P";"Tab2",#N/A,FALSE,"P"}</definedName>
    <definedName name="hpu" localSheetId="42" hidden="1">{"Tab1",#N/A,FALSE,"P";"Tab2",#N/A,FALSE,"P"}</definedName>
    <definedName name="hpu" localSheetId="46" hidden="1">{"Tab1",#N/A,FALSE,"P";"Tab2",#N/A,FALSE,"P"}</definedName>
    <definedName name="hpu" localSheetId="54" hidden="1">{"Tab1",#N/A,FALSE,"P";"Tab2",#N/A,FALSE,"P"}</definedName>
    <definedName name="hpu" localSheetId="55" hidden="1">{"Tab1",#N/A,FALSE,"P";"Tab2",#N/A,FALSE,"P"}</definedName>
    <definedName name="hpu" localSheetId="56" hidden="1">{"Tab1",#N/A,FALSE,"P";"Tab2",#N/A,FALSE,"P"}</definedName>
    <definedName name="hpu" localSheetId="57" hidden="1">{"Tab1",#N/A,FALSE,"P";"Tab2",#N/A,FALSE,"P"}</definedName>
    <definedName name="hpu" localSheetId="58" hidden="1">{"Tab1",#N/A,FALSE,"P";"Tab2",#N/A,FALSE,"P"}</definedName>
    <definedName name="hpu" localSheetId="59" hidden="1">{"Tab1",#N/A,FALSE,"P";"Tab2",#N/A,FALSE,"P"}</definedName>
    <definedName name="hpu" localSheetId="60" hidden="1">{"Tab1",#N/A,FALSE,"P";"Tab2",#N/A,FALSE,"P"}</definedName>
    <definedName name="hpu" localSheetId="61" hidden="1">{"Tab1",#N/A,FALSE,"P";"Tab2",#N/A,FALSE,"P"}</definedName>
    <definedName name="hpu" localSheetId="62" hidden="1">{"Tab1",#N/A,FALSE,"P";"Tab2",#N/A,FALSE,"P"}</definedName>
    <definedName name="hpu" localSheetId="15" hidden="1">{"Tab1",#N/A,FALSE,"P";"Tab2",#N/A,FALSE,"P"}</definedName>
    <definedName name="hpu" localSheetId="74" hidden="1">{"Tab1",#N/A,FALSE,"P";"Tab2",#N/A,FALSE,"P"}</definedName>
    <definedName name="hpu" localSheetId="17" hidden="1">{"Tab1",#N/A,FALSE,"P";"Tab2",#N/A,FALSE,"P"}</definedName>
    <definedName name="hpu" localSheetId="75" hidden="1">{"Tab1",#N/A,FALSE,"P";"Tab2",#N/A,FALSE,"P"}</definedName>
    <definedName name="hpu" localSheetId="76" hidden="1">{"Tab1",#N/A,FALSE,"P";"Tab2",#N/A,FALSE,"P"}</definedName>
    <definedName name="hpu" localSheetId="77" hidden="1">{"Tab1",#N/A,FALSE,"P";"Tab2",#N/A,FALSE,"P"}</definedName>
    <definedName name="hpu" localSheetId="78" hidden="1">{"Tab1",#N/A,FALSE,"P";"Tab2",#N/A,FALSE,"P"}</definedName>
    <definedName name="hpu" localSheetId="18" hidden="1">{"Tab1",#N/A,FALSE,"P";"Tab2",#N/A,FALSE,"P"}</definedName>
    <definedName name="hpu" localSheetId="21" hidden="1">{"Tab1",#N/A,FALSE,"P";"Tab2",#N/A,FALSE,"P"}</definedName>
    <definedName name="hpu" localSheetId="24" hidden="1">{"Tab1",#N/A,FALSE,"P";"Tab2",#N/A,FALSE,"P"}</definedName>
    <definedName name="hpu" hidden="1">{"Tab1",#N/A,FALSE,"P";"Tab2",#N/A,FALSE,"P"}</definedName>
    <definedName name="HTML_CodePage" hidden="1">1252</definedName>
    <definedName name="HTML_Control" localSheetId="80" hidden="1">{"'para SB'!$A$1318:$F$1381"}</definedName>
    <definedName name="HTML_Control" localSheetId="82" hidden="1">{"'para SB'!$A$1318:$F$1381"}</definedName>
    <definedName name="HTML_Control" localSheetId="19" hidden="1">{"'para SB'!$A$1318:$F$1381"}</definedName>
    <definedName name="HTML_Control" localSheetId="20" hidden="1">{"'para SB'!$A$1318:$F$1381"}</definedName>
    <definedName name="HTML_Control" localSheetId="22" hidden="1">{"'para SB'!$A$1318:$F$1381"}</definedName>
    <definedName name="HTML_Control" localSheetId="23" hidden="1">{"'para SB'!$A$1318:$F$1381"}</definedName>
    <definedName name="HTML_Control" localSheetId="33" hidden="1">{"'para SB'!$A$1318:$F$1381"}</definedName>
    <definedName name="HTML_Control" localSheetId="73" hidden="1">{"'para SB'!$A$1318:$F$1381"}</definedName>
    <definedName name="HTML_Control" localSheetId="43" hidden="1">{"'para SB'!$A$1318:$F$1381"}</definedName>
    <definedName name="HTML_Control" localSheetId="0" hidden="1">{"'para SB'!$A$1318:$F$1381"}</definedName>
    <definedName name="HTML_Control" localSheetId="27" hidden="1">{"'para SB'!$A$1318:$F$1381"}</definedName>
    <definedName name="HTML_Control" localSheetId="30" hidden="1">{"'para SB'!$A$1318:$F$1381"}</definedName>
    <definedName name="HTML_Control" localSheetId="34" hidden="1">{"'para SB'!$A$1318:$F$1381"}</definedName>
    <definedName name="HTML_Control" localSheetId="35" hidden="1">{"'para SB'!$A$1318:$F$1381"}</definedName>
    <definedName name="HTML_Control" localSheetId="36" hidden="1">{"'para SB'!$A$1318:$F$1381"}</definedName>
    <definedName name="HTML_Control" localSheetId="37" hidden="1">{"'para SB'!$A$1318:$F$1381"}</definedName>
    <definedName name="HTML_Control" localSheetId="38" hidden="1">{"'para SB'!$A$1318:$F$1381"}</definedName>
    <definedName name="HTML_Control" localSheetId="39" hidden="1">{"'para SB'!$A$1318:$F$1381"}</definedName>
    <definedName name="HTML_Control" localSheetId="2" hidden="1">{"'para SB'!$A$1318:$F$1381"}</definedName>
    <definedName name="HTML_Control" localSheetId="40" hidden="1">{"'para SB'!$A$1318:$F$1381"}</definedName>
    <definedName name="HTML_Control" localSheetId="42" hidden="1">{"'para SB'!$A$1318:$F$1381"}</definedName>
    <definedName name="HTML_Control" localSheetId="46" hidden="1">{"'para SB'!$A$1318:$F$1381"}</definedName>
    <definedName name="HTML_Control" localSheetId="54" hidden="1">{"'para SB'!$A$1318:$F$1381"}</definedName>
    <definedName name="HTML_Control" localSheetId="55" hidden="1">{"'para SB'!$A$1318:$F$1381"}</definedName>
    <definedName name="HTML_Control" localSheetId="61" hidden="1">{"'para SB'!$A$1318:$F$1381"}</definedName>
    <definedName name="HTML_Control" localSheetId="62" hidden="1">{"'para SB'!$A$1318:$F$1381"}</definedName>
    <definedName name="HTML_Control" localSheetId="15" hidden="1">{"'para SB'!$A$1318:$F$1381"}</definedName>
    <definedName name="HTML_Control" localSheetId="74" hidden="1">{"'para SB'!$A$1318:$F$1381"}</definedName>
    <definedName name="HTML_Control" localSheetId="17" hidden="1">{"'para SB'!$A$1318:$F$1381"}</definedName>
    <definedName name="HTML_Control" localSheetId="75" hidden="1">{"'para SB'!$A$1318:$F$1381"}</definedName>
    <definedName name="HTML_Control" localSheetId="76" hidden="1">{"'para SB'!$A$1318:$F$1381"}</definedName>
    <definedName name="HTML_Control" localSheetId="77" hidden="1">{"'para SB'!$A$1318:$F$1381"}</definedName>
    <definedName name="HTML_Control" localSheetId="78" hidden="1">{"'para SB'!$A$1318:$F$1381"}</definedName>
    <definedName name="HTML_Control" localSheetId="18" hidden="1">{"'para SB'!$A$1318:$F$1381"}</definedName>
    <definedName name="HTML_Control" localSheetId="21" hidden="1">{"'para SB'!$A$1318:$F$1381"}</definedName>
    <definedName name="HTML_Control" localSheetId="2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0" hidden="1">{"Tab1",#N/A,FALSE,"P";"Tab2",#N/A,FALSE,"P"}</definedName>
    <definedName name="hui" localSheetId="82" hidden="1">{"Tab1",#N/A,FALSE,"P";"Tab2",#N/A,FALSE,"P"}</definedName>
    <definedName name="hui" localSheetId="19" hidden="1">{"Tab1",#N/A,FALSE,"P";"Tab2",#N/A,FALSE,"P"}</definedName>
    <definedName name="hui" localSheetId="20" hidden="1">{"Tab1",#N/A,FALSE,"P";"Tab2",#N/A,FALSE,"P"}</definedName>
    <definedName name="hui" localSheetId="22" hidden="1">{"Tab1",#N/A,FALSE,"P";"Tab2",#N/A,FALSE,"P"}</definedName>
    <definedName name="hui" localSheetId="23" hidden="1">{"Tab1",#N/A,FALSE,"P";"Tab2",#N/A,FALSE,"P"}</definedName>
    <definedName name="hui" localSheetId="33" hidden="1">{"Tab1",#N/A,FALSE,"P";"Tab2",#N/A,FALSE,"P"}</definedName>
    <definedName name="hui" localSheetId="41" hidden="1">{"Tab1",#N/A,FALSE,"P";"Tab2",#N/A,FALSE,"P"}</definedName>
    <definedName name="hui" localSheetId="73" hidden="1">{"Tab1",#N/A,FALSE,"P";"Tab2",#N/A,FALSE,"P"}</definedName>
    <definedName name="hui" localSheetId="43" hidden="1">{"Tab1",#N/A,FALSE,"P";"Tab2",#N/A,FALSE,"P"}</definedName>
    <definedName name="hui" localSheetId="0" hidden="1">{"Tab1",#N/A,FALSE,"P";"Tab2",#N/A,FALSE,"P"}</definedName>
    <definedName name="hui" localSheetId="27" hidden="1">{"Tab1",#N/A,FALSE,"P";"Tab2",#N/A,FALSE,"P"}</definedName>
    <definedName name="hui" localSheetId="30"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2" hidden="1">{"Tab1",#N/A,FALSE,"P";"Tab2",#N/A,FALSE,"P"}</definedName>
    <definedName name="hui" localSheetId="40" hidden="1">{"Tab1",#N/A,FALSE,"P";"Tab2",#N/A,FALSE,"P"}</definedName>
    <definedName name="hui" localSheetId="42" hidden="1">{"Tab1",#N/A,FALSE,"P";"Tab2",#N/A,FALSE,"P"}</definedName>
    <definedName name="hui" localSheetId="46" hidden="1">{"Tab1",#N/A,FALSE,"P";"Tab2",#N/A,FALSE,"P"}</definedName>
    <definedName name="hui" localSheetId="54" hidden="1">{"Tab1",#N/A,FALSE,"P";"Tab2",#N/A,FALSE,"P"}</definedName>
    <definedName name="hui" localSheetId="55" hidden="1">{"Tab1",#N/A,FALSE,"P";"Tab2",#N/A,FALSE,"P"}</definedName>
    <definedName name="hui" localSheetId="56" hidden="1">{"Tab1",#N/A,FALSE,"P";"Tab2",#N/A,FALSE,"P"}</definedName>
    <definedName name="hui" localSheetId="57" hidden="1">{"Tab1",#N/A,FALSE,"P";"Tab2",#N/A,FALSE,"P"}</definedName>
    <definedName name="hui" localSheetId="58" hidden="1">{"Tab1",#N/A,FALSE,"P";"Tab2",#N/A,FALSE,"P"}</definedName>
    <definedName name="hui" localSheetId="59" hidden="1">{"Tab1",#N/A,FALSE,"P";"Tab2",#N/A,FALSE,"P"}</definedName>
    <definedName name="hui" localSheetId="60" hidden="1">{"Tab1",#N/A,FALSE,"P";"Tab2",#N/A,FALSE,"P"}</definedName>
    <definedName name="hui" localSheetId="61" hidden="1">{"Tab1",#N/A,FALSE,"P";"Tab2",#N/A,FALSE,"P"}</definedName>
    <definedName name="hui" localSheetId="62" hidden="1">{"Tab1",#N/A,FALSE,"P";"Tab2",#N/A,FALSE,"P"}</definedName>
    <definedName name="hui" localSheetId="15" hidden="1">{"Tab1",#N/A,FALSE,"P";"Tab2",#N/A,FALSE,"P"}</definedName>
    <definedName name="hui" localSheetId="74" hidden="1">{"Tab1",#N/A,FALSE,"P";"Tab2",#N/A,FALSE,"P"}</definedName>
    <definedName name="hui" localSheetId="17" hidden="1">{"Tab1",#N/A,FALSE,"P";"Tab2",#N/A,FALSE,"P"}</definedName>
    <definedName name="hui" localSheetId="75" hidden="1">{"Tab1",#N/A,FALSE,"P";"Tab2",#N/A,FALSE,"P"}</definedName>
    <definedName name="hui" localSheetId="76" hidden="1">{"Tab1",#N/A,FALSE,"P";"Tab2",#N/A,FALSE,"P"}</definedName>
    <definedName name="hui" localSheetId="77" hidden="1">{"Tab1",#N/A,FALSE,"P";"Tab2",#N/A,FALSE,"P"}</definedName>
    <definedName name="hui" localSheetId="78" hidden="1">{"Tab1",#N/A,FALSE,"P";"Tab2",#N/A,FALSE,"P"}</definedName>
    <definedName name="hui" localSheetId="18" hidden="1">{"Tab1",#N/A,FALSE,"P";"Tab2",#N/A,FALSE,"P"}</definedName>
    <definedName name="hui" localSheetId="21" hidden="1">{"Tab1",#N/A,FALSE,"P";"Tab2",#N/A,FALSE,"P"}</definedName>
    <definedName name="hui" localSheetId="24" hidden="1">{"Tab1",#N/A,FALSE,"P";"Tab2",#N/A,FALSE,"P"}</definedName>
    <definedName name="hui" hidden="1">{"Tab1",#N/A,FALSE,"P";"Tab2",#N/A,FALSE,"P"}</definedName>
    <definedName name="huo" localSheetId="80" hidden="1">{"Tab1",#N/A,FALSE,"P";"Tab2",#N/A,FALSE,"P"}</definedName>
    <definedName name="huo" localSheetId="82" hidden="1">{"Tab1",#N/A,FALSE,"P";"Tab2",#N/A,FALSE,"P"}</definedName>
    <definedName name="huo" localSheetId="19" hidden="1">{"Tab1",#N/A,FALSE,"P";"Tab2",#N/A,FALSE,"P"}</definedName>
    <definedName name="huo" localSheetId="20" hidden="1">{"Tab1",#N/A,FALSE,"P";"Tab2",#N/A,FALSE,"P"}</definedName>
    <definedName name="huo" localSheetId="22" hidden="1">{"Tab1",#N/A,FALSE,"P";"Tab2",#N/A,FALSE,"P"}</definedName>
    <definedName name="huo" localSheetId="23" hidden="1">{"Tab1",#N/A,FALSE,"P";"Tab2",#N/A,FALSE,"P"}</definedName>
    <definedName name="huo" localSheetId="33" hidden="1">{"Tab1",#N/A,FALSE,"P";"Tab2",#N/A,FALSE,"P"}</definedName>
    <definedName name="huo" localSheetId="41" hidden="1">{"Tab1",#N/A,FALSE,"P";"Tab2",#N/A,FALSE,"P"}</definedName>
    <definedName name="huo" localSheetId="73" hidden="1">{"Tab1",#N/A,FALSE,"P";"Tab2",#N/A,FALSE,"P"}</definedName>
    <definedName name="huo" localSheetId="43" hidden="1">{"Tab1",#N/A,FALSE,"P";"Tab2",#N/A,FALSE,"P"}</definedName>
    <definedName name="huo" localSheetId="0" hidden="1">{"Tab1",#N/A,FALSE,"P";"Tab2",#N/A,FALSE,"P"}</definedName>
    <definedName name="huo" localSheetId="27" hidden="1">{"Tab1",#N/A,FALSE,"P";"Tab2",#N/A,FALSE,"P"}</definedName>
    <definedName name="huo" localSheetId="30"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2" hidden="1">{"Tab1",#N/A,FALSE,"P";"Tab2",#N/A,FALSE,"P"}</definedName>
    <definedName name="huo" localSheetId="40" hidden="1">{"Tab1",#N/A,FALSE,"P";"Tab2",#N/A,FALSE,"P"}</definedName>
    <definedName name="huo" localSheetId="42" hidden="1">{"Tab1",#N/A,FALSE,"P";"Tab2",#N/A,FALSE,"P"}</definedName>
    <definedName name="huo" localSheetId="46" hidden="1">{"Tab1",#N/A,FALSE,"P";"Tab2",#N/A,FALSE,"P"}</definedName>
    <definedName name="huo" localSheetId="54" hidden="1">{"Tab1",#N/A,FALSE,"P";"Tab2",#N/A,FALSE,"P"}</definedName>
    <definedName name="huo" localSheetId="55" hidden="1">{"Tab1",#N/A,FALSE,"P";"Tab2",#N/A,FALSE,"P"}</definedName>
    <definedName name="huo" localSheetId="56" hidden="1">{"Tab1",#N/A,FALSE,"P";"Tab2",#N/A,FALSE,"P"}</definedName>
    <definedName name="huo" localSheetId="57" hidden="1">{"Tab1",#N/A,FALSE,"P";"Tab2",#N/A,FALSE,"P"}</definedName>
    <definedName name="huo" localSheetId="58" hidden="1">{"Tab1",#N/A,FALSE,"P";"Tab2",#N/A,FALSE,"P"}</definedName>
    <definedName name="huo" localSheetId="59" hidden="1">{"Tab1",#N/A,FALSE,"P";"Tab2",#N/A,FALSE,"P"}</definedName>
    <definedName name="huo" localSheetId="60" hidden="1">{"Tab1",#N/A,FALSE,"P";"Tab2",#N/A,FALSE,"P"}</definedName>
    <definedName name="huo" localSheetId="61" hidden="1">{"Tab1",#N/A,FALSE,"P";"Tab2",#N/A,FALSE,"P"}</definedName>
    <definedName name="huo" localSheetId="62" hidden="1">{"Tab1",#N/A,FALSE,"P";"Tab2",#N/A,FALSE,"P"}</definedName>
    <definedName name="huo" localSheetId="15" hidden="1">{"Tab1",#N/A,FALSE,"P";"Tab2",#N/A,FALSE,"P"}</definedName>
    <definedName name="huo" localSheetId="74" hidden="1">{"Tab1",#N/A,FALSE,"P";"Tab2",#N/A,FALSE,"P"}</definedName>
    <definedName name="huo" localSheetId="17" hidden="1">{"Tab1",#N/A,FALSE,"P";"Tab2",#N/A,FALSE,"P"}</definedName>
    <definedName name="huo" localSheetId="75" hidden="1">{"Tab1",#N/A,FALSE,"P";"Tab2",#N/A,FALSE,"P"}</definedName>
    <definedName name="huo" localSheetId="76" hidden="1">{"Tab1",#N/A,FALSE,"P";"Tab2",#N/A,FALSE,"P"}</definedName>
    <definedName name="huo" localSheetId="77" hidden="1">{"Tab1",#N/A,FALSE,"P";"Tab2",#N/A,FALSE,"P"}</definedName>
    <definedName name="huo" localSheetId="78" hidden="1">{"Tab1",#N/A,FALSE,"P";"Tab2",#N/A,FALSE,"P"}</definedName>
    <definedName name="huo" localSheetId="18" hidden="1">{"Tab1",#N/A,FALSE,"P";"Tab2",#N/A,FALSE,"P"}</definedName>
    <definedName name="huo" localSheetId="21" hidden="1">{"Tab1",#N/A,FALSE,"P";"Tab2",#N/A,FALSE,"P"}</definedName>
    <definedName name="huo" localSheetId="24" hidden="1">{"Tab1",#N/A,FALSE,"P";"Tab2",#N/A,FALSE,"P"}</definedName>
    <definedName name="huo" hidden="1">{"Tab1",#N/A,FALSE,"P";"Tab2",#N/A,FALSE,"P"}</definedName>
    <definedName name="hutyu7" localSheetId="82" hidden="1">#REF!</definedName>
    <definedName name="hutyu7" localSheetId="19" hidden="1">#REF!</definedName>
    <definedName name="hutyu7" localSheetId="20" hidden="1">#REF!</definedName>
    <definedName name="hutyu7" localSheetId="22" hidden="1">#REF!</definedName>
    <definedName name="hutyu7" localSheetId="33" hidden="1">#REF!</definedName>
    <definedName name="hutyu7" localSheetId="41" hidden="1">#REF!</definedName>
    <definedName name="hutyu7" localSheetId="73" hidden="1">#REF!</definedName>
    <definedName name="hutyu7" localSheetId="43" hidden="1">#REF!</definedName>
    <definedName name="hutyu7" localSheetId="0" hidden="1">#REF!</definedName>
    <definedName name="hutyu7" localSheetId="27" hidden="1">#REF!</definedName>
    <definedName name="hutyu7" localSheetId="30" hidden="1">#REF!</definedName>
    <definedName name="hutyu7" localSheetId="34" hidden="1">#REF!</definedName>
    <definedName name="hutyu7" localSheetId="35" hidden="1">#REF!</definedName>
    <definedName name="hutyu7" localSheetId="36" hidden="1">#REF!</definedName>
    <definedName name="hutyu7" localSheetId="40" hidden="1">#REF!</definedName>
    <definedName name="hutyu7" localSheetId="46" hidden="1">#REF!</definedName>
    <definedName name="hutyu7" localSheetId="54" hidden="1">#REF!</definedName>
    <definedName name="hutyu7" localSheetId="55" hidden="1">#REF!</definedName>
    <definedName name="hutyu7" localSheetId="56" hidden="1">#REF!</definedName>
    <definedName name="hutyu7" localSheetId="57" hidden="1">#REF!</definedName>
    <definedName name="hutyu7" localSheetId="61" hidden="1">#REF!</definedName>
    <definedName name="hutyu7" localSheetId="62" hidden="1">'Tabla 38'!#REF!</definedName>
    <definedName name="hutyu7" localSheetId="15" hidden="1">#REF!</definedName>
    <definedName name="hutyu7" localSheetId="74" hidden="1">#REF!</definedName>
    <definedName name="hutyu7" localSheetId="17" hidden="1">#REF!</definedName>
    <definedName name="hutyu7" localSheetId="75" hidden="1">#REF!</definedName>
    <definedName name="hutyu7" localSheetId="76" hidden="1">#REF!</definedName>
    <definedName name="hutyu7" localSheetId="77" hidden="1">#REF!</definedName>
    <definedName name="hutyu7" localSheetId="18" hidden="1">#REF!</definedName>
    <definedName name="hutyu7" localSheetId="21" hidden="1">#REF!</definedName>
    <definedName name="hutyu7" localSheetId="24" hidden="1">#REF!</definedName>
    <definedName name="hutyu7" hidden="1">#REF!</definedName>
    <definedName name="HVYNONO1" localSheetId="82">#REF!</definedName>
    <definedName name="HVYNONO1" localSheetId="19">[69]nonopec!#REF!</definedName>
    <definedName name="HVYNONO1" localSheetId="20">[69]nonopec!#REF!</definedName>
    <definedName name="HVYNONO1" localSheetId="22">[69]nonopec!#REF!</definedName>
    <definedName name="HVYNONO1" localSheetId="73">[69]nonopec!#REF!</definedName>
    <definedName name="HVYNONO1" localSheetId="43">[69]nonopec!#REF!</definedName>
    <definedName name="HVYNONO1" localSheetId="30">#REF!</definedName>
    <definedName name="HVYNONO1" localSheetId="34">#REF!</definedName>
    <definedName name="HVYNONO1" localSheetId="35">[69]nonopec!#REF!</definedName>
    <definedName name="HVYNONO1" localSheetId="36">#REF!</definedName>
    <definedName name="HVYNONO1" localSheetId="40">#REF!</definedName>
    <definedName name="HVYNONO1" localSheetId="46">[69]nonopec!#REF!</definedName>
    <definedName name="HVYNONO1" localSheetId="54">#REF!</definedName>
    <definedName name="HVYNONO1" localSheetId="55">#REF!</definedName>
    <definedName name="HVYNONO1" localSheetId="56">#REF!</definedName>
    <definedName name="HVYNONO1" localSheetId="57">#REF!</definedName>
    <definedName name="HVYNONO1" localSheetId="61">#REF!</definedName>
    <definedName name="HVYNONO1" localSheetId="15">[69]nonopec!#REF!</definedName>
    <definedName name="HVYNONO1" localSheetId="74">[69]nonopec!#REF!</definedName>
    <definedName name="HVYNONO1" localSheetId="17">[69]nonopec!#REF!</definedName>
    <definedName name="HVYNONO1" localSheetId="75">[69]nonopec!#REF!</definedName>
    <definedName name="HVYNONO1" localSheetId="76">[69]nonopec!#REF!</definedName>
    <definedName name="HVYNONO1" localSheetId="77">[69]nonopec!#REF!</definedName>
    <definedName name="HVYNONO1" localSheetId="18">[69]nonopec!#REF!</definedName>
    <definedName name="HVYNONO1" localSheetId="21">[69]nonopec!#REF!</definedName>
    <definedName name="HVYNONO1" localSheetId="24">[69]nonopec!#REF!</definedName>
    <definedName name="HVYNONO1">[69]nonopec!#REF!</definedName>
    <definedName name="HVYNONO2" localSheetId="82">#REF!</definedName>
    <definedName name="HVYNONO2" localSheetId="19">[69]nonopec!#REF!</definedName>
    <definedName name="HVYNONO2" localSheetId="20">[69]nonopec!#REF!</definedName>
    <definedName name="HVYNONO2" localSheetId="22">[69]nonopec!#REF!</definedName>
    <definedName name="HVYNONO2" localSheetId="73">[69]nonopec!#REF!</definedName>
    <definedName name="HVYNONO2" localSheetId="43">[69]nonopec!#REF!</definedName>
    <definedName name="HVYNONO2" localSheetId="30">#REF!</definedName>
    <definedName name="HVYNONO2" localSheetId="34">#REF!</definedName>
    <definedName name="HVYNONO2" localSheetId="35">[69]nonopec!#REF!</definedName>
    <definedName name="HVYNONO2" localSheetId="36">#REF!</definedName>
    <definedName name="HVYNONO2" localSheetId="40">#REF!</definedName>
    <definedName name="HVYNONO2" localSheetId="46">[69]nonopec!#REF!</definedName>
    <definedName name="HVYNONO2" localSheetId="54">#REF!</definedName>
    <definedName name="HVYNONO2" localSheetId="55">#REF!</definedName>
    <definedName name="HVYNONO2" localSheetId="56">#REF!</definedName>
    <definedName name="HVYNONO2" localSheetId="57">#REF!</definedName>
    <definedName name="HVYNONO2" localSheetId="61">#REF!</definedName>
    <definedName name="HVYNONO2" localSheetId="62">[69]nonopec!#REF!</definedName>
    <definedName name="HVYNONO2" localSheetId="15">[69]nonopec!#REF!</definedName>
    <definedName name="HVYNONO2" localSheetId="74">[69]nonopec!#REF!</definedName>
    <definedName name="HVYNONO2" localSheetId="17">[69]nonopec!#REF!</definedName>
    <definedName name="HVYNONO2" localSheetId="75">[69]nonopec!#REF!</definedName>
    <definedName name="HVYNONO2" localSheetId="76">[69]nonopec!#REF!</definedName>
    <definedName name="HVYNONO2" localSheetId="77">[69]nonopec!#REF!</definedName>
    <definedName name="HVYNONO2" localSheetId="18">[69]nonopec!#REF!</definedName>
    <definedName name="HVYNONO2" localSheetId="21">[69]nonopec!#REF!</definedName>
    <definedName name="HVYNONO2" localSheetId="24">[69]nonopec!#REF!</definedName>
    <definedName name="HVYNONO2">[69]nonopec!#REF!</definedName>
    <definedName name="HVYNONOPEC" localSheetId="82">#REF!</definedName>
    <definedName name="HVYNONOPEC" localSheetId="19">[69]nonopec!#REF!</definedName>
    <definedName name="HVYNONOPEC" localSheetId="20">[69]nonopec!#REF!</definedName>
    <definedName name="HVYNONOPEC" localSheetId="73">[69]nonopec!#REF!</definedName>
    <definedName name="HVYNONOPEC" localSheetId="30">#REF!</definedName>
    <definedName name="HVYNONOPEC" localSheetId="34">#REF!</definedName>
    <definedName name="HVYNONOPEC" localSheetId="35">[69]nonopec!#REF!</definedName>
    <definedName name="HVYNONOPEC" localSheetId="46">[69]nonopec!#REF!</definedName>
    <definedName name="HVYNONOPEC" localSheetId="54">#REF!</definedName>
    <definedName name="HVYNONOPEC" localSheetId="61">#REF!</definedName>
    <definedName name="HVYNONOPEC" localSheetId="15">[69]nonopec!#REF!</definedName>
    <definedName name="HVYNONOPEC" localSheetId="74">[69]nonopec!#REF!</definedName>
    <definedName name="HVYNONOPEC" localSheetId="17">[69]nonopec!#REF!</definedName>
    <definedName name="HVYNONOPEC" localSheetId="75">#REF!</definedName>
    <definedName name="HVYNONOPEC" localSheetId="76">#REF!</definedName>
    <definedName name="HVYNONOPEC" localSheetId="77">[69]nonopec!#REF!</definedName>
    <definedName name="HVYNONOPEC" localSheetId="18">[69]nonopec!#REF!</definedName>
    <definedName name="HVYNONOPEC" localSheetId="21">[69]nonopec!#REF!</definedName>
    <definedName name="HVYNONOPEC" localSheetId="24">[69]nonopec!#REF!</definedName>
    <definedName name="HVYNONOPEC">[69]nonopec!#REF!</definedName>
    <definedName name="HVYOECD" localSheetId="82">#REF!</definedName>
    <definedName name="HVYOECD" localSheetId="19">[69]nonopec!#REF!</definedName>
    <definedName name="HVYOECD" localSheetId="20">[69]nonopec!#REF!</definedName>
    <definedName name="HVYOECD" localSheetId="30">#REF!</definedName>
    <definedName name="HVYOECD" localSheetId="34">#REF!</definedName>
    <definedName name="HVYOECD" localSheetId="35">[69]nonopec!#REF!</definedName>
    <definedName name="HVYOECD" localSheetId="46">[69]nonopec!#REF!</definedName>
    <definedName name="HVYOECD" localSheetId="54">#REF!</definedName>
    <definedName name="HVYOECD" localSheetId="61">#REF!</definedName>
    <definedName name="HVYOECD" localSheetId="15">[69]nonopec!#REF!</definedName>
    <definedName name="HVYOECD" localSheetId="74">[69]nonopec!#REF!</definedName>
    <definedName name="HVYOECD" localSheetId="17">[69]nonopec!#REF!</definedName>
    <definedName name="HVYOECD" localSheetId="75">#REF!</definedName>
    <definedName name="HVYOECD" localSheetId="76">#REF!</definedName>
    <definedName name="HVYOECD" localSheetId="77">#REF!</definedName>
    <definedName name="HVYOECD" localSheetId="18">[69]nonopec!#REF!</definedName>
    <definedName name="HVYOECD" localSheetId="21">[69]nonopec!#REF!</definedName>
    <definedName name="HVYOECD" localSheetId="24">[69]nonopec!#REF!</definedName>
    <definedName name="HVYOECD">[69]nonopec!#REF!</definedName>
    <definedName name="HVYOPEC" localSheetId="82">#REF!</definedName>
    <definedName name="HVYOPEC" localSheetId="30">#REF!</definedName>
    <definedName name="HVYOPEC" localSheetId="34">#REF!</definedName>
    <definedName name="HVYOPEC" localSheetId="46">[69]nonopec!#REF!</definedName>
    <definedName name="HVYOPEC" localSheetId="54">#REF!</definedName>
    <definedName name="HVYOPEC" localSheetId="61">#REF!</definedName>
    <definedName name="HVYOPEC" localSheetId="74">[69]nonopec!#REF!</definedName>
    <definedName name="HVYOPEC" localSheetId="75">#REF!</definedName>
    <definedName name="HVYOPEC" localSheetId="76">#REF!</definedName>
    <definedName name="HVYOPEC" localSheetId="77">#REF!</definedName>
    <definedName name="HVYOPEC">[69]nonopec!#REF!</definedName>
    <definedName name="HVYSUMM" localSheetId="82">#REF!</definedName>
    <definedName name="HVYSUMM" localSheetId="30">#REF!</definedName>
    <definedName name="HVYSUMM" localSheetId="34">#REF!</definedName>
    <definedName name="HVYSUMM" localSheetId="46">[69]nonopec!#REF!</definedName>
    <definedName name="HVYSUMM" localSheetId="54">#REF!</definedName>
    <definedName name="HVYSUMM" localSheetId="61">#REF!</definedName>
    <definedName name="HVYSUMM" localSheetId="74">[69]nonopec!#REF!</definedName>
    <definedName name="HVYSUMM" localSheetId="75">#REF!</definedName>
    <definedName name="HVYSUMM" localSheetId="76">#REF!</definedName>
    <definedName name="HVYSUMM" localSheetId="77">#REF!</definedName>
    <definedName name="HVYSUMM">[69]nonopec!#REF!</definedName>
    <definedName name="i" localSheetId="82">#REF!</definedName>
    <definedName name="i" localSheetId="19">#REF!</definedName>
    <definedName name="i" localSheetId="20">#REF!</definedName>
    <definedName name="i" localSheetId="22">#REF!</definedName>
    <definedName name="i" localSheetId="23">#REF!</definedName>
    <definedName name="i" localSheetId="73">#REF!</definedName>
    <definedName name="i" localSheetId="43">#REF!</definedName>
    <definedName name="i" localSheetId="0">#REF!</definedName>
    <definedName name="i" localSheetId="27">#REF!</definedName>
    <definedName name="i" localSheetId="34">#REF!</definedName>
    <definedName name="i" localSheetId="35">#REF!</definedName>
    <definedName name="i" localSheetId="46">#REF!</definedName>
    <definedName name="i" localSheetId="54">#REF!</definedName>
    <definedName name="i" localSheetId="61">#REF!</definedName>
    <definedName name="i" localSheetId="62">'Tabla 38'!#REF!</definedName>
    <definedName name="i" localSheetId="74">#REF!</definedName>
    <definedName name="i" localSheetId="17">#REF!</definedName>
    <definedName name="i" localSheetId="75">#REF!</definedName>
    <definedName name="i" localSheetId="76">#REF!</definedName>
    <definedName name="i" localSheetId="77">#REF!</definedName>
    <definedName name="i" localSheetId="18">#REF!</definedName>
    <definedName name="i" localSheetId="21">#REF!</definedName>
    <definedName name="i" localSheetId="24">#REF!</definedName>
    <definedName name="i">#REF!</definedName>
    <definedName name="i2std" localSheetId="82">#REF!</definedName>
    <definedName name="i2std" localSheetId="19">#REF!</definedName>
    <definedName name="i2std" localSheetId="20">#REF!</definedName>
    <definedName name="i2std" localSheetId="22">#REF!</definedName>
    <definedName name="i2std" localSheetId="23">#REF!</definedName>
    <definedName name="i2std" localSheetId="73">#REF!</definedName>
    <definedName name="i2std" localSheetId="43">#REF!</definedName>
    <definedName name="i2std" localSheetId="0">#REF!</definedName>
    <definedName name="i2std" localSheetId="27">#REF!</definedName>
    <definedName name="i2std" localSheetId="34">#REF!</definedName>
    <definedName name="i2std" localSheetId="46">#REF!</definedName>
    <definedName name="i2std" localSheetId="54">#REF!</definedName>
    <definedName name="i2std" localSheetId="61">#REF!</definedName>
    <definedName name="i2std" localSheetId="62">'Tabla 38'!#REF!</definedName>
    <definedName name="i2std" localSheetId="74">#REF!</definedName>
    <definedName name="i2std" localSheetId="17">#REF!</definedName>
    <definedName name="i2std" localSheetId="75">#REF!</definedName>
    <definedName name="i2std" localSheetId="76">#REF!</definedName>
    <definedName name="i2std" localSheetId="77">#REF!</definedName>
    <definedName name="i2std" localSheetId="18">#REF!</definedName>
    <definedName name="i2std" localSheetId="21">#REF!</definedName>
    <definedName name="i2std" localSheetId="24">#REF!</definedName>
    <definedName name="i2std">#REF!</definedName>
    <definedName name="iave" localSheetId="82">#REF!</definedName>
    <definedName name="iave" localSheetId="19">#REF!</definedName>
    <definedName name="iave" localSheetId="20">#REF!</definedName>
    <definedName name="iave" localSheetId="22">#REF!</definedName>
    <definedName name="iave" localSheetId="23">#REF!</definedName>
    <definedName name="iave" localSheetId="73">#REF!</definedName>
    <definedName name="iave" localSheetId="43">#REF!</definedName>
    <definedName name="iave" localSheetId="0">#REF!</definedName>
    <definedName name="iave" localSheetId="27">#REF!</definedName>
    <definedName name="iave" localSheetId="34">#REF!</definedName>
    <definedName name="iave" localSheetId="46">#REF!</definedName>
    <definedName name="iave" localSheetId="54">#REF!</definedName>
    <definedName name="iave" localSheetId="61">#REF!</definedName>
    <definedName name="iave" localSheetId="62">'Tabla 38'!#REF!</definedName>
    <definedName name="iave" localSheetId="74">#REF!</definedName>
    <definedName name="iave" localSheetId="17">#REF!</definedName>
    <definedName name="iave" localSheetId="75">#REF!</definedName>
    <definedName name="iave" localSheetId="76">#REF!</definedName>
    <definedName name="iave" localSheetId="77">#REF!</definedName>
    <definedName name="iave" localSheetId="18">#REF!</definedName>
    <definedName name="iave" localSheetId="21">#REF!</definedName>
    <definedName name="iave" localSheetId="24">#REF!</definedName>
    <definedName name="iave">#REF!</definedName>
    <definedName name="ibank1" localSheetId="82">#REF!</definedName>
    <definedName name="ibank1" localSheetId="73">#REF!</definedName>
    <definedName name="ibank1" localSheetId="43">#REF!</definedName>
    <definedName name="ibank1" localSheetId="0">#REF!</definedName>
    <definedName name="ibank1" localSheetId="27">#REF!</definedName>
    <definedName name="ibank1" localSheetId="34">#REF!</definedName>
    <definedName name="ibank1" localSheetId="46">#REF!</definedName>
    <definedName name="ibank1" localSheetId="74">#REF!</definedName>
    <definedName name="ibank1" localSheetId="17">#REF!</definedName>
    <definedName name="ibank1" localSheetId="75">#REF!</definedName>
    <definedName name="ibank1" localSheetId="76">#REF!</definedName>
    <definedName name="ibank1" localSheetId="77">#REF!</definedName>
    <definedName name="ibank1">#REF!</definedName>
    <definedName name="ibank2" localSheetId="82">#REF!</definedName>
    <definedName name="ibank2" localSheetId="73">#REF!</definedName>
    <definedName name="ibank2" localSheetId="43">#REF!</definedName>
    <definedName name="ibank2" localSheetId="0">#REF!</definedName>
    <definedName name="ibank2" localSheetId="27">#REF!</definedName>
    <definedName name="ibank2" localSheetId="34">#REF!</definedName>
    <definedName name="ibank2" localSheetId="46">#REF!</definedName>
    <definedName name="ibank2" localSheetId="74">#REF!</definedName>
    <definedName name="ibank2" localSheetId="17">#REF!</definedName>
    <definedName name="ibank2" localSheetId="75">#REF!</definedName>
    <definedName name="ibank2" localSheetId="76">#REF!</definedName>
    <definedName name="ibank2" localSheetId="77">#REF!</definedName>
    <definedName name="ibank2">#REF!</definedName>
    <definedName name="ibank3" localSheetId="82">#REF!</definedName>
    <definedName name="ibank3" localSheetId="73">#REF!</definedName>
    <definedName name="ibank3" localSheetId="43">#REF!</definedName>
    <definedName name="ibank3" localSheetId="0">#REF!</definedName>
    <definedName name="ibank3" localSheetId="27">#REF!</definedName>
    <definedName name="ibank3" localSheetId="34">#REF!</definedName>
    <definedName name="ibank3" localSheetId="46">#REF!</definedName>
    <definedName name="ibank3" localSheetId="74">#REF!</definedName>
    <definedName name="ibank3" localSheetId="17">#REF!</definedName>
    <definedName name="ibank3" localSheetId="75">#REF!</definedName>
    <definedName name="ibank3" localSheetId="76">#REF!</definedName>
    <definedName name="ibank3" localSheetId="77">#REF!</definedName>
    <definedName name="ibank3">#REF!</definedName>
    <definedName name="IBCA" localSheetId="82">#REF!</definedName>
    <definedName name="IBCA" localSheetId="30">#REF!</definedName>
    <definedName name="IBCA" localSheetId="34">#REF!</definedName>
    <definedName name="IBCA" localSheetId="46">'[65]IBCA-MOODY´S'!$C$4</definedName>
    <definedName name="IBCA" localSheetId="54">'[65]IBCA-MOODY´S'!$C$4</definedName>
    <definedName name="IBCA" localSheetId="75">#REF!</definedName>
    <definedName name="IBCA" localSheetId="76">#REF!</definedName>
    <definedName name="IBCA" localSheetId="77">#REF!</definedName>
    <definedName name="IBCA">'[65]IBCA-MOODY´S'!$C$4</definedName>
    <definedName name="Ibrd" localSheetId="82">#REF!</definedName>
    <definedName name="Ibrd" localSheetId="30">#REF!</definedName>
    <definedName name="Ibrd" localSheetId="34">#REF!</definedName>
    <definedName name="Ibrd" localSheetId="46">[55]CIRRs!$C$63</definedName>
    <definedName name="Ibrd" localSheetId="54">#REF!</definedName>
    <definedName name="Ibrd" localSheetId="75">#REF!</definedName>
    <definedName name="Ibrd" localSheetId="76">#REF!</definedName>
    <definedName name="Ibrd" localSheetId="77">#REF!</definedName>
    <definedName name="Ibrd">[55]CIRRs!$C$63</definedName>
    <definedName name="Iceland_wt" localSheetId="82">#REF!</definedName>
    <definedName name="Iceland_wt" localSheetId="30">#REF!</definedName>
    <definedName name="Iceland_wt" localSheetId="34">#REF!</definedName>
    <definedName name="Iceland_wt" localSheetId="46">'[70]OECD wgt'!$B$21</definedName>
    <definedName name="Iceland_wt" localSheetId="54">'[70]OECD wgt'!$B$21</definedName>
    <definedName name="Iceland_wt" localSheetId="75">#REF!</definedName>
    <definedName name="Iceland_wt" localSheetId="76">#REF!</definedName>
    <definedName name="Iceland_wt" localSheetId="77">#REF!</definedName>
    <definedName name="Iceland_wt">'[70]OECD wgt'!$B$21</definedName>
    <definedName name="IDA" localSheetId="82">#REF!</definedName>
    <definedName name="IDA" localSheetId="30">#REF!</definedName>
    <definedName name="IDA" localSheetId="34">#REF!</definedName>
    <definedName name="IDA" localSheetId="46">[55]CIRRs!$C$64</definedName>
    <definedName name="IDA" localSheetId="54">#REF!</definedName>
    <definedName name="IDA" localSheetId="75">#REF!</definedName>
    <definedName name="IDA" localSheetId="76">#REF!</definedName>
    <definedName name="IDA" localSheetId="77">#REF!</definedName>
    <definedName name="IDA">[55]CIRRs!$C$64</definedName>
    <definedName name="IDA_assistance" localSheetId="82">#REF!</definedName>
    <definedName name="IDA_assistance" localSheetId="30">#REF!</definedName>
    <definedName name="IDA_assistance" localSheetId="34">#REF!</definedName>
    <definedName name="IDA_assistance" localSheetId="46">'[124]tab 14'!$B$6:$U$25</definedName>
    <definedName name="IDA_assistance" localSheetId="54">'[124]tab 14'!$B$6:$U$25</definedName>
    <definedName name="IDA_assistance" localSheetId="75">#REF!</definedName>
    <definedName name="IDA_assistance" localSheetId="76">#REF!</definedName>
    <definedName name="IDA_assistance" localSheetId="77">#REF!</definedName>
    <definedName name="IDA_assistance">'[124]tab 14'!$B$6:$U$25</definedName>
    <definedName name="IDAr" localSheetId="82">#REF!</definedName>
    <definedName name="IDAr" localSheetId="19">#REF!</definedName>
    <definedName name="IDAr" localSheetId="20">#REF!</definedName>
    <definedName name="IDAr" localSheetId="22">#REF!</definedName>
    <definedName name="IDAr" localSheetId="73">#REF!</definedName>
    <definedName name="IDAr" localSheetId="43">#REF!</definedName>
    <definedName name="IDAr" localSheetId="0">#REF!</definedName>
    <definedName name="IDAr" localSheetId="27">#REF!</definedName>
    <definedName name="IDAr" localSheetId="30">#REF!</definedName>
    <definedName name="IDAr" localSheetId="34">#REF!</definedName>
    <definedName name="IDAr" localSheetId="35">#REF!</definedName>
    <definedName name="IDAr" localSheetId="36">#REF!</definedName>
    <definedName name="IDAr" localSheetId="40">#REF!</definedName>
    <definedName name="IDAr" localSheetId="46">#REF!</definedName>
    <definedName name="IDAr" localSheetId="54">#REF!</definedName>
    <definedName name="IDAr" localSheetId="55">#REF!</definedName>
    <definedName name="IDAr" localSheetId="61">#REF!</definedName>
    <definedName name="IDAr" localSheetId="62">'Tabla 38'!#REF!</definedName>
    <definedName name="IDAr" localSheetId="15">#REF!</definedName>
    <definedName name="IDAr" localSheetId="74">#REF!</definedName>
    <definedName name="IDAr" localSheetId="17">#REF!</definedName>
    <definedName name="IDAr" localSheetId="75">#REF!</definedName>
    <definedName name="IDAr" localSheetId="76">#REF!</definedName>
    <definedName name="IDAr" localSheetId="77">#REF!</definedName>
    <definedName name="IDAr" localSheetId="18">#REF!</definedName>
    <definedName name="IDAr" localSheetId="21">#REF!</definedName>
    <definedName name="IDAr" localSheetId="24">#REF!</definedName>
    <definedName name="IDAr">#REF!</definedName>
    <definedName name="IDB" localSheetId="82">#REF!</definedName>
    <definedName name="IDB" localSheetId="22">#REF!</definedName>
    <definedName name="IDB" localSheetId="33">#REF!</definedName>
    <definedName name="IDB" localSheetId="41">#REF!</definedName>
    <definedName name="IDB" localSheetId="73">#REF!</definedName>
    <definedName name="IDB" localSheetId="43">#REF!</definedName>
    <definedName name="IDB" localSheetId="0">#REF!</definedName>
    <definedName name="IDB" localSheetId="27">#REF!</definedName>
    <definedName name="IDB" localSheetId="30">#REF!</definedName>
    <definedName name="IDB" localSheetId="34">#REF!</definedName>
    <definedName name="IDB" localSheetId="35">#REF!</definedName>
    <definedName name="IDB" localSheetId="36">#REF!</definedName>
    <definedName name="IDB" localSheetId="46">#REF!</definedName>
    <definedName name="IDB" localSheetId="54">#REF!</definedName>
    <definedName name="IDB" localSheetId="55">#REF!</definedName>
    <definedName name="IDB" localSheetId="56">#REF!</definedName>
    <definedName name="IDB" localSheetId="57">#REF!</definedName>
    <definedName name="IDB" localSheetId="61">#REF!</definedName>
    <definedName name="IDB" localSheetId="62">'Tabla 38'!#REF!</definedName>
    <definedName name="IDB" localSheetId="74">#REF!</definedName>
    <definedName name="IDB" localSheetId="17">#REF!</definedName>
    <definedName name="IDB" localSheetId="75">#REF!</definedName>
    <definedName name="IDB" localSheetId="76">#REF!</definedName>
    <definedName name="IDB" localSheetId="77">#REF!</definedName>
    <definedName name="IDB">#REF!</definedName>
    <definedName name="IESS" localSheetId="82">#REF!</definedName>
    <definedName name="IESS" localSheetId="73">#REF!</definedName>
    <definedName name="IESS" localSheetId="43">#REF!</definedName>
    <definedName name="IESS" localSheetId="0">#REF!</definedName>
    <definedName name="IESS" localSheetId="27">#REF!</definedName>
    <definedName name="IESS" localSheetId="34">#REF!</definedName>
    <definedName name="IESS" localSheetId="46">#REF!</definedName>
    <definedName name="IESS" localSheetId="74">#REF!</definedName>
    <definedName name="IESS" localSheetId="17">#REF!</definedName>
    <definedName name="IESS" localSheetId="75">#REF!</definedName>
    <definedName name="IESS" localSheetId="76">#REF!</definedName>
    <definedName name="IESS" localSheetId="77">#REF!</definedName>
    <definedName name="IESS">#REF!</definedName>
    <definedName name="Ifad" localSheetId="82">#REF!</definedName>
    <definedName name="Ifad" localSheetId="30">#REF!</definedName>
    <definedName name="Ifad" localSheetId="34">#REF!</definedName>
    <definedName name="Ifad" localSheetId="46">[55]CIRRs!$C$65</definedName>
    <definedName name="Ifad" localSheetId="54">#REF!</definedName>
    <definedName name="Ifad" localSheetId="75">#REF!</definedName>
    <definedName name="Ifad" localSheetId="76">#REF!</definedName>
    <definedName name="Ifad" localSheetId="77">#REF!</definedName>
    <definedName name="Ifad">[55]CIRRs!$C$65</definedName>
    <definedName name="IFSASSETS" localSheetId="82">#REF!</definedName>
    <definedName name="IFSASSETS" localSheetId="19">#REF!</definedName>
    <definedName name="IFSASSETS" localSheetId="20">#REF!</definedName>
    <definedName name="IFSASSETS" localSheetId="22">#REF!</definedName>
    <definedName name="IFSASSETS" localSheetId="23">#REF!</definedName>
    <definedName name="IFSASSETS" localSheetId="73">#REF!</definedName>
    <definedName name="IFSASSETS" localSheetId="43">#REF!</definedName>
    <definedName name="IFSASSETS" localSheetId="0">#REF!</definedName>
    <definedName name="IFSASSETS" localSheetId="27">#REF!</definedName>
    <definedName name="IFSASSETS" localSheetId="34">#REF!</definedName>
    <definedName name="IFSASSETS" localSheetId="35">#REF!</definedName>
    <definedName name="IFSASSETS" localSheetId="36">#REF!</definedName>
    <definedName name="IFSASSETS" localSheetId="46">#REF!</definedName>
    <definedName name="IFSASSETS" localSheetId="61">#REF!</definedName>
    <definedName name="IFSASSETS" localSheetId="62">'Tabla 38'!#REF!</definedName>
    <definedName name="IFSASSETS" localSheetId="74">#REF!</definedName>
    <definedName name="IFSASSETS" localSheetId="17">#REF!</definedName>
    <definedName name="IFSASSETS" localSheetId="75">#REF!</definedName>
    <definedName name="IFSASSETS" localSheetId="76">#REF!</definedName>
    <definedName name="IFSASSETS" localSheetId="77">#REF!</definedName>
    <definedName name="IFSASSETS" localSheetId="18">#REF!</definedName>
    <definedName name="IFSASSETS" localSheetId="21">#REF!</definedName>
    <definedName name="IFSASSETS" localSheetId="24">#REF!</definedName>
    <definedName name="IFSASSETS">#REF!</definedName>
    <definedName name="IFSLIABS" localSheetId="82">#REF!</definedName>
    <definedName name="IFSLIABS" localSheetId="22">#REF!</definedName>
    <definedName name="IFSLIABS" localSheetId="73">#REF!</definedName>
    <definedName name="IFSLIABS" localSheetId="43">#REF!</definedName>
    <definedName name="IFSLIABS" localSheetId="0">#REF!</definedName>
    <definedName name="IFSLIABS" localSheetId="27">#REF!</definedName>
    <definedName name="IFSLIABS" localSheetId="34">#REF!</definedName>
    <definedName name="IFSLIABS" localSheetId="36">#REF!</definedName>
    <definedName name="IFSLIABS" localSheetId="46">#REF!</definedName>
    <definedName name="IFSLIABS" localSheetId="62">'Tabla 38'!#REF!</definedName>
    <definedName name="IFSLIABS" localSheetId="74">#REF!</definedName>
    <definedName name="IFSLIABS" localSheetId="17">#REF!</definedName>
    <definedName name="IFSLIABS" localSheetId="75">#REF!</definedName>
    <definedName name="IFSLIABS" localSheetId="76">#REF!</definedName>
    <definedName name="IFSLIABS" localSheetId="77">#REF!</definedName>
    <definedName name="IFSLIABS">#REF!</definedName>
    <definedName name="ii" localSheetId="80" hidden="1">{"Tab1",#N/A,FALSE,"P";"Tab2",#N/A,FALSE,"P"}</definedName>
    <definedName name="ii" localSheetId="82" hidden="1">{"Tab1",#N/A,FALSE,"P";"Tab2",#N/A,FALSE,"P"}</definedName>
    <definedName name="ii" localSheetId="19" hidden="1">{"Tab1",#N/A,FALSE,"P";"Tab2",#N/A,FALSE,"P"}</definedName>
    <definedName name="ii" localSheetId="20" hidden="1">{"Tab1",#N/A,FALSE,"P";"Tab2",#N/A,FALSE,"P"}</definedName>
    <definedName name="ii" localSheetId="22" hidden="1">{"Tab1",#N/A,FALSE,"P";"Tab2",#N/A,FALSE,"P"}</definedName>
    <definedName name="ii" localSheetId="23" hidden="1">{"Tab1",#N/A,FALSE,"P";"Tab2",#N/A,FALSE,"P"}</definedName>
    <definedName name="ii" localSheetId="33" hidden="1">{"Tab1",#N/A,FALSE,"P";"Tab2",#N/A,FALSE,"P"}</definedName>
    <definedName name="ii" localSheetId="41" hidden="1">{"Tab1",#N/A,FALSE,"P";"Tab2",#N/A,FALSE,"P"}</definedName>
    <definedName name="ii" localSheetId="73" hidden="1">{"Tab1",#N/A,FALSE,"P";"Tab2",#N/A,FALSE,"P"}</definedName>
    <definedName name="ii" localSheetId="43" hidden="1">{"Tab1",#N/A,FALSE,"P";"Tab2",#N/A,FALSE,"P"}</definedName>
    <definedName name="ii" localSheetId="0" hidden="1">{"Tab1",#N/A,FALSE,"P";"Tab2",#N/A,FALSE,"P"}</definedName>
    <definedName name="ii" localSheetId="27" hidden="1">{"Tab1",#N/A,FALSE,"P";"Tab2",#N/A,FALSE,"P"}</definedName>
    <definedName name="ii" localSheetId="30"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2" hidden="1">{"Tab1",#N/A,FALSE,"P";"Tab2",#N/A,FALSE,"P"}</definedName>
    <definedName name="ii" localSheetId="40" hidden="1">{"Tab1",#N/A,FALSE,"P";"Tab2",#N/A,FALSE,"P"}</definedName>
    <definedName name="ii" localSheetId="42" hidden="1">{"Tab1",#N/A,FALSE,"P";"Tab2",#N/A,FALSE,"P"}</definedName>
    <definedName name="ii" localSheetId="46"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57" hidden="1">{"Tab1",#N/A,FALSE,"P";"Tab2",#N/A,FALSE,"P"}</definedName>
    <definedName name="ii" localSheetId="58" hidden="1">{"Tab1",#N/A,FALSE,"P";"Tab2",#N/A,FALSE,"P"}</definedName>
    <definedName name="ii" localSheetId="59" hidden="1">{"Tab1",#N/A,FALSE,"P";"Tab2",#N/A,FALSE,"P"}</definedName>
    <definedName name="ii" localSheetId="60" hidden="1">{"Tab1",#N/A,FALSE,"P";"Tab2",#N/A,FALSE,"P"}</definedName>
    <definedName name="ii" localSheetId="61" hidden="1">{"Tab1",#N/A,FALSE,"P";"Tab2",#N/A,FALSE,"P"}</definedName>
    <definedName name="ii" localSheetId="62" hidden="1">{"Tab1",#N/A,FALSE,"P";"Tab2",#N/A,FALSE,"P"}</definedName>
    <definedName name="ii" localSheetId="15" hidden="1">{"Tab1",#N/A,FALSE,"P";"Tab2",#N/A,FALSE,"P"}</definedName>
    <definedName name="ii" localSheetId="74" hidden="1">{"Tab1",#N/A,FALSE,"P";"Tab2",#N/A,FALSE,"P"}</definedName>
    <definedName name="ii" localSheetId="17"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18" hidden="1">{"Tab1",#N/A,FALSE,"P";"Tab2",#N/A,FALSE,"P"}</definedName>
    <definedName name="ii" localSheetId="21" hidden="1">{"Tab1",#N/A,FALSE,"P";"Tab2",#N/A,FALSE,"P"}</definedName>
    <definedName name="ii" localSheetId="24" hidden="1">{"Tab1",#N/A,FALSE,"P";"Tab2",#N/A,FALSE,"P"}</definedName>
    <definedName name="ii" hidden="1">{"Tab1",#N/A,FALSE,"P";"Tab2",#N/A,FALSE,"P"}</definedName>
    <definedName name="iii" localSheetId="80" hidden="1">{"Riqfin97",#N/A,FALSE,"Tran";"Riqfinpro",#N/A,FALSE,"Tran"}</definedName>
    <definedName name="iii" localSheetId="82" hidden="1">{"Riqfin97",#N/A,FALSE,"Tran";"Riqfinpro",#N/A,FALSE,"Tran"}</definedName>
    <definedName name="iii" localSheetId="19" hidden="1">{"Riqfin97",#N/A,FALSE,"Tran";"Riqfinpro",#N/A,FALSE,"Tran"}</definedName>
    <definedName name="iii" localSheetId="20" hidden="1">{"Riqfin97",#N/A,FALSE,"Tran";"Riqfinpro",#N/A,FALSE,"Tran"}</definedName>
    <definedName name="iii" localSheetId="22" hidden="1">{"Riqfin97",#N/A,FALSE,"Tran";"Riqfinpro",#N/A,FALSE,"Tran"}</definedName>
    <definedName name="iii" localSheetId="23" hidden="1">{"Riqfin97",#N/A,FALSE,"Tran";"Riqfinpro",#N/A,FALSE,"Tran"}</definedName>
    <definedName name="iii" localSheetId="33" hidden="1">{"Riqfin97",#N/A,FALSE,"Tran";"Riqfinpro",#N/A,FALSE,"Tran"}</definedName>
    <definedName name="iii" localSheetId="41" hidden="1">{"Riqfin97",#N/A,FALSE,"Tran";"Riqfinpro",#N/A,FALSE,"Tran"}</definedName>
    <definedName name="iii" localSheetId="73" hidden="1">{"Riqfin97",#N/A,FALSE,"Tran";"Riqfinpro",#N/A,FALSE,"Tran"}</definedName>
    <definedName name="iii" localSheetId="43" hidden="1">{"Riqfin97",#N/A,FALSE,"Tran";"Riqfinpro",#N/A,FALSE,"Tran"}</definedName>
    <definedName name="iii" localSheetId="0" hidden="1">{"Riqfin97",#N/A,FALSE,"Tran";"Riqfinpro",#N/A,FALSE,"Tran"}</definedName>
    <definedName name="iii" localSheetId="27" hidden="1">{"Riqfin97",#N/A,FALSE,"Tran";"Riqfinpro",#N/A,FALSE,"Tran"}</definedName>
    <definedName name="iii" localSheetId="30" hidden="1">{"Riqfin97",#N/A,FALSE,"Tran";"Riqfinpro",#N/A,FALSE,"Tran"}</definedName>
    <definedName name="iii" localSheetId="34" hidden="1">{"Riqfin97",#N/A,FALSE,"Tran";"Riqfinpro",#N/A,FALSE,"Tran"}</definedName>
    <definedName name="iii" localSheetId="35" hidden="1">{"Riqfin97",#N/A,FALSE,"Tran";"Riqfinpro",#N/A,FALSE,"Tran"}</definedName>
    <definedName name="iii" localSheetId="36" hidden="1">{"Riqfin97",#N/A,FALSE,"Tran";"Riqfinpro",#N/A,FALSE,"Tran"}</definedName>
    <definedName name="iii" localSheetId="37" hidden="1">{"Riqfin97",#N/A,FALSE,"Tran";"Riqfinpro",#N/A,FALSE,"Tran"}</definedName>
    <definedName name="iii" localSheetId="38" hidden="1">{"Riqfin97",#N/A,FALSE,"Tran";"Riqfinpro",#N/A,FALSE,"Tran"}</definedName>
    <definedName name="iii" localSheetId="39" hidden="1">{"Riqfin97",#N/A,FALSE,"Tran";"Riqfinpro",#N/A,FALSE,"Tran"}</definedName>
    <definedName name="iii" localSheetId="2" hidden="1">{"Riqfin97",#N/A,FALSE,"Tran";"Riqfinpro",#N/A,FALSE,"Tran"}</definedName>
    <definedName name="iii" localSheetId="40" hidden="1">{"Riqfin97",#N/A,FALSE,"Tran";"Riqfinpro",#N/A,FALSE,"Tran"}</definedName>
    <definedName name="iii" localSheetId="42" hidden="1">{"Riqfin97",#N/A,FALSE,"Tran";"Riqfinpro",#N/A,FALSE,"Tran"}</definedName>
    <definedName name="iii" localSheetId="46" hidden="1">{"Riqfin97",#N/A,FALSE,"Tran";"Riqfinpro",#N/A,FALSE,"Tran"}</definedName>
    <definedName name="iii" localSheetId="54" hidden="1">{"Riqfin97",#N/A,FALSE,"Tran";"Riqfinpro",#N/A,FALSE,"Tran"}</definedName>
    <definedName name="iii" localSheetId="55" hidden="1">{"Riqfin97",#N/A,FALSE,"Tran";"Riqfinpro",#N/A,FALSE,"Tran"}</definedName>
    <definedName name="iii" localSheetId="56" hidden="1">{"Riqfin97",#N/A,FALSE,"Tran";"Riqfinpro",#N/A,FALSE,"Tran"}</definedName>
    <definedName name="iii" localSheetId="57" hidden="1">{"Riqfin97",#N/A,FALSE,"Tran";"Riqfinpro",#N/A,FALSE,"Tran"}</definedName>
    <definedName name="iii" localSheetId="58" hidden="1">{"Riqfin97",#N/A,FALSE,"Tran";"Riqfinpro",#N/A,FALSE,"Tran"}</definedName>
    <definedName name="iii" localSheetId="59" hidden="1">{"Riqfin97",#N/A,FALSE,"Tran";"Riqfinpro",#N/A,FALSE,"Tran"}</definedName>
    <definedName name="iii" localSheetId="60" hidden="1">{"Riqfin97",#N/A,FALSE,"Tran";"Riqfinpro",#N/A,FALSE,"Tran"}</definedName>
    <definedName name="iii" localSheetId="61" hidden="1">{"Riqfin97",#N/A,FALSE,"Tran";"Riqfinpro",#N/A,FALSE,"Tran"}</definedName>
    <definedName name="iii" localSheetId="62" hidden="1">{"Riqfin97",#N/A,FALSE,"Tran";"Riqfinpro",#N/A,FALSE,"Tran"}</definedName>
    <definedName name="iii" localSheetId="15" hidden="1">{"Riqfin97",#N/A,FALSE,"Tran";"Riqfinpro",#N/A,FALSE,"Tran"}</definedName>
    <definedName name="iii" localSheetId="74" hidden="1">{"Riqfin97",#N/A,FALSE,"Tran";"Riqfinpro",#N/A,FALSE,"Tran"}</definedName>
    <definedName name="iii" localSheetId="17" hidden="1">{"Riqfin97",#N/A,FALSE,"Tran";"Riqfinpro",#N/A,FALSE,"Tran"}</definedName>
    <definedName name="iii" localSheetId="75" hidden="1">{"Riqfin97",#N/A,FALSE,"Tran";"Riqfinpro",#N/A,FALSE,"Tran"}</definedName>
    <definedName name="iii" localSheetId="76" hidden="1">{"Riqfin97",#N/A,FALSE,"Tran";"Riqfinpro",#N/A,FALSE,"Tran"}</definedName>
    <definedName name="iii" localSheetId="77" hidden="1">{"Riqfin97",#N/A,FALSE,"Tran";"Riqfinpro",#N/A,FALSE,"Tran"}</definedName>
    <definedName name="iii" localSheetId="78" hidden="1">{"Riqfin97",#N/A,FALSE,"Tran";"Riqfinpro",#N/A,FALSE,"Tran"}</definedName>
    <definedName name="iii" localSheetId="18" hidden="1">{"Riqfin97",#N/A,FALSE,"Tran";"Riqfinpro",#N/A,FALSE,"Tran"}</definedName>
    <definedName name="iii" localSheetId="21" hidden="1">{"Riqfin97",#N/A,FALSE,"Tran";"Riqfinpro",#N/A,FALSE,"Tran"}</definedName>
    <definedName name="iii" localSheetId="24" hidden="1">{"Riqfin97",#N/A,FALSE,"Tran";"Riqfinpro",#N/A,FALSE,"Tran"}</definedName>
    <definedName name="iii" hidden="1">{"Riqfin97",#N/A,FALSE,"Tran";"Riqfinpro",#N/A,FALSE,"Tran"}</definedName>
    <definedName name="iiiiiiiiiii" localSheetId="82" hidden="1">#REF!</definedName>
    <definedName name="iiiiiiiiiii" localSheetId="19" hidden="1">#REF!</definedName>
    <definedName name="iiiiiiiiiii" localSheetId="20" hidden="1">#REF!</definedName>
    <definedName name="iiiiiiiiiii" localSheetId="22" hidden="1">#REF!</definedName>
    <definedName name="iiiiiiiiiii" localSheetId="33" hidden="1">#REF!</definedName>
    <definedName name="iiiiiiiiiii" localSheetId="41" hidden="1">#REF!</definedName>
    <definedName name="iiiiiiiiiii" localSheetId="73" hidden="1">#REF!</definedName>
    <definedName name="iiiiiiiiiii" localSheetId="43" hidden="1">#REF!</definedName>
    <definedName name="iiiiiiiiiii" localSheetId="0" hidden="1">#REF!</definedName>
    <definedName name="iiiiiiiiiii" localSheetId="27" hidden="1">#REF!</definedName>
    <definedName name="iiiiiiiiiii" localSheetId="30" hidden="1">#REF!</definedName>
    <definedName name="iiiiiiiiiii" localSheetId="34" hidden="1">#REF!</definedName>
    <definedName name="iiiiiiiiiii" localSheetId="35" hidden="1">#REF!</definedName>
    <definedName name="iiiiiiiiiii" localSheetId="36" hidden="1">#REF!</definedName>
    <definedName name="iiiiiiiiiii" localSheetId="40" hidden="1">#REF!</definedName>
    <definedName name="iiiiiiiiiii" localSheetId="46" hidden="1">#REF!</definedName>
    <definedName name="iiiiiiiiiii" localSheetId="54" hidden="1">#REF!</definedName>
    <definedName name="iiiiiiiiiii" localSheetId="55" hidden="1">#REF!</definedName>
    <definedName name="iiiiiiiiiii" localSheetId="56" hidden="1">#REF!</definedName>
    <definedName name="iiiiiiiiiii" localSheetId="57" hidden="1">#REF!</definedName>
    <definedName name="iiiiiiiiiii" localSheetId="61" hidden="1">#REF!</definedName>
    <definedName name="iiiiiiiiiii" localSheetId="62" hidden="1">'Tabla 38'!#REF!</definedName>
    <definedName name="iiiiiiiiiii" localSheetId="15" hidden="1">#REF!</definedName>
    <definedName name="iiiiiiiiiii" localSheetId="74" hidden="1">#REF!</definedName>
    <definedName name="iiiiiiiiiii" localSheetId="17" hidden="1">#REF!</definedName>
    <definedName name="iiiiiiiiiii" localSheetId="75" hidden="1">#REF!</definedName>
    <definedName name="iiiiiiiiiii" localSheetId="76" hidden="1">#REF!</definedName>
    <definedName name="iiiiiiiiiii" localSheetId="77" hidden="1">#REF!</definedName>
    <definedName name="iiiiiiiiiii" localSheetId="18" hidden="1">#REF!</definedName>
    <definedName name="iiiiiiiiiii" localSheetId="21" hidden="1">#REF!</definedName>
    <definedName name="iiiiiiiiiii" localSheetId="24" hidden="1">#REF!</definedName>
    <definedName name="iiiiiiiiiii" hidden="1">#REF!</definedName>
    <definedName name="iiiiiiiiiiii" localSheetId="82" hidden="1">#REF!</definedName>
    <definedName name="iiiiiiiiiiii" localSheetId="19" hidden="1">'[96]Fax a enviar'!#REF!</definedName>
    <definedName name="iiiiiiiiiiii" localSheetId="20" hidden="1">'[96]Fax a enviar'!#REF!</definedName>
    <definedName name="iiiiiiiiiiii" localSheetId="22" hidden="1">'[96]Fax a enviar'!#REF!</definedName>
    <definedName name="iiiiiiiiiiii" localSheetId="73" hidden="1">'[96]Fax a enviar'!#REF!</definedName>
    <definedName name="iiiiiiiiiiii" localSheetId="43" hidden="1">'[96]Fax a enviar'!#REF!</definedName>
    <definedName name="iiiiiiiiiiii" localSheetId="30" hidden="1">#REF!</definedName>
    <definedName name="iiiiiiiiiiii" localSheetId="34" hidden="1">#REF!</definedName>
    <definedName name="iiiiiiiiiiii" localSheetId="35" hidden="1">'[96]Fax a enviar'!#REF!</definedName>
    <definedName name="iiiiiiiiiiii" localSheetId="36" hidden="1">#REF!</definedName>
    <definedName name="iiiiiiiiiiii" localSheetId="40" hidden="1">#REF!</definedName>
    <definedName name="iiiiiiiiiiii" localSheetId="46" hidden="1">'[96]Fax a enviar'!#REF!</definedName>
    <definedName name="iiiiiiiiiiii" localSheetId="54" hidden="1">'[96]Fax a enviar'!#REF!</definedName>
    <definedName name="iiiiiiiiiiii" localSheetId="55" hidden="1">#REF!</definedName>
    <definedName name="iiiiiiiiiiii" localSheetId="56" hidden="1">#REF!</definedName>
    <definedName name="iiiiiiiiiiii" localSheetId="57" hidden="1">#REF!</definedName>
    <definedName name="iiiiiiiiiiii" localSheetId="61" hidden="1">#REF!</definedName>
    <definedName name="iiiiiiiiiiii" localSheetId="15" hidden="1">'[96]Fax a enviar'!#REF!</definedName>
    <definedName name="iiiiiiiiiiii" localSheetId="74" hidden="1">'[96]Fax a enviar'!#REF!</definedName>
    <definedName name="iiiiiiiiiiii" localSheetId="17" hidden="1">'[96]Fax a enviar'!#REF!</definedName>
    <definedName name="iiiiiiiiiiii" localSheetId="75" hidden="1">'[96]Fax a enviar'!#REF!</definedName>
    <definedName name="iiiiiiiiiiii" localSheetId="76" hidden="1">'[96]Fax a enviar'!#REF!</definedName>
    <definedName name="iiiiiiiiiiii" localSheetId="77" hidden="1">'[96]Fax a enviar'!#REF!</definedName>
    <definedName name="iiiiiiiiiiii" localSheetId="18" hidden="1">'[96]Fax a enviar'!#REF!</definedName>
    <definedName name="iiiiiiiiiiii" localSheetId="21" hidden="1">'[96]Fax a enviar'!#REF!</definedName>
    <definedName name="iiiiiiiiiiii" localSheetId="24" hidden="1">'[96]Fax a enviar'!#REF!</definedName>
    <definedName name="iiiiiiiiiiii" hidden="1">'[96]Fax a enviar'!#REF!</definedName>
    <definedName name="iiiiiiiiiiiiiiiii" localSheetId="82" hidden="1">#REF!</definedName>
    <definedName name="iiiiiiiiiiiiiiiii" localSheetId="19" hidden="1">'[96]Fax a enviar'!#REF!</definedName>
    <definedName name="iiiiiiiiiiiiiiiii" localSheetId="20" hidden="1">'[96]Fax a enviar'!#REF!</definedName>
    <definedName name="iiiiiiiiiiiiiiiii" localSheetId="22" hidden="1">'[96]Fax a enviar'!#REF!</definedName>
    <definedName name="iiiiiiiiiiiiiiiii" localSheetId="73" hidden="1">'[96]Fax a enviar'!#REF!</definedName>
    <definedName name="iiiiiiiiiiiiiiiii" localSheetId="43" hidden="1">'[96]Fax a enviar'!#REF!</definedName>
    <definedName name="iiiiiiiiiiiiiiiii" localSheetId="30" hidden="1">#REF!</definedName>
    <definedName name="iiiiiiiiiiiiiiiii" localSheetId="34" hidden="1">#REF!</definedName>
    <definedName name="iiiiiiiiiiiiiiiii" localSheetId="35" hidden="1">'[96]Fax a enviar'!#REF!</definedName>
    <definedName name="iiiiiiiiiiiiiiiii" localSheetId="36" hidden="1">#REF!</definedName>
    <definedName name="iiiiiiiiiiiiiiiii" localSheetId="40" hidden="1">#REF!</definedName>
    <definedName name="iiiiiiiiiiiiiiiii" localSheetId="46" hidden="1">'[96]Fax a enviar'!#REF!</definedName>
    <definedName name="iiiiiiiiiiiiiiiii" localSheetId="54" hidden="1">'[96]Fax a enviar'!#REF!</definedName>
    <definedName name="iiiiiiiiiiiiiiiii" localSheetId="55" hidden="1">#REF!</definedName>
    <definedName name="iiiiiiiiiiiiiiiii" localSheetId="56" hidden="1">#REF!</definedName>
    <definedName name="iiiiiiiiiiiiiiiii" localSheetId="57" hidden="1">#REF!</definedName>
    <definedName name="iiiiiiiiiiiiiiiii" localSheetId="61" hidden="1">#REF!</definedName>
    <definedName name="iiiiiiiiiiiiiiiii" localSheetId="62" hidden="1">'[96]Fax a enviar'!#REF!</definedName>
    <definedName name="iiiiiiiiiiiiiiiii" localSheetId="15" hidden="1">'[96]Fax a enviar'!#REF!</definedName>
    <definedName name="iiiiiiiiiiiiiiiii" localSheetId="74" hidden="1">'[96]Fax a enviar'!#REF!</definedName>
    <definedName name="iiiiiiiiiiiiiiiii" localSheetId="17" hidden="1">'[96]Fax a enviar'!#REF!</definedName>
    <definedName name="iiiiiiiiiiiiiiiii" localSheetId="75" hidden="1">'[96]Fax a enviar'!#REF!</definedName>
    <definedName name="iiiiiiiiiiiiiiiii" localSheetId="76" hidden="1">'[96]Fax a enviar'!#REF!</definedName>
    <definedName name="iiiiiiiiiiiiiiiii" localSheetId="77" hidden="1">'[96]Fax a enviar'!#REF!</definedName>
    <definedName name="iiiiiiiiiiiiiiiii" localSheetId="18" hidden="1">'[96]Fax a enviar'!#REF!</definedName>
    <definedName name="iiiiiiiiiiiiiiiii" localSheetId="21" hidden="1">'[96]Fax a enviar'!#REF!</definedName>
    <definedName name="iiiiiiiiiiiiiiiii" localSheetId="24" hidden="1">'[96]Fax a enviar'!#REF!</definedName>
    <definedName name="iiiiiiiiiiiiiiiii" hidden="1">'[96]Fax a enviar'!#REF!</definedName>
    <definedName name="iiiiiiiiiiiiiiiiiiiiiiiiii" localSheetId="82" hidden="1">#REF!</definedName>
    <definedName name="iiiiiiiiiiiiiiiiiiiiiiiiii" localSheetId="19" hidden="1">#REF!</definedName>
    <definedName name="iiiiiiiiiiiiiiiiiiiiiiiiii" localSheetId="20" hidden="1">#REF!</definedName>
    <definedName name="iiiiiiiiiiiiiiiiiiiiiiiiii" localSheetId="22" hidden="1">#REF!</definedName>
    <definedName name="iiiiiiiiiiiiiiiiiiiiiiiiii" localSheetId="33" hidden="1">#REF!</definedName>
    <definedName name="iiiiiiiiiiiiiiiiiiiiiiiiii" localSheetId="41" hidden="1">#REF!</definedName>
    <definedName name="iiiiiiiiiiiiiiiiiiiiiiiiii" localSheetId="73" hidden="1">#REF!</definedName>
    <definedName name="iiiiiiiiiiiiiiiiiiiiiiiiii" localSheetId="43" hidden="1">#REF!</definedName>
    <definedName name="iiiiiiiiiiiiiiiiiiiiiiiiii" localSheetId="0" hidden="1">#REF!</definedName>
    <definedName name="iiiiiiiiiiiiiiiiiiiiiiiiii" localSheetId="27" hidden="1">#REF!</definedName>
    <definedName name="iiiiiiiiiiiiiiiiiiiiiiiiii" localSheetId="30" hidden="1">#REF!</definedName>
    <definedName name="iiiiiiiiiiiiiiiiiiiiiiiiii" localSheetId="34" hidden="1">#REF!</definedName>
    <definedName name="iiiiiiiiiiiiiiiiiiiiiiiiii" localSheetId="35" hidden="1">#REF!</definedName>
    <definedName name="iiiiiiiiiiiiiiiiiiiiiiiiii" localSheetId="36" hidden="1">#REF!</definedName>
    <definedName name="iiiiiiiiiiiiiiiiiiiiiiiiii" localSheetId="40" hidden="1">#REF!</definedName>
    <definedName name="iiiiiiiiiiiiiiiiiiiiiiiiii" localSheetId="46" hidden="1">#REF!</definedName>
    <definedName name="iiiiiiiiiiiiiiiiiiiiiiiiii" localSheetId="54" hidden="1">#REF!</definedName>
    <definedName name="iiiiiiiiiiiiiiiiiiiiiiiiii" localSheetId="55" hidden="1">#REF!</definedName>
    <definedName name="iiiiiiiiiiiiiiiiiiiiiiiiii" localSheetId="56" hidden="1">#REF!</definedName>
    <definedName name="iiiiiiiiiiiiiiiiiiiiiiiiii" localSheetId="57" hidden="1">#REF!</definedName>
    <definedName name="iiiiiiiiiiiiiiiiiiiiiiiiii" localSheetId="61" hidden="1">#REF!</definedName>
    <definedName name="iiiiiiiiiiiiiiiiiiiiiiiiii" localSheetId="62" hidden="1">'Tabla 38'!#REF!</definedName>
    <definedName name="iiiiiiiiiiiiiiiiiiiiiiiiii" localSheetId="15" hidden="1">#REF!</definedName>
    <definedName name="iiiiiiiiiiiiiiiiiiiiiiiiii" localSheetId="74" hidden="1">#REF!</definedName>
    <definedName name="iiiiiiiiiiiiiiiiiiiiiiiiii" localSheetId="17" hidden="1">#REF!</definedName>
    <definedName name="iiiiiiiiiiiiiiiiiiiiiiiiii" localSheetId="75" hidden="1">#REF!</definedName>
    <definedName name="iiiiiiiiiiiiiiiiiiiiiiiiii" localSheetId="76" hidden="1">#REF!</definedName>
    <definedName name="iiiiiiiiiiiiiiiiiiiiiiiiii" localSheetId="77" hidden="1">#REF!</definedName>
    <definedName name="iiiiiiiiiiiiiiiiiiiiiiiiii" localSheetId="18" hidden="1">#REF!</definedName>
    <definedName name="iiiiiiiiiiiiiiiiiiiiiiiiii" localSheetId="21" hidden="1">#REF!</definedName>
    <definedName name="iiiiiiiiiiiiiiiiiiiiiiiiii" localSheetId="24" hidden="1">#REF!</definedName>
    <definedName name="iiiiiiiiiiiiiiiiiiiiiiiiii" hidden="1">#REF!</definedName>
    <definedName name="iiiooo" localSheetId="82">#REF!</definedName>
    <definedName name="iiiooo" localSheetId="22">#REF!</definedName>
    <definedName name="iiiooo" localSheetId="33">#REF!</definedName>
    <definedName name="iiiooo" localSheetId="41">#REF!</definedName>
    <definedName name="iiiooo" localSheetId="73">#REF!</definedName>
    <definedName name="iiiooo" localSheetId="43">#REF!</definedName>
    <definedName name="iiiooo" localSheetId="0">#REF!</definedName>
    <definedName name="iiiooo" localSheetId="27">#REF!</definedName>
    <definedName name="iiiooo" localSheetId="30">#REF!</definedName>
    <definedName name="iiiooo" localSheetId="34">#REF!</definedName>
    <definedName name="iiiooo" localSheetId="35">#REF!</definedName>
    <definedName name="iiiooo" localSheetId="36">#REF!</definedName>
    <definedName name="iiiooo" localSheetId="46">#REF!</definedName>
    <definedName name="iiiooo" localSheetId="54">#REF!</definedName>
    <definedName name="iiiooo" localSheetId="55">#REF!</definedName>
    <definedName name="iiiooo" localSheetId="56">#REF!</definedName>
    <definedName name="iiiooo" localSheetId="57">#REF!</definedName>
    <definedName name="iiiooo" localSheetId="61">#REF!</definedName>
    <definedName name="iiiooo" localSheetId="62">'Tabla 38'!#REF!</definedName>
    <definedName name="iiiooo" localSheetId="74">#REF!</definedName>
    <definedName name="iiiooo" localSheetId="17">#REF!</definedName>
    <definedName name="iiiooo" localSheetId="75">#REF!</definedName>
    <definedName name="iiiooo" localSheetId="76">#REF!</definedName>
    <definedName name="iiiooo" localSheetId="77">#REF!</definedName>
    <definedName name="iiiooo">#REF!</definedName>
    <definedName name="IKR" localSheetId="82">#REF!</definedName>
    <definedName name="IKR" localSheetId="22">#REF!</definedName>
    <definedName name="IKR" localSheetId="33">#REF!</definedName>
    <definedName name="IKR" localSheetId="41">#REF!</definedName>
    <definedName name="IKR" localSheetId="73">#REF!</definedName>
    <definedName name="IKR" localSheetId="43">#REF!</definedName>
    <definedName name="IKR" localSheetId="0">#REF!</definedName>
    <definedName name="IKR" localSheetId="27">#REF!</definedName>
    <definedName name="IKR" localSheetId="30">#REF!</definedName>
    <definedName name="IKR" localSheetId="34">#REF!</definedName>
    <definedName name="IKR" localSheetId="35">#REF!</definedName>
    <definedName name="IKR" localSheetId="36">#REF!</definedName>
    <definedName name="IKR" localSheetId="46">#REF!</definedName>
    <definedName name="IKR" localSheetId="54">#REF!</definedName>
    <definedName name="IKR" localSheetId="55">#REF!</definedName>
    <definedName name="IKR" localSheetId="56">#REF!</definedName>
    <definedName name="IKR" localSheetId="57">#REF!</definedName>
    <definedName name="IKR" localSheetId="61">#REF!</definedName>
    <definedName name="IKR" localSheetId="62">'Tabla 38'!#REF!</definedName>
    <definedName name="IKR" localSheetId="74">#REF!</definedName>
    <definedName name="IKR" localSheetId="17">#REF!</definedName>
    <definedName name="IKR" localSheetId="75">#REF!</definedName>
    <definedName name="IKR" localSheetId="76">#REF!</definedName>
    <definedName name="IKR" localSheetId="77">#REF!</definedName>
    <definedName name="IKR">#REF!</definedName>
    <definedName name="ilo" localSheetId="80" hidden="1">{"Riqfin97",#N/A,FALSE,"Tran";"Riqfinpro",#N/A,FALSE,"Tran"}</definedName>
    <definedName name="ilo" localSheetId="82" hidden="1">{"Riqfin97",#N/A,FALSE,"Tran";"Riqfinpro",#N/A,FALSE,"Tran"}</definedName>
    <definedName name="ilo" localSheetId="19" hidden="1">{"Riqfin97",#N/A,FALSE,"Tran";"Riqfinpro",#N/A,FALSE,"Tran"}</definedName>
    <definedName name="ilo" localSheetId="20" hidden="1">{"Riqfin97",#N/A,FALSE,"Tran";"Riqfinpro",#N/A,FALSE,"Tran"}</definedName>
    <definedName name="ilo" localSheetId="22" hidden="1">{"Riqfin97",#N/A,FALSE,"Tran";"Riqfinpro",#N/A,FALSE,"Tran"}</definedName>
    <definedName name="ilo" localSheetId="23" hidden="1">{"Riqfin97",#N/A,FALSE,"Tran";"Riqfinpro",#N/A,FALSE,"Tran"}</definedName>
    <definedName name="ilo" localSheetId="33" hidden="1">{"Riqfin97",#N/A,FALSE,"Tran";"Riqfinpro",#N/A,FALSE,"Tran"}</definedName>
    <definedName name="ilo" localSheetId="41" hidden="1">{"Riqfin97",#N/A,FALSE,"Tran";"Riqfinpro",#N/A,FALSE,"Tran"}</definedName>
    <definedName name="ilo" localSheetId="73" hidden="1">{"Riqfin97",#N/A,FALSE,"Tran";"Riqfinpro",#N/A,FALSE,"Tran"}</definedName>
    <definedName name="ilo" localSheetId="43" hidden="1">{"Riqfin97",#N/A,FALSE,"Tran";"Riqfinpro",#N/A,FALSE,"Tran"}</definedName>
    <definedName name="ilo" localSheetId="0" hidden="1">{"Riqfin97",#N/A,FALSE,"Tran";"Riqfinpro",#N/A,FALSE,"Tran"}</definedName>
    <definedName name="ilo" localSheetId="27" hidden="1">{"Riqfin97",#N/A,FALSE,"Tran";"Riqfinpro",#N/A,FALSE,"Tran"}</definedName>
    <definedName name="ilo" localSheetId="30"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2" hidden="1">{"Riqfin97",#N/A,FALSE,"Tran";"Riqfinpro",#N/A,FALSE,"Tran"}</definedName>
    <definedName name="ilo" localSheetId="40" hidden="1">{"Riqfin97",#N/A,FALSE,"Tran";"Riqfinpro",#N/A,FALSE,"Tran"}</definedName>
    <definedName name="ilo" localSheetId="42" hidden="1">{"Riqfin97",#N/A,FALSE,"Tran";"Riqfinpro",#N/A,FALSE,"Tran"}</definedName>
    <definedName name="ilo" localSheetId="46" hidden="1">{"Riqfin97",#N/A,FALSE,"Tran";"Riqfinpro",#N/A,FALSE,"Tran"}</definedName>
    <definedName name="ilo" localSheetId="54" hidden="1">{"Riqfin97",#N/A,FALSE,"Tran";"Riqfinpro",#N/A,FALSE,"Tran"}</definedName>
    <definedName name="ilo" localSheetId="55" hidden="1">{"Riqfin97",#N/A,FALSE,"Tran";"Riqfinpro",#N/A,FALSE,"Tran"}</definedName>
    <definedName name="ilo" localSheetId="56" hidden="1">{"Riqfin97",#N/A,FALSE,"Tran";"Riqfinpro",#N/A,FALSE,"Tran"}</definedName>
    <definedName name="ilo" localSheetId="57" hidden="1">{"Riqfin97",#N/A,FALSE,"Tran";"Riqfinpro",#N/A,FALSE,"Tran"}</definedName>
    <definedName name="ilo" localSheetId="58" hidden="1">{"Riqfin97",#N/A,FALSE,"Tran";"Riqfinpro",#N/A,FALSE,"Tran"}</definedName>
    <definedName name="ilo" localSheetId="59" hidden="1">{"Riqfin97",#N/A,FALSE,"Tran";"Riqfinpro",#N/A,FALSE,"Tran"}</definedName>
    <definedName name="ilo" localSheetId="60" hidden="1">{"Riqfin97",#N/A,FALSE,"Tran";"Riqfinpro",#N/A,FALSE,"Tran"}</definedName>
    <definedName name="ilo" localSheetId="61" hidden="1">{"Riqfin97",#N/A,FALSE,"Tran";"Riqfinpro",#N/A,FALSE,"Tran"}</definedName>
    <definedName name="ilo" localSheetId="62" hidden="1">{"Riqfin97",#N/A,FALSE,"Tran";"Riqfinpro",#N/A,FALSE,"Tran"}</definedName>
    <definedName name="ilo" localSheetId="15" hidden="1">{"Riqfin97",#N/A,FALSE,"Tran";"Riqfinpro",#N/A,FALSE,"Tran"}</definedName>
    <definedName name="ilo" localSheetId="74" hidden="1">{"Riqfin97",#N/A,FALSE,"Tran";"Riqfinpro",#N/A,FALSE,"Tran"}</definedName>
    <definedName name="ilo" localSheetId="17" hidden="1">{"Riqfin97",#N/A,FALSE,"Tran";"Riqfinpro",#N/A,FALSE,"Tran"}</definedName>
    <definedName name="ilo" localSheetId="75" hidden="1">{"Riqfin97",#N/A,FALSE,"Tran";"Riqfinpro",#N/A,FALSE,"Tran"}</definedName>
    <definedName name="ilo" localSheetId="76" hidden="1">{"Riqfin97",#N/A,FALSE,"Tran";"Riqfinpro",#N/A,FALSE,"Tran"}</definedName>
    <definedName name="ilo" localSheetId="77" hidden="1">{"Riqfin97",#N/A,FALSE,"Tran";"Riqfinpro",#N/A,FALSE,"Tran"}</definedName>
    <definedName name="ilo" localSheetId="78" hidden="1">{"Riqfin97",#N/A,FALSE,"Tran";"Riqfinpro",#N/A,FALSE,"Tran"}</definedName>
    <definedName name="ilo" localSheetId="18" hidden="1">{"Riqfin97",#N/A,FALSE,"Tran";"Riqfinpro",#N/A,FALSE,"Tran"}</definedName>
    <definedName name="ilo" localSheetId="21" hidden="1">{"Riqfin97",#N/A,FALSE,"Tran";"Riqfinpro",#N/A,FALSE,"Tran"}</definedName>
    <definedName name="ilo" localSheetId="24" hidden="1">{"Riqfin97",#N/A,FALSE,"Tran";"Riqfinpro",#N/A,FALSE,"Tran"}</definedName>
    <definedName name="ilo" hidden="1">{"Riqfin97",#N/A,FALSE,"Tran";"Riqfinpro",#N/A,FALSE,"Tran"}</definedName>
    <definedName name="ilu" localSheetId="80" hidden="1">{"Riqfin97",#N/A,FALSE,"Tran";"Riqfinpro",#N/A,FALSE,"Tran"}</definedName>
    <definedName name="ilu" localSheetId="82" hidden="1">{"Riqfin97",#N/A,FALSE,"Tran";"Riqfinpro",#N/A,FALSE,"Tran"}</definedName>
    <definedName name="ilu" localSheetId="19" hidden="1">{"Riqfin97",#N/A,FALSE,"Tran";"Riqfinpro",#N/A,FALSE,"Tran"}</definedName>
    <definedName name="ilu" localSheetId="20" hidden="1">{"Riqfin97",#N/A,FALSE,"Tran";"Riqfinpro",#N/A,FALSE,"Tran"}</definedName>
    <definedName name="ilu" localSheetId="22" hidden="1">{"Riqfin97",#N/A,FALSE,"Tran";"Riqfinpro",#N/A,FALSE,"Tran"}</definedName>
    <definedName name="ilu" localSheetId="23" hidden="1">{"Riqfin97",#N/A,FALSE,"Tran";"Riqfinpro",#N/A,FALSE,"Tran"}</definedName>
    <definedName name="ilu" localSheetId="33" hidden="1">{"Riqfin97",#N/A,FALSE,"Tran";"Riqfinpro",#N/A,FALSE,"Tran"}</definedName>
    <definedName name="ilu" localSheetId="41" hidden="1">{"Riqfin97",#N/A,FALSE,"Tran";"Riqfinpro",#N/A,FALSE,"Tran"}</definedName>
    <definedName name="ilu" localSheetId="73" hidden="1">{"Riqfin97",#N/A,FALSE,"Tran";"Riqfinpro",#N/A,FALSE,"Tran"}</definedName>
    <definedName name="ilu" localSheetId="43" hidden="1">{"Riqfin97",#N/A,FALSE,"Tran";"Riqfinpro",#N/A,FALSE,"Tran"}</definedName>
    <definedName name="ilu" localSheetId="0" hidden="1">{"Riqfin97",#N/A,FALSE,"Tran";"Riqfinpro",#N/A,FALSE,"Tran"}</definedName>
    <definedName name="ilu" localSheetId="27" hidden="1">{"Riqfin97",#N/A,FALSE,"Tran";"Riqfinpro",#N/A,FALSE,"Tran"}</definedName>
    <definedName name="ilu" localSheetId="30"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2" hidden="1">{"Riqfin97",#N/A,FALSE,"Tran";"Riqfinpro",#N/A,FALSE,"Tran"}</definedName>
    <definedName name="ilu" localSheetId="40" hidden="1">{"Riqfin97",#N/A,FALSE,"Tran";"Riqfinpro",#N/A,FALSE,"Tran"}</definedName>
    <definedName name="ilu" localSheetId="42" hidden="1">{"Riqfin97",#N/A,FALSE,"Tran";"Riqfinpro",#N/A,FALSE,"Tran"}</definedName>
    <definedName name="ilu" localSheetId="46" hidden="1">{"Riqfin97",#N/A,FALSE,"Tran";"Riqfinpro",#N/A,FALSE,"Tran"}</definedName>
    <definedName name="ilu" localSheetId="54" hidden="1">{"Riqfin97",#N/A,FALSE,"Tran";"Riqfinpro",#N/A,FALSE,"Tran"}</definedName>
    <definedName name="ilu" localSheetId="55" hidden="1">{"Riqfin97",#N/A,FALSE,"Tran";"Riqfinpro",#N/A,FALSE,"Tran"}</definedName>
    <definedName name="ilu" localSheetId="56" hidden="1">{"Riqfin97",#N/A,FALSE,"Tran";"Riqfinpro",#N/A,FALSE,"Tran"}</definedName>
    <definedName name="ilu" localSheetId="57" hidden="1">{"Riqfin97",#N/A,FALSE,"Tran";"Riqfinpro",#N/A,FALSE,"Tran"}</definedName>
    <definedName name="ilu" localSheetId="58" hidden="1">{"Riqfin97",#N/A,FALSE,"Tran";"Riqfinpro",#N/A,FALSE,"Tran"}</definedName>
    <definedName name="ilu" localSheetId="59" hidden="1">{"Riqfin97",#N/A,FALSE,"Tran";"Riqfinpro",#N/A,FALSE,"Tran"}</definedName>
    <definedName name="ilu" localSheetId="60" hidden="1">{"Riqfin97",#N/A,FALSE,"Tran";"Riqfinpro",#N/A,FALSE,"Tran"}</definedName>
    <definedName name="ilu" localSheetId="61" hidden="1">{"Riqfin97",#N/A,FALSE,"Tran";"Riqfinpro",#N/A,FALSE,"Tran"}</definedName>
    <definedName name="ilu" localSheetId="62" hidden="1">{"Riqfin97",#N/A,FALSE,"Tran";"Riqfinpro",#N/A,FALSE,"Tran"}</definedName>
    <definedName name="ilu" localSheetId="15" hidden="1">{"Riqfin97",#N/A,FALSE,"Tran";"Riqfinpro",#N/A,FALSE,"Tran"}</definedName>
    <definedName name="ilu" localSheetId="74" hidden="1">{"Riqfin97",#N/A,FALSE,"Tran";"Riqfinpro",#N/A,FALSE,"Tran"}</definedName>
    <definedName name="ilu" localSheetId="17" hidden="1">{"Riqfin97",#N/A,FALSE,"Tran";"Riqfinpro",#N/A,FALSE,"Tran"}</definedName>
    <definedName name="ilu" localSheetId="75" hidden="1">{"Riqfin97",#N/A,FALSE,"Tran";"Riqfinpro",#N/A,FALSE,"Tran"}</definedName>
    <definedName name="ilu" localSheetId="76" hidden="1">{"Riqfin97",#N/A,FALSE,"Tran";"Riqfinpro",#N/A,FALSE,"Tran"}</definedName>
    <definedName name="ilu" localSheetId="77" hidden="1">{"Riqfin97",#N/A,FALSE,"Tran";"Riqfinpro",#N/A,FALSE,"Tran"}</definedName>
    <definedName name="ilu" localSheetId="78" hidden="1">{"Riqfin97",#N/A,FALSE,"Tran";"Riqfinpro",#N/A,FALSE,"Tran"}</definedName>
    <definedName name="ilu" localSheetId="18" hidden="1">{"Riqfin97",#N/A,FALSE,"Tran";"Riqfinpro",#N/A,FALSE,"Tran"}</definedName>
    <definedName name="ilu" localSheetId="21" hidden="1">{"Riqfin97",#N/A,FALSE,"Tran";"Riqfinpro",#N/A,FALSE,"Tran"}</definedName>
    <definedName name="ilu" localSheetId="24" hidden="1">{"Riqfin97",#N/A,FALSE,"Tran";"Riqfinpro",#N/A,FALSE,"Tran"}</definedName>
    <definedName name="ilu" hidden="1">{"Riqfin97",#N/A,FALSE,"Tran";"Riqfinpro",#N/A,FALSE,"Tran"}</definedName>
    <definedName name="IM" localSheetId="82">#REF!</definedName>
    <definedName name="IM" localSheetId="19">#REF!</definedName>
    <definedName name="IM" localSheetId="20">#REF!</definedName>
    <definedName name="IM" localSheetId="22">#REF!</definedName>
    <definedName name="IM" localSheetId="73">#REF!</definedName>
    <definedName name="IM" localSheetId="43">#REF!</definedName>
    <definedName name="IM" localSheetId="0">#REF!</definedName>
    <definedName name="IM" localSheetId="27">#REF!</definedName>
    <definedName name="IM" localSheetId="30">#REF!</definedName>
    <definedName name="IM" localSheetId="34">#REF!</definedName>
    <definedName name="IM" localSheetId="35">#REF!</definedName>
    <definedName name="IM" localSheetId="36">#REF!</definedName>
    <definedName name="IM" localSheetId="46">#REF!</definedName>
    <definedName name="IM" localSheetId="54">#REF!</definedName>
    <definedName name="IM" localSheetId="55">#REF!</definedName>
    <definedName name="IM" localSheetId="61">#REF!</definedName>
    <definedName name="IM" localSheetId="15">#REF!</definedName>
    <definedName name="IM" localSheetId="74">#REF!</definedName>
    <definedName name="IM" localSheetId="17">#REF!</definedName>
    <definedName name="IM" localSheetId="75">#REF!</definedName>
    <definedName name="IM" localSheetId="76">#REF!</definedName>
    <definedName name="IM" localSheetId="77">#REF!</definedName>
    <definedName name="IM" localSheetId="18">#REF!</definedName>
    <definedName name="IM" localSheetId="21">#REF!</definedName>
    <definedName name="IM" localSheetId="24">#REF!</definedName>
    <definedName name="IM">#REF!</definedName>
    <definedName name="ima" localSheetId="82">#REF!</definedName>
    <definedName name="ima" localSheetId="73">#REF!</definedName>
    <definedName name="ima" localSheetId="43">#REF!</definedName>
    <definedName name="ima" localSheetId="0">#REF!</definedName>
    <definedName name="ima" localSheetId="27">#REF!</definedName>
    <definedName name="ima" localSheetId="34">#REF!</definedName>
    <definedName name="ima" localSheetId="46">#REF!</definedName>
    <definedName name="ima" localSheetId="54">#REF!</definedName>
    <definedName name="ima" localSheetId="74">#REF!</definedName>
    <definedName name="ima" localSheetId="17">#REF!</definedName>
    <definedName name="ima" localSheetId="75">#REF!</definedName>
    <definedName name="ima" localSheetId="76">#REF!</definedName>
    <definedName name="ima" localSheetId="77">#REF!</definedName>
    <definedName name="ima">#REF!</definedName>
    <definedName name="imaor" localSheetId="82">#REF!</definedName>
    <definedName name="imaor" localSheetId="73">#REF!</definedName>
    <definedName name="imaor" localSheetId="43">#REF!</definedName>
    <definedName name="imaor" localSheetId="0">#REF!</definedName>
    <definedName name="imaor" localSheetId="27">#REF!</definedName>
    <definedName name="imaor" localSheetId="34">#REF!</definedName>
    <definedName name="imaor" localSheetId="46">#REF!</definedName>
    <definedName name="imaor" localSheetId="54">#REF!</definedName>
    <definedName name="imaor" localSheetId="74">#REF!</definedName>
    <definedName name="imaor" localSheetId="17">#REF!</definedName>
    <definedName name="imaor" localSheetId="75">#REF!</definedName>
    <definedName name="imaor" localSheetId="76">#REF!</definedName>
    <definedName name="imaor" localSheetId="77">#REF!</definedName>
    <definedName name="imaor">#REF!</definedName>
    <definedName name="IMF" localSheetId="82">#REF!</definedName>
    <definedName name="IMF" localSheetId="22">#REF!</definedName>
    <definedName name="IMF" localSheetId="73">#REF!</definedName>
    <definedName name="IMF" localSheetId="43">#REF!</definedName>
    <definedName name="IMF" localSheetId="0">#REF!</definedName>
    <definedName name="IMF" localSheetId="27">#REF!</definedName>
    <definedName name="IMF" localSheetId="30">#REF!</definedName>
    <definedName name="IMF" localSheetId="34">#REF!</definedName>
    <definedName name="IMF" localSheetId="35">#REF!</definedName>
    <definedName name="IMF" localSheetId="36">#REF!</definedName>
    <definedName name="IMF" localSheetId="46">#REF!</definedName>
    <definedName name="IMF" localSheetId="55">#REF!</definedName>
    <definedName name="IMF" localSheetId="61">#REF!</definedName>
    <definedName name="IMF" localSheetId="62">'Tabla 38'!#REF!</definedName>
    <definedName name="IMF" localSheetId="74">#REF!</definedName>
    <definedName name="IMF" localSheetId="17">#REF!</definedName>
    <definedName name="IMF" localSheetId="75">#REF!</definedName>
    <definedName name="IMF" localSheetId="76">#REF!</definedName>
    <definedName name="IMF" localSheetId="77">#REF!</definedName>
    <definedName name="IMF">#REF!</definedName>
    <definedName name="impacto" localSheetId="82">#REF!</definedName>
    <definedName name="impacto" localSheetId="73">#REF!</definedName>
    <definedName name="impacto" localSheetId="43">#REF!</definedName>
    <definedName name="impacto" localSheetId="0">#REF!</definedName>
    <definedName name="impacto" localSheetId="27">#REF!</definedName>
    <definedName name="impacto" localSheetId="34">#REF!</definedName>
    <definedName name="impacto" localSheetId="46">#REF!</definedName>
    <definedName name="impacto" localSheetId="74">#REF!</definedName>
    <definedName name="impacto" localSheetId="17">#REF!</definedName>
    <definedName name="impacto" localSheetId="75">#REF!</definedName>
    <definedName name="impacto" localSheetId="76">#REF!</definedName>
    <definedName name="impacto" localSheetId="77">#REF!</definedName>
    <definedName name="impacto">#REF!</definedName>
    <definedName name="Importaciones" localSheetId="82" hidden="1">#REF!</definedName>
    <definedName name="Importaciones" localSheetId="73" hidden="1">'[17]Base Original'!#REF!</definedName>
    <definedName name="Importaciones" localSheetId="30" hidden="1">#REF!</definedName>
    <definedName name="Importaciones" localSheetId="34" hidden="1">#REF!</definedName>
    <definedName name="Importaciones" localSheetId="35" hidden="1">'[17]Base Original'!#REF!</definedName>
    <definedName name="Importaciones" localSheetId="36" hidden="1">#REF!</definedName>
    <definedName name="Importaciones" localSheetId="46" hidden="1">'[17]Base Original'!#REF!</definedName>
    <definedName name="Importaciones" localSheetId="54" hidden="1">'[17]Base Original'!#REF!</definedName>
    <definedName name="Importaciones" localSheetId="55" hidden="1">#REF!</definedName>
    <definedName name="Importaciones" localSheetId="61" hidden="1">#REF!</definedName>
    <definedName name="Importaciones" localSheetId="62" hidden="1">'[17]Base Original'!#REF!</definedName>
    <definedName name="Importaciones" localSheetId="75" hidden="1">#REF!</definedName>
    <definedName name="Importaciones" localSheetId="76" hidden="1">#REF!</definedName>
    <definedName name="Importaciones" localSheetId="77" hidden="1">'[17]Base Original'!#REF!</definedName>
    <definedName name="Importaciones" hidden="1">'[17]Base Original'!#REF!</definedName>
    <definedName name="impresionueva" localSheetId="82">#REF!</definedName>
    <definedName name="impresionueva" localSheetId="19">#REF!</definedName>
    <definedName name="impresionueva" localSheetId="20">#REF!</definedName>
    <definedName name="impresionueva" localSheetId="22">#REF!</definedName>
    <definedName name="impresionueva" localSheetId="23">#REF!</definedName>
    <definedName name="impresionueva" localSheetId="73">#REF!</definedName>
    <definedName name="impresionueva" localSheetId="43">#REF!</definedName>
    <definedName name="impresionueva" localSheetId="0">#REF!</definedName>
    <definedName name="impresionueva" localSheetId="27">#REF!</definedName>
    <definedName name="impresionueva" localSheetId="34">#REF!</definedName>
    <definedName name="impresionueva" localSheetId="35">#REF!</definedName>
    <definedName name="impresionueva" localSheetId="46">#REF!</definedName>
    <definedName name="impresionueva" localSheetId="54">#REF!</definedName>
    <definedName name="impresionueva" localSheetId="61">#REF!</definedName>
    <definedName name="impresionueva" localSheetId="62">'Tabla 38'!#REF!</definedName>
    <definedName name="impresionueva" localSheetId="74">#REF!</definedName>
    <definedName name="impresionueva" localSheetId="17">#REF!</definedName>
    <definedName name="impresionueva" localSheetId="75">#REF!</definedName>
    <definedName name="impresionueva" localSheetId="76">#REF!</definedName>
    <definedName name="impresionueva" localSheetId="77">#REF!</definedName>
    <definedName name="impresionueva" localSheetId="18">#REF!</definedName>
    <definedName name="impresionueva" localSheetId="21">#REF!</definedName>
    <definedName name="impresionueva" localSheetId="24">#REF!</definedName>
    <definedName name="impresionueva">#REF!</definedName>
    <definedName name="Imprimir_área_IM" localSheetId="82">#REF!</definedName>
    <definedName name="Imprimir_área_IM" localSheetId="19">#REF!</definedName>
    <definedName name="Imprimir_área_IM" localSheetId="20">#REF!</definedName>
    <definedName name="Imprimir_área_IM" localSheetId="22">#REF!</definedName>
    <definedName name="Imprimir_área_IM" localSheetId="23">#REF!</definedName>
    <definedName name="Imprimir_área_IM" localSheetId="73">#REF!</definedName>
    <definedName name="Imprimir_área_IM" localSheetId="43">#REF!</definedName>
    <definedName name="Imprimir_área_IM" localSheetId="0">#REF!</definedName>
    <definedName name="Imprimir_área_IM" localSheetId="27">#REF!</definedName>
    <definedName name="Imprimir_área_IM" localSheetId="34">#REF!</definedName>
    <definedName name="Imprimir_área_IM" localSheetId="46">#REF!</definedName>
    <definedName name="Imprimir_área_IM" localSheetId="54">#REF!</definedName>
    <definedName name="Imprimir_área_IM" localSheetId="61">#REF!</definedName>
    <definedName name="Imprimir_área_IM" localSheetId="62">'Tabla 38'!#REF!</definedName>
    <definedName name="Imprimir_área_IM" localSheetId="74">#REF!</definedName>
    <definedName name="Imprimir_área_IM" localSheetId="17">#REF!</definedName>
    <definedName name="Imprimir_área_IM" localSheetId="75">#REF!</definedName>
    <definedName name="Imprimir_área_IM" localSheetId="76">#REF!</definedName>
    <definedName name="Imprimir_área_IM" localSheetId="77">#REF!</definedName>
    <definedName name="Imprimir_área_IM" localSheetId="18">#REF!</definedName>
    <definedName name="Imprimir_área_IM" localSheetId="21">#REF!</definedName>
    <definedName name="Imprimir_área_IM" localSheetId="24">#REF!</definedName>
    <definedName name="Imprimir_área_IM">#REF!</definedName>
    <definedName name="ind" localSheetId="82">#REF!</definedName>
    <definedName name="ind" localSheetId="19">#REF!</definedName>
    <definedName name="ind" localSheetId="20">#REF!</definedName>
    <definedName name="ind" localSheetId="22">#REF!</definedName>
    <definedName name="ind" localSheetId="23">#REF!</definedName>
    <definedName name="ind" localSheetId="73">#REF!</definedName>
    <definedName name="ind" localSheetId="43">#REF!</definedName>
    <definedName name="ind" localSheetId="0">#REF!</definedName>
    <definedName name="ind" localSheetId="27">#REF!</definedName>
    <definedName name="ind" localSheetId="34">#REF!</definedName>
    <definedName name="ind" localSheetId="46">#REF!</definedName>
    <definedName name="ind" localSheetId="54">#REF!</definedName>
    <definedName name="ind" localSheetId="61">#REF!</definedName>
    <definedName name="ind" localSheetId="62">'Tabla 38'!#REF!</definedName>
    <definedName name="ind" localSheetId="74">#REF!</definedName>
    <definedName name="ind" localSheetId="17">#REF!</definedName>
    <definedName name="ind" localSheetId="75">#REF!</definedName>
    <definedName name="ind" localSheetId="76">#REF!</definedName>
    <definedName name="ind" localSheetId="77">#REF!</definedName>
    <definedName name="ind" localSheetId="18">#REF!</definedName>
    <definedName name="ind" localSheetId="21">#REF!</definedName>
    <definedName name="ind" localSheetId="24">#REF!</definedName>
    <definedName name="ind">#REF!</definedName>
    <definedName name="INDICE" localSheetId="82">#REF!</definedName>
    <definedName name="INDICE" localSheetId="19">[24]Programa!#REF!</definedName>
    <definedName name="INDICE" localSheetId="20">[24]Programa!#REF!</definedName>
    <definedName name="INDICE" localSheetId="22">[24]Programa!#REF!</definedName>
    <definedName name="INDICE" localSheetId="23">[24]Programa!#REF!</definedName>
    <definedName name="INDICE" localSheetId="43">[24]Programa!#REF!</definedName>
    <definedName name="INDICE" localSheetId="30">#REF!</definedName>
    <definedName name="INDICE" localSheetId="34">#REF!</definedName>
    <definedName name="INDICE" localSheetId="35">[24]Programa!#REF!</definedName>
    <definedName name="INDICE" localSheetId="46">[24]Programa!#REF!</definedName>
    <definedName name="INDICE" localSheetId="54">[24]Programa!#REF!</definedName>
    <definedName name="INDICE" localSheetId="61">[24]Programa!#REF!</definedName>
    <definedName name="INDICE" localSheetId="62">[24]Programa!#REF!</definedName>
    <definedName name="INDICE" localSheetId="74">[24]Programa!#REF!</definedName>
    <definedName name="INDICE" localSheetId="75">[24]Programa!#REF!</definedName>
    <definedName name="INDICE" localSheetId="76">[24]Programa!#REF!</definedName>
    <definedName name="INDICE" localSheetId="77">[24]Programa!#REF!</definedName>
    <definedName name="INDICE" localSheetId="18">[24]Programa!#REF!</definedName>
    <definedName name="INDICE" localSheetId="21">[24]Programa!#REF!</definedName>
    <definedName name="INDICE" localSheetId="24">[24]Programa!#REF!</definedName>
    <definedName name="INDICE">[24]Programa!#REF!</definedName>
    <definedName name="INDICEPRODUCCIO" localSheetId="82">#REF!</definedName>
    <definedName name="INDICEPRODUCCIO" localSheetId="19">#REF!</definedName>
    <definedName name="INDICEPRODUCCIO" localSheetId="20">#REF!</definedName>
    <definedName name="INDICEPRODUCCIO" localSheetId="22">#REF!</definedName>
    <definedName name="INDICEPRODUCCIO" localSheetId="73">#REF!</definedName>
    <definedName name="INDICEPRODUCCIO" localSheetId="43">#REF!</definedName>
    <definedName name="INDICEPRODUCCIO" localSheetId="0">#REF!</definedName>
    <definedName name="INDICEPRODUCCIO" localSheetId="27">#REF!</definedName>
    <definedName name="INDICEPRODUCCIO" localSheetId="30">#REF!</definedName>
    <definedName name="INDICEPRODUCCIO" localSheetId="34">#REF!</definedName>
    <definedName name="INDICEPRODUCCIO" localSheetId="35">#REF!</definedName>
    <definedName name="INDICEPRODUCCIO" localSheetId="36">#REF!</definedName>
    <definedName name="INDICEPRODUCCIO" localSheetId="40">#REF!</definedName>
    <definedName name="INDICEPRODUCCIO" localSheetId="46">#REF!</definedName>
    <definedName name="INDICEPRODUCCIO" localSheetId="54">#REF!</definedName>
    <definedName name="INDICEPRODUCCIO" localSheetId="55">#REF!</definedName>
    <definedName name="INDICEPRODUCCIO" localSheetId="61">#REF!</definedName>
    <definedName name="INDICEPRODUCCIO" localSheetId="62">'Tabla 38'!#REF!</definedName>
    <definedName name="INDICEPRODUCCIO" localSheetId="15">#REF!</definedName>
    <definedName name="INDICEPRODUCCIO" localSheetId="74">#REF!</definedName>
    <definedName name="INDICEPRODUCCIO" localSheetId="17">#REF!</definedName>
    <definedName name="INDICEPRODUCCIO" localSheetId="75">#REF!</definedName>
    <definedName name="INDICEPRODUCCIO" localSheetId="76">#REF!</definedName>
    <definedName name="INDICEPRODUCCIO" localSheetId="77">#REF!</definedName>
    <definedName name="INDICEPRODUCCIO" localSheetId="18">#REF!</definedName>
    <definedName name="INDICEPRODUCCIO" localSheetId="21">#REF!</definedName>
    <definedName name="INDICEPRODUCCIO" localSheetId="24">#REF!</definedName>
    <definedName name="INDICEPRODUCCIO">#REF!</definedName>
    <definedName name="indigo">#N/A</definedName>
    <definedName name="INE" localSheetId="82">#REF!</definedName>
    <definedName name="INE" localSheetId="19">#REF!</definedName>
    <definedName name="INE" localSheetId="20">#REF!</definedName>
    <definedName name="INE" localSheetId="22">#REF!</definedName>
    <definedName name="INE" localSheetId="23">#REF!</definedName>
    <definedName name="INE" localSheetId="73">#REF!</definedName>
    <definedName name="INE" localSheetId="43">#REF!</definedName>
    <definedName name="INE" localSheetId="0">#REF!</definedName>
    <definedName name="INE" localSheetId="27">#REF!</definedName>
    <definedName name="INE" localSheetId="34">#REF!</definedName>
    <definedName name="INE" localSheetId="46">#REF!</definedName>
    <definedName name="INE" localSheetId="61">#REF!</definedName>
    <definedName name="INE" localSheetId="74">#REF!</definedName>
    <definedName name="INE" localSheetId="17">#REF!</definedName>
    <definedName name="INE" localSheetId="75">#REF!</definedName>
    <definedName name="INE" localSheetId="76">#REF!</definedName>
    <definedName name="INE" localSheetId="77">#REF!</definedName>
    <definedName name="INE" localSheetId="18">#REF!</definedName>
    <definedName name="INE" localSheetId="21">#REF!</definedName>
    <definedName name="INE" localSheetId="24">#REF!</definedName>
    <definedName name="INE">#REF!</definedName>
    <definedName name="INECEL" localSheetId="82">#REF!</definedName>
    <definedName name="INECEL" localSheetId="19">#REF!</definedName>
    <definedName name="INECEL" localSheetId="20">#REF!</definedName>
    <definedName name="INECEL" localSheetId="22">#REF!</definedName>
    <definedName name="INECEL" localSheetId="23">#REF!</definedName>
    <definedName name="INECEL" localSheetId="73">#REF!</definedName>
    <definedName name="INECEL" localSheetId="43">#REF!</definedName>
    <definedName name="INECEL" localSheetId="0">#REF!</definedName>
    <definedName name="INECEL" localSheetId="27">#REF!</definedName>
    <definedName name="INECEL" localSheetId="34">#REF!</definedName>
    <definedName name="INECEL" localSheetId="46">#REF!</definedName>
    <definedName name="INECEL" localSheetId="61">#REF!</definedName>
    <definedName name="INECEL" localSheetId="74">#REF!</definedName>
    <definedName name="INECEL" localSheetId="17">#REF!</definedName>
    <definedName name="INECEL" localSheetId="75">#REF!</definedName>
    <definedName name="INECEL" localSheetId="76">#REF!</definedName>
    <definedName name="INECEL" localSheetId="77">#REF!</definedName>
    <definedName name="INECEL" localSheetId="18">#REF!</definedName>
    <definedName name="INECEL" localSheetId="21">#REF!</definedName>
    <definedName name="INECEL" localSheetId="24">#REF!</definedName>
    <definedName name="INECEL">#REF!</definedName>
    <definedName name="INF" localSheetId="82">#REF!</definedName>
    <definedName name="INF" localSheetId="30">#REF!</definedName>
    <definedName name="INF" localSheetId="34">#REF!</definedName>
    <definedName name="INF" localSheetId="46">[89]SUPUESTOS!A$21</definedName>
    <definedName name="INF" localSheetId="54">[89]SUPUESTOS!A$21</definedName>
    <definedName name="INF" localSheetId="75">#REF!</definedName>
    <definedName name="INF" localSheetId="76">#REF!</definedName>
    <definedName name="INF" localSheetId="77">#REF!</definedName>
    <definedName name="INF">[89]SUPUESTOS!A$21</definedName>
    <definedName name="INFISC1" localSheetId="82">#REF!</definedName>
    <definedName name="INFISC1" localSheetId="19">#REF!</definedName>
    <definedName name="INFISC1" localSheetId="20">#REF!</definedName>
    <definedName name="INFISC1" localSheetId="22">#REF!</definedName>
    <definedName name="INFISC1" localSheetId="23">#REF!</definedName>
    <definedName name="INFISC1" localSheetId="73">#REF!</definedName>
    <definedName name="INFISC1" localSheetId="43">#REF!</definedName>
    <definedName name="INFISC1" localSheetId="0">#REF!</definedName>
    <definedName name="INFISC1" localSheetId="27">#REF!</definedName>
    <definedName name="INFISC1" localSheetId="34">#REF!</definedName>
    <definedName name="INFISC1" localSheetId="35">#REF!</definedName>
    <definedName name="INFISC1" localSheetId="46">#REF!</definedName>
    <definedName name="INFISC1" localSheetId="54">#REF!</definedName>
    <definedName name="INFISC1" localSheetId="61">#REF!</definedName>
    <definedName name="INFISC1" localSheetId="62">'Tabla 38'!#REF!</definedName>
    <definedName name="INFISC1" localSheetId="74">#REF!</definedName>
    <definedName name="INFISC1" localSheetId="17">#REF!</definedName>
    <definedName name="INFISC1" localSheetId="75">#REF!</definedName>
    <definedName name="INFISC1" localSheetId="76">#REF!</definedName>
    <definedName name="INFISC1" localSheetId="77">#REF!</definedName>
    <definedName name="INFISC1" localSheetId="18">#REF!</definedName>
    <definedName name="INFISC1" localSheetId="21">#REF!</definedName>
    <definedName name="INFISC1" localSheetId="24">#REF!</definedName>
    <definedName name="INFISC1">#REF!</definedName>
    <definedName name="INFISC2" localSheetId="82">#REF!</definedName>
    <definedName name="INFISC2" localSheetId="19">#REF!</definedName>
    <definedName name="INFISC2" localSheetId="20">#REF!</definedName>
    <definedName name="INFISC2" localSheetId="22">#REF!</definedName>
    <definedName name="INFISC2" localSheetId="23">#REF!</definedName>
    <definedName name="INFISC2" localSheetId="73">#REF!</definedName>
    <definedName name="INFISC2" localSheetId="43">#REF!</definedName>
    <definedName name="INFISC2" localSheetId="0">#REF!</definedName>
    <definedName name="INFISC2" localSheetId="27">#REF!</definedName>
    <definedName name="INFISC2" localSheetId="34">#REF!</definedName>
    <definedName name="INFISC2" localSheetId="46">#REF!</definedName>
    <definedName name="INFISC2" localSheetId="54">#REF!</definedName>
    <definedName name="INFISC2" localSheetId="61">#REF!</definedName>
    <definedName name="INFISC2" localSheetId="62">'Tabla 38'!#REF!</definedName>
    <definedName name="INFISC2" localSheetId="74">#REF!</definedName>
    <definedName name="INFISC2" localSheetId="17">#REF!</definedName>
    <definedName name="INFISC2" localSheetId="75">#REF!</definedName>
    <definedName name="INFISC2" localSheetId="76">#REF!</definedName>
    <definedName name="INFISC2" localSheetId="77">#REF!</definedName>
    <definedName name="INFISC2" localSheetId="18">#REF!</definedName>
    <definedName name="INFISC2" localSheetId="21">#REF!</definedName>
    <definedName name="INFISC2" localSheetId="24">#REF!</definedName>
    <definedName name="INFISC2">#REF!</definedName>
    <definedName name="Inflation" localSheetId="82">#REF!</definedName>
    <definedName name="Inflation" localSheetId="30">#REF!</definedName>
    <definedName name="Inflation" localSheetId="34">#REF!</definedName>
    <definedName name="Inflation" localSheetId="46">[88]CPI!$A$210:$M$354</definedName>
    <definedName name="Inflation" localSheetId="54">[88]CPI!$A$210:$M$354</definedName>
    <definedName name="Inflation" localSheetId="75">#REF!</definedName>
    <definedName name="Inflation" localSheetId="76">#REF!</definedName>
    <definedName name="Inflation" localSheetId="77">#REF!</definedName>
    <definedName name="Inflation">[88]CPI!$A$210:$M$354</definedName>
    <definedName name="info" localSheetId="82">#REF!</definedName>
    <definedName name="info" localSheetId="19">#REF!</definedName>
    <definedName name="info" localSheetId="20">#REF!</definedName>
    <definedName name="info" localSheetId="22">#REF!</definedName>
    <definedName name="info" localSheetId="23">#REF!</definedName>
    <definedName name="info" localSheetId="73">#REF!</definedName>
    <definedName name="info" localSheetId="43">#REF!</definedName>
    <definedName name="info" localSheetId="0">#REF!</definedName>
    <definedName name="info" localSheetId="27">#REF!</definedName>
    <definedName name="info" localSheetId="34">#REF!</definedName>
    <definedName name="info" localSheetId="35">#REF!</definedName>
    <definedName name="info" localSheetId="46">#REF!</definedName>
    <definedName name="info" localSheetId="54">#REF!</definedName>
    <definedName name="info" localSheetId="61">#REF!</definedName>
    <definedName name="info" localSheetId="62">'Tabla 38'!#REF!</definedName>
    <definedName name="info" localSheetId="74">#REF!</definedName>
    <definedName name="info" localSheetId="17">#REF!</definedName>
    <definedName name="info" localSheetId="75">#REF!</definedName>
    <definedName name="info" localSheetId="76">#REF!</definedName>
    <definedName name="info" localSheetId="77">#REF!</definedName>
    <definedName name="info" localSheetId="18">#REF!</definedName>
    <definedName name="info" localSheetId="21">#REF!</definedName>
    <definedName name="info" localSheetId="24">#REF!</definedName>
    <definedName name="info">#REF!</definedName>
    <definedName name="INFOGER" localSheetId="82">#REF!</definedName>
    <definedName name="INFOGER" localSheetId="19">[62]BCP!#REF!</definedName>
    <definedName name="INFOGER" localSheetId="20">[62]BCP!#REF!</definedName>
    <definedName name="INFOGER" localSheetId="22">[62]BCP!#REF!</definedName>
    <definedName name="INFOGER" localSheetId="23">[62]BCP!#REF!</definedName>
    <definedName name="INFOGER" localSheetId="73">[62]BCP!#REF!</definedName>
    <definedName name="INFOGER" localSheetId="43">[62]BCP!#REF!</definedName>
    <definedName name="INFOGER" localSheetId="30">#REF!</definedName>
    <definedName name="INFOGER" localSheetId="34">#REF!</definedName>
    <definedName name="INFOGER" localSheetId="35">[62]BCP!#REF!</definedName>
    <definedName name="INFOGER" localSheetId="36">#REF!</definedName>
    <definedName name="INFOGER" localSheetId="40">#REF!</definedName>
    <definedName name="INFOGER" localSheetId="46">[62]BCP!#REF!</definedName>
    <definedName name="INFOGER" localSheetId="54">#REF!</definedName>
    <definedName name="INFOGER" localSheetId="55">#REF!</definedName>
    <definedName name="INFOGER" localSheetId="61">#REF!</definedName>
    <definedName name="INFOGER" localSheetId="62">[62]BCP!#REF!</definedName>
    <definedName name="INFOGER" localSheetId="15">[62]BCP!#REF!</definedName>
    <definedName name="INFOGER" localSheetId="74">[62]BCP!#REF!</definedName>
    <definedName name="INFOGER" localSheetId="17">[62]BCP!#REF!</definedName>
    <definedName name="INFOGER" localSheetId="75">[62]BCP!#REF!</definedName>
    <definedName name="INFOGER" localSheetId="76">[62]BCP!#REF!</definedName>
    <definedName name="INFOGER" localSheetId="77">[62]BCP!#REF!</definedName>
    <definedName name="INFOGER" localSheetId="18">[62]BCP!#REF!</definedName>
    <definedName name="INFOGER" localSheetId="21">[62]BCP!#REF!</definedName>
    <definedName name="INFOGER" localSheetId="24">[62]BCP!#REF!</definedName>
    <definedName name="INFOGER">[62]BCP!#REF!</definedName>
    <definedName name="infonotes" localSheetId="82">#REF!</definedName>
    <definedName name="infonotes" localSheetId="19">#REF!</definedName>
    <definedName name="infonotes" localSheetId="20">#REF!</definedName>
    <definedName name="infonotes" localSheetId="22">#REF!</definedName>
    <definedName name="infonotes" localSheetId="23">#REF!</definedName>
    <definedName name="infonotes" localSheetId="73">#REF!</definedName>
    <definedName name="infonotes" localSheetId="43">#REF!</definedName>
    <definedName name="infonotes" localSheetId="0">#REF!</definedName>
    <definedName name="infonotes" localSheetId="27">#REF!</definedName>
    <definedName name="infonotes" localSheetId="34">#REF!</definedName>
    <definedName name="infonotes" localSheetId="35">#REF!</definedName>
    <definedName name="infonotes" localSheetId="46">#REF!</definedName>
    <definedName name="infonotes" localSheetId="54">#REF!</definedName>
    <definedName name="infonotes" localSheetId="61">#REF!</definedName>
    <definedName name="infonotes" localSheetId="62">'Tabla 38'!#REF!</definedName>
    <definedName name="infonotes" localSheetId="74">#REF!</definedName>
    <definedName name="infonotes" localSheetId="17">#REF!</definedName>
    <definedName name="infonotes" localSheetId="75">#REF!</definedName>
    <definedName name="infonotes" localSheetId="76">#REF!</definedName>
    <definedName name="infonotes" localSheetId="77">#REF!</definedName>
    <definedName name="infonotes" localSheetId="18">#REF!</definedName>
    <definedName name="infonotes" localSheetId="21">#REF!</definedName>
    <definedName name="infonotes" localSheetId="24">#REF!</definedName>
    <definedName name="infonotes">#REF!</definedName>
    <definedName name="INGOES96" localSheetId="82">#REF!</definedName>
    <definedName name="INGOES96" localSheetId="19">#REF!</definedName>
    <definedName name="INGOES96" localSheetId="20">#REF!</definedName>
    <definedName name="INGOES96" localSheetId="22">#REF!</definedName>
    <definedName name="INGOES96" localSheetId="23">#REF!</definedName>
    <definedName name="INGOES96" localSheetId="73">#REF!</definedName>
    <definedName name="INGOES96" localSheetId="43">#REF!</definedName>
    <definedName name="INGOES96" localSheetId="0">#REF!</definedName>
    <definedName name="INGOES96" localSheetId="27">#REF!</definedName>
    <definedName name="INGOES96" localSheetId="34">#REF!</definedName>
    <definedName name="INGOES96" localSheetId="46">#REF!</definedName>
    <definedName name="INGOES96" localSheetId="54">#REF!</definedName>
    <definedName name="INGOES96" localSheetId="61">#REF!</definedName>
    <definedName name="INGOES96" localSheetId="62">'Tabla 38'!#REF!</definedName>
    <definedName name="INGOES96" localSheetId="74">#REF!</definedName>
    <definedName name="INGOES96" localSheetId="17">#REF!</definedName>
    <definedName name="INGOES96" localSheetId="75">#REF!</definedName>
    <definedName name="INGOES96" localSheetId="76">#REF!</definedName>
    <definedName name="INGOES96" localSheetId="77">#REF!</definedName>
    <definedName name="INGOES96" localSheetId="18">#REF!</definedName>
    <definedName name="INGOES96" localSheetId="21">#REF!</definedName>
    <definedName name="INGOES96" localSheetId="24">#REF!</definedName>
    <definedName name="INGOES96">#REF!</definedName>
    <definedName name="INGRESOS" localSheetId="82">#REF!</definedName>
    <definedName name="INGRESOS" localSheetId="19">#REF!</definedName>
    <definedName name="INGRESOS" localSheetId="20">#REF!</definedName>
    <definedName name="INGRESOS" localSheetId="22">#REF!</definedName>
    <definedName name="INGRESOS" localSheetId="73">#REF!</definedName>
    <definedName name="INGRESOS" localSheetId="43">#REF!</definedName>
    <definedName name="INGRESOS" localSheetId="0">#REF!</definedName>
    <definedName name="INGRESOS" localSheetId="27">#REF!</definedName>
    <definedName name="INGRESOS" localSheetId="30">#REF!</definedName>
    <definedName name="INGRESOS" localSheetId="34">#REF!</definedName>
    <definedName name="INGRESOS" localSheetId="35">#REF!</definedName>
    <definedName name="INGRESOS" localSheetId="36">#REF!</definedName>
    <definedName name="INGRESOS" localSheetId="40">#REF!</definedName>
    <definedName name="INGRESOS" localSheetId="46">#REF!</definedName>
    <definedName name="INGRESOS" localSheetId="54">#REF!</definedName>
    <definedName name="INGRESOS" localSheetId="55">#REF!</definedName>
    <definedName name="INGRESOS" localSheetId="61">#REF!</definedName>
    <definedName name="INGRESOS" localSheetId="62">'Tabla 38'!#REF!</definedName>
    <definedName name="INGRESOS" localSheetId="15">#REF!</definedName>
    <definedName name="INGRESOS" localSheetId="74">#REF!</definedName>
    <definedName name="INGRESOS" localSheetId="17">#REF!</definedName>
    <definedName name="INGRESOS" localSheetId="75">#REF!</definedName>
    <definedName name="INGRESOS" localSheetId="76">#REF!</definedName>
    <definedName name="INGRESOS" localSheetId="77">#REF!</definedName>
    <definedName name="INGRESOS" localSheetId="18">#REF!</definedName>
    <definedName name="INGRESOS" localSheetId="21">#REF!</definedName>
    <definedName name="INGRESOS" localSheetId="24">#REF!</definedName>
    <definedName name="INGRESOS">#REF!</definedName>
    <definedName name="INIT" localSheetId="82">#REF!</definedName>
    <definedName name="INIT" localSheetId="22">#REF!</definedName>
    <definedName name="INIT" localSheetId="33">#REF!</definedName>
    <definedName name="INIT" localSheetId="41">#REF!</definedName>
    <definedName name="INIT" localSheetId="73">#REF!</definedName>
    <definedName name="INIT" localSheetId="43">#REF!</definedName>
    <definedName name="INIT" localSheetId="0">#REF!</definedName>
    <definedName name="INIT" localSheetId="27">#REF!</definedName>
    <definedName name="INIT" localSheetId="30">#REF!</definedName>
    <definedName name="INIT" localSheetId="34">#REF!</definedName>
    <definedName name="INIT" localSheetId="35">#REF!</definedName>
    <definedName name="INIT" localSheetId="36">#REF!</definedName>
    <definedName name="INIT" localSheetId="46">#REF!</definedName>
    <definedName name="INIT" localSheetId="54">#REF!</definedName>
    <definedName name="INIT" localSheetId="55">#REF!</definedName>
    <definedName name="INIT" localSheetId="56">#REF!</definedName>
    <definedName name="INIT" localSheetId="57">#REF!</definedName>
    <definedName name="INIT" localSheetId="61">#REF!</definedName>
    <definedName name="INIT" localSheetId="62">'Tabla 38'!#REF!</definedName>
    <definedName name="INIT" localSheetId="74">#REF!</definedName>
    <definedName name="INIT" localSheetId="17">#REF!</definedName>
    <definedName name="INIT" localSheetId="75">#REF!</definedName>
    <definedName name="INIT" localSheetId="76">#REF!</definedName>
    <definedName name="INIT" localSheetId="77">#REF!</definedName>
    <definedName name="INIT">#REF!</definedName>
    <definedName name="INMN" localSheetId="82">#REF!</definedName>
    <definedName name="INMN" localSheetId="73">#REF!</definedName>
    <definedName name="INMN" localSheetId="43">#REF!</definedName>
    <definedName name="INMN" localSheetId="0">#REF!</definedName>
    <definedName name="INMN" localSheetId="27">#REF!</definedName>
    <definedName name="INMN" localSheetId="34">#REF!</definedName>
    <definedName name="INMN" localSheetId="46">#REF!</definedName>
    <definedName name="INMN" localSheetId="74">#REF!</definedName>
    <definedName name="INMN" localSheetId="17">#REF!</definedName>
    <definedName name="INMN" localSheetId="75">#REF!</definedName>
    <definedName name="INMN" localSheetId="76">#REF!</definedName>
    <definedName name="INMN" localSheetId="77">#REF!</definedName>
    <definedName name="INMN">#REF!</definedName>
    <definedName name="INPROJ" localSheetId="82">#REF!</definedName>
    <definedName name="INPROJ" localSheetId="73">#REF!</definedName>
    <definedName name="INPROJ" localSheetId="43">#REF!</definedName>
    <definedName name="INPROJ" localSheetId="0">#REF!</definedName>
    <definedName name="INPROJ" localSheetId="27">#REF!</definedName>
    <definedName name="INPROJ" localSheetId="34">#REF!</definedName>
    <definedName name="INPROJ" localSheetId="46">#REF!</definedName>
    <definedName name="INPROJ" localSheetId="74">#REF!</definedName>
    <definedName name="INPROJ" localSheetId="17">#REF!</definedName>
    <definedName name="INPROJ" localSheetId="75">#REF!</definedName>
    <definedName name="INPROJ" localSheetId="76">#REF!</definedName>
    <definedName name="INPROJ" localSheetId="77">#REF!</definedName>
    <definedName name="INPROJ">#REF!</definedName>
    <definedName name="INPUT_2" localSheetId="82">#REF!</definedName>
    <definedName name="INPUT_2" localSheetId="73">[21]Input!#REF!</definedName>
    <definedName name="INPUT_2" localSheetId="43">[21]Input!#REF!</definedName>
    <definedName name="INPUT_2" localSheetId="30">#REF!</definedName>
    <definedName name="INPUT_2" localSheetId="34">#REF!</definedName>
    <definedName name="INPUT_2" localSheetId="35">[21]Input!#REF!</definedName>
    <definedName name="INPUT_2" localSheetId="36">#REF!</definedName>
    <definedName name="INPUT_2" localSheetId="46">[21]Input!#REF!</definedName>
    <definedName name="INPUT_2" localSheetId="54">[21]Input!#REF!</definedName>
    <definedName name="INPUT_2" localSheetId="55">#REF!</definedName>
    <definedName name="INPUT_2" localSheetId="61">#REF!</definedName>
    <definedName name="INPUT_2" localSheetId="62">[21]Input!#REF!</definedName>
    <definedName name="INPUT_2" localSheetId="75">#REF!</definedName>
    <definedName name="INPUT_2" localSheetId="76">#REF!</definedName>
    <definedName name="INPUT_2" localSheetId="77">[21]Input!#REF!</definedName>
    <definedName name="INPUT_2">[21]Input!#REF!</definedName>
    <definedName name="INPUT_4" localSheetId="82">#REF!</definedName>
    <definedName name="INPUT_4" localSheetId="73">[21]Input!#REF!</definedName>
    <definedName name="INPUT_4" localSheetId="30">#REF!</definedName>
    <definedName name="INPUT_4" localSheetId="34">#REF!</definedName>
    <definedName name="INPUT_4" localSheetId="35">[21]Input!#REF!</definedName>
    <definedName name="INPUT_4" localSheetId="36">#REF!</definedName>
    <definedName name="INPUT_4" localSheetId="46">[21]Input!#REF!</definedName>
    <definedName name="INPUT_4" localSheetId="54">[21]Input!#REF!</definedName>
    <definedName name="INPUT_4" localSheetId="55">#REF!</definedName>
    <definedName name="INPUT_4" localSheetId="61">#REF!</definedName>
    <definedName name="INPUT_4" localSheetId="75">#REF!</definedName>
    <definedName name="INPUT_4" localSheetId="76">#REF!</definedName>
    <definedName name="INPUT_4" localSheetId="77">[21]Input!#REF!</definedName>
    <definedName name="INPUT_4">[21]Input!#REF!</definedName>
    <definedName name="INPUTSB" localSheetId="82">#REF!</definedName>
    <definedName name="INPUTSB" localSheetId="19">#REF!</definedName>
    <definedName name="INPUTSB" localSheetId="20">#REF!</definedName>
    <definedName name="INPUTSB" localSheetId="22">#REF!</definedName>
    <definedName name="INPUTSB" localSheetId="23">#REF!</definedName>
    <definedName name="INPUTSB" localSheetId="73">#REF!</definedName>
    <definedName name="INPUTSB" localSheetId="43">#REF!</definedName>
    <definedName name="INPUTSB" localSheetId="0">#REF!</definedName>
    <definedName name="INPUTSB" localSheetId="27">#REF!</definedName>
    <definedName name="INPUTSB" localSheetId="34">#REF!</definedName>
    <definedName name="INPUTSB" localSheetId="35">#REF!</definedName>
    <definedName name="INPUTSB" localSheetId="46">#REF!</definedName>
    <definedName name="INPUTSB" localSheetId="54">#REF!</definedName>
    <definedName name="INPUTSB" localSheetId="61">#REF!</definedName>
    <definedName name="INPUTSB" localSheetId="62">'Tabla 38'!#REF!</definedName>
    <definedName name="INPUTSB" localSheetId="74">#REF!</definedName>
    <definedName name="INPUTSB" localSheetId="17">#REF!</definedName>
    <definedName name="INPUTSB" localSheetId="75">#REF!</definedName>
    <definedName name="INPUTSB" localSheetId="76">#REF!</definedName>
    <definedName name="INPUTSB" localSheetId="77">#REF!</definedName>
    <definedName name="INPUTSB" localSheetId="18">#REF!</definedName>
    <definedName name="INPUTSB" localSheetId="21">#REF!</definedName>
    <definedName name="INPUTSB" localSheetId="24">#REF!</definedName>
    <definedName name="INPUTSB">#REF!</definedName>
    <definedName name="Inst_ReportHeader" localSheetId="82">#REF!</definedName>
    <definedName name="Inst_ReportHeader" localSheetId="73">#REF!</definedName>
    <definedName name="Inst_ReportHeader" localSheetId="43">#REF!</definedName>
    <definedName name="Inst_ReportHeader" localSheetId="0">#REF!</definedName>
    <definedName name="Inst_ReportHeader" localSheetId="27">#REF!</definedName>
    <definedName name="Inst_ReportHeader" localSheetId="61">#REF!</definedName>
    <definedName name="Inst_ReportHeader" localSheetId="75">#REF!</definedName>
    <definedName name="Inst_ReportHeader" localSheetId="76">#REF!</definedName>
    <definedName name="Inst_ReportHeader" localSheetId="77">#REF!</definedName>
    <definedName name="Inst_ReportHeader">#REF!</definedName>
    <definedName name="Inst_Response">[125]Master!$AK$5:$AK$10</definedName>
    <definedName name="InstitutionName" localSheetId="82">#REF!</definedName>
    <definedName name="InstitutionName" localSheetId="73">#REF!</definedName>
    <definedName name="InstitutionName" localSheetId="43">#REF!</definedName>
    <definedName name="InstitutionName" localSheetId="0">#REF!</definedName>
    <definedName name="InstitutionName" localSheetId="27">#REF!</definedName>
    <definedName name="InstitutionName" localSheetId="35">#REF!</definedName>
    <definedName name="InstitutionName" localSheetId="61">#REF!</definedName>
    <definedName name="InstitutionName" localSheetId="62">'Tabla 38'!#REF!</definedName>
    <definedName name="InstitutionName" localSheetId="74">#REF!</definedName>
    <definedName name="InstitutionName" localSheetId="75">#REF!</definedName>
    <definedName name="InstitutionName" localSheetId="76">#REF!</definedName>
    <definedName name="InstitutionName" localSheetId="77">#REF!</definedName>
    <definedName name="InstitutionName">#REF!</definedName>
    <definedName name="int" localSheetId="82">#REF!</definedName>
    <definedName name="int" localSheetId="19">#REF!</definedName>
    <definedName name="int" localSheetId="20">#REF!</definedName>
    <definedName name="int" localSheetId="22">#REF!</definedName>
    <definedName name="int" localSheetId="23">#REF!</definedName>
    <definedName name="int" localSheetId="73">#REF!</definedName>
    <definedName name="int" localSheetId="43">#REF!</definedName>
    <definedName name="int" localSheetId="0">#REF!</definedName>
    <definedName name="int" localSheetId="27">#REF!</definedName>
    <definedName name="int" localSheetId="34">#REF!</definedName>
    <definedName name="int" localSheetId="46">#REF!</definedName>
    <definedName name="int" localSheetId="54">#REF!</definedName>
    <definedName name="int" localSheetId="61">#REF!</definedName>
    <definedName name="int" localSheetId="62">'Tabla 38'!#REF!</definedName>
    <definedName name="int" localSheetId="74">#REF!</definedName>
    <definedName name="int" localSheetId="17">#REF!</definedName>
    <definedName name="int" localSheetId="75">#REF!</definedName>
    <definedName name="int" localSheetId="76">#REF!</definedName>
    <definedName name="int" localSheetId="77">#REF!</definedName>
    <definedName name="int" localSheetId="18">#REF!</definedName>
    <definedName name="int" localSheetId="21">#REF!</definedName>
    <definedName name="int" localSheetId="24">#REF!</definedName>
    <definedName name="int">#REF!</definedName>
    <definedName name="Int.Crédito" localSheetId="82">#REF!</definedName>
    <definedName name="Int.Crédito" localSheetId="30">#REF!</definedName>
    <definedName name="Int.Crédito" localSheetId="34">#REF!</definedName>
    <definedName name="Int.Crédito" localSheetId="46">'[53]Ranking Bancario'!$BF$5:$BJ$54</definedName>
    <definedName name="Int.Crédito" localSheetId="54">'[53]Ranking Bancario'!$BF$5:$BJ$54</definedName>
    <definedName name="Int.Crédito" localSheetId="75">#REF!</definedName>
    <definedName name="Int.Crédito" localSheetId="76">#REF!</definedName>
    <definedName name="Int.Crédito" localSheetId="77">#REF!</definedName>
    <definedName name="Int.Crédito">'[53]Ranking Bancario'!$BF$5:$BJ$54</definedName>
    <definedName name="Int.Inv" localSheetId="82">#REF!</definedName>
    <definedName name="Int.Inv" localSheetId="30">#REF!</definedName>
    <definedName name="Int.Inv" localSheetId="34">#REF!</definedName>
    <definedName name="Int.Inv" localSheetId="46">'[53]Ranking Bancario'!$BN$5:$BR$54</definedName>
    <definedName name="Int.Inv" localSheetId="54">'[53]Ranking Bancario'!$BN$5:$BR$54</definedName>
    <definedName name="Int.Inv" localSheetId="75">#REF!</definedName>
    <definedName name="Int.Inv" localSheetId="76">#REF!</definedName>
    <definedName name="Int.Inv" localSheetId="77">#REF!</definedName>
    <definedName name="Int.Inv">'[53]Ranking Bancario'!$BN$5:$BR$54</definedName>
    <definedName name="INTERES" localSheetId="82">#REF!</definedName>
    <definedName name="INTERES" localSheetId="19">#REF!</definedName>
    <definedName name="INTERES" localSheetId="20">#REF!</definedName>
    <definedName name="INTERES" localSheetId="22">#REF!</definedName>
    <definedName name="INTERES" localSheetId="33">#REF!</definedName>
    <definedName name="INTERES" localSheetId="41">#REF!</definedName>
    <definedName name="INTERES" localSheetId="73">#REF!</definedName>
    <definedName name="INTERES" localSheetId="43">#REF!</definedName>
    <definedName name="INTERES" localSheetId="0">#REF!</definedName>
    <definedName name="INTERES" localSheetId="27">#REF!</definedName>
    <definedName name="INTERES" localSheetId="30">#REF!</definedName>
    <definedName name="INTERES" localSheetId="34">#REF!</definedName>
    <definedName name="INTERES" localSheetId="35">#REF!</definedName>
    <definedName name="INTERES" localSheetId="36">#REF!</definedName>
    <definedName name="INTERES" localSheetId="40">#REF!</definedName>
    <definedName name="INTERES" localSheetId="46">#REF!</definedName>
    <definedName name="INTERES" localSheetId="54">#REF!</definedName>
    <definedName name="INTERES" localSheetId="55">#REF!</definedName>
    <definedName name="INTERES" localSheetId="56">#REF!</definedName>
    <definedName name="INTERES" localSheetId="57">#REF!</definedName>
    <definedName name="INTERES" localSheetId="61">#REF!</definedName>
    <definedName name="INTERES" localSheetId="62">'Tabla 38'!#REF!</definedName>
    <definedName name="INTERES" localSheetId="15">#REF!</definedName>
    <definedName name="INTERES" localSheetId="74">#REF!</definedName>
    <definedName name="INTERES" localSheetId="17">#REF!</definedName>
    <definedName name="INTERES" localSheetId="75">#REF!</definedName>
    <definedName name="INTERES" localSheetId="76">#REF!</definedName>
    <definedName name="INTERES" localSheetId="77">#REF!</definedName>
    <definedName name="INTERES" localSheetId="18">#REF!</definedName>
    <definedName name="INTERES" localSheetId="21">#REF!</definedName>
    <definedName name="INTERES" localSheetId="24">#REF!</definedName>
    <definedName name="INTERES">#REF!</definedName>
    <definedName name="INTEREST" localSheetId="82">#REF!</definedName>
    <definedName name="INTEREST" localSheetId="22">#REF!</definedName>
    <definedName name="INTEREST" localSheetId="33">#REF!</definedName>
    <definedName name="INTEREST" localSheetId="41">#REF!</definedName>
    <definedName name="INTEREST" localSheetId="73">#REF!</definedName>
    <definedName name="INTEREST" localSheetId="43">#REF!</definedName>
    <definedName name="INTEREST" localSheetId="0">#REF!</definedName>
    <definedName name="INTEREST" localSheetId="27">#REF!</definedName>
    <definedName name="INTEREST" localSheetId="30">#REF!</definedName>
    <definedName name="INTEREST" localSheetId="34">#REF!</definedName>
    <definedName name="INTEREST" localSheetId="35">#REF!</definedName>
    <definedName name="INTEREST" localSheetId="36">#REF!</definedName>
    <definedName name="INTEREST" localSheetId="46">#REF!</definedName>
    <definedName name="INTEREST" localSheetId="54">#REF!</definedName>
    <definedName name="INTEREST" localSheetId="55">#REF!</definedName>
    <definedName name="INTEREST" localSheetId="56">#REF!</definedName>
    <definedName name="INTEREST" localSheetId="57">#REF!</definedName>
    <definedName name="INTEREST" localSheetId="61">#REF!</definedName>
    <definedName name="INTEREST" localSheetId="62">'Tabla 38'!#REF!</definedName>
    <definedName name="INTEREST" localSheetId="74">#REF!</definedName>
    <definedName name="INTEREST" localSheetId="17">#REF!</definedName>
    <definedName name="INTEREST" localSheetId="75">#REF!</definedName>
    <definedName name="INTEREST" localSheetId="76">#REF!</definedName>
    <definedName name="INTEREST" localSheetId="77">#REF!</definedName>
    <definedName name="INTEREST">#REF!</definedName>
    <definedName name="Interest_IDA" localSheetId="82">#REF!</definedName>
    <definedName name="Interest_IDA" localSheetId="30">#REF!</definedName>
    <definedName name="Interest_IDA" localSheetId="34">#REF!</definedName>
    <definedName name="Interest_IDA" localSheetId="46">[106]NPV!$B$27</definedName>
    <definedName name="Interest_IDA" localSheetId="54">[106]NPV!$B$27</definedName>
    <definedName name="Interest_IDA" localSheetId="61">#REF!</definedName>
    <definedName name="Interest_IDA" localSheetId="75">#REF!</definedName>
    <definedName name="Interest_IDA" localSheetId="76">#REF!</definedName>
    <definedName name="Interest_IDA" localSheetId="77">#REF!</definedName>
    <definedName name="Interest_IDA">[106]NPV!$B$27</definedName>
    <definedName name="Interest_IDA1" localSheetId="82">#REF!</definedName>
    <definedName name="Interest_IDA1" localSheetId="19">#REF!</definedName>
    <definedName name="Interest_IDA1" localSheetId="20">#REF!</definedName>
    <definedName name="Interest_IDA1" localSheetId="22">#REF!</definedName>
    <definedName name="Interest_IDA1" localSheetId="23">#REF!</definedName>
    <definedName name="Interest_IDA1" localSheetId="73">#REF!</definedName>
    <definedName name="Interest_IDA1" localSheetId="43">#REF!</definedName>
    <definedName name="Interest_IDA1" localSheetId="0">#REF!</definedName>
    <definedName name="Interest_IDA1" localSheetId="27">#REF!</definedName>
    <definedName name="Interest_IDA1" localSheetId="34">#REF!</definedName>
    <definedName name="Interest_IDA1" localSheetId="35">#REF!</definedName>
    <definedName name="Interest_IDA1" localSheetId="46">#REF!</definedName>
    <definedName name="Interest_IDA1" localSheetId="54">#REF!</definedName>
    <definedName name="Interest_IDA1" localSheetId="61">#REF!</definedName>
    <definedName name="Interest_IDA1" localSheetId="62">'Tabla 38'!#REF!</definedName>
    <definedName name="Interest_IDA1" localSheetId="74">#REF!</definedName>
    <definedName name="Interest_IDA1" localSheetId="17">#REF!</definedName>
    <definedName name="Interest_IDA1" localSheetId="75">#REF!</definedName>
    <definedName name="Interest_IDA1" localSheetId="76">#REF!</definedName>
    <definedName name="Interest_IDA1" localSheetId="77">#REF!</definedName>
    <definedName name="Interest_IDA1" localSheetId="18">#REF!</definedName>
    <definedName name="Interest_IDA1" localSheetId="21">#REF!</definedName>
    <definedName name="Interest_IDA1" localSheetId="24">#REF!</definedName>
    <definedName name="Interest_IDA1">#REF!</definedName>
    <definedName name="Interest_NC" localSheetId="82">#REF!</definedName>
    <definedName name="Interest_NC" localSheetId="19">[106]NPV!#REF!</definedName>
    <definedName name="Interest_NC" localSheetId="20">[106]NPV!#REF!</definedName>
    <definedName name="Interest_NC" localSheetId="22">[106]NPV!#REF!</definedName>
    <definedName name="Interest_NC" localSheetId="23">[106]NPV!#REF!</definedName>
    <definedName name="Interest_NC" localSheetId="73">[106]NPV!#REF!</definedName>
    <definedName name="Interest_NC" localSheetId="43">[106]NPV!#REF!</definedName>
    <definedName name="Interest_NC" localSheetId="30">#REF!</definedName>
    <definedName name="Interest_NC" localSheetId="34">#REF!</definedName>
    <definedName name="Interest_NC" localSheetId="35">[106]NPV!#REF!</definedName>
    <definedName name="Interest_NC" localSheetId="37">#REF!</definedName>
    <definedName name="Interest_NC" localSheetId="38">#REF!</definedName>
    <definedName name="Interest_NC" localSheetId="39">#REF!</definedName>
    <definedName name="Interest_NC" localSheetId="40">#REF!</definedName>
    <definedName name="Interest_NC" localSheetId="42">[106]NPV!#REF!</definedName>
    <definedName name="Interest_NC" localSheetId="46">[106]NPV!#REF!</definedName>
    <definedName name="Interest_NC" localSheetId="54">[106]NPV!#REF!</definedName>
    <definedName name="Interest_NC" localSheetId="55">#REF!</definedName>
    <definedName name="Interest_NC" localSheetId="61">#REF!</definedName>
    <definedName name="Interest_NC" localSheetId="62">[106]NPV!#REF!</definedName>
    <definedName name="Interest_NC" localSheetId="15">[106]NPV!#REF!</definedName>
    <definedName name="Interest_NC" localSheetId="74">[106]NPV!#REF!</definedName>
    <definedName name="Interest_NC" localSheetId="17">[106]NPV!#REF!</definedName>
    <definedName name="Interest_NC" localSheetId="75">[106]NPV!#REF!</definedName>
    <definedName name="Interest_NC" localSheetId="76">[106]NPV!#REF!</definedName>
    <definedName name="Interest_NC" localSheetId="77">[106]NPV!#REF!</definedName>
    <definedName name="Interest_NC" localSheetId="18">[106]NPV!#REF!</definedName>
    <definedName name="Interest_NC" localSheetId="21">[106]NPV!#REF!</definedName>
    <definedName name="Interest_NC" localSheetId="24">[106]NPV!#REF!</definedName>
    <definedName name="Interest_NC">[106]NPV!#REF!</definedName>
    <definedName name="InterestRate" localSheetId="82">#REF!</definedName>
    <definedName name="InterestRate" localSheetId="19">#REF!</definedName>
    <definedName name="InterestRate" localSheetId="20">#REF!</definedName>
    <definedName name="InterestRate" localSheetId="22">#REF!</definedName>
    <definedName name="InterestRate" localSheetId="73">#REF!</definedName>
    <definedName name="InterestRate" localSheetId="43">#REF!</definedName>
    <definedName name="InterestRate" localSheetId="0">#REF!</definedName>
    <definedName name="InterestRate" localSheetId="27">#REF!</definedName>
    <definedName name="InterestRate" localSheetId="30">#REF!</definedName>
    <definedName name="InterestRate" localSheetId="34">#REF!</definedName>
    <definedName name="InterestRate" localSheetId="35">#REF!</definedName>
    <definedName name="InterestRate" localSheetId="36">#REF!</definedName>
    <definedName name="InterestRate" localSheetId="40">#REF!</definedName>
    <definedName name="InterestRate" localSheetId="46">#REF!</definedName>
    <definedName name="InterestRate" localSheetId="54">#REF!</definedName>
    <definedName name="InterestRate" localSheetId="55">#REF!</definedName>
    <definedName name="InterestRate" localSheetId="61">#REF!</definedName>
    <definedName name="InterestRate" localSheetId="62">'Tabla 38'!#REF!</definedName>
    <definedName name="InterestRate" localSheetId="15">#REF!</definedName>
    <definedName name="InterestRate" localSheetId="74">#REF!</definedName>
    <definedName name="InterestRate" localSheetId="17">#REF!</definedName>
    <definedName name="InterestRate" localSheetId="75">#REF!</definedName>
    <definedName name="InterestRate" localSheetId="76">#REF!</definedName>
    <definedName name="InterestRate" localSheetId="77">#REF!</definedName>
    <definedName name="InterestRate" localSheetId="18">#REF!</definedName>
    <definedName name="InterestRate" localSheetId="21">#REF!</definedName>
    <definedName name="InterestRate" localSheetId="24">#REF!</definedName>
    <definedName name="InterestRate">#REF!</definedName>
    <definedName name="inthalf" localSheetId="82">#REF!</definedName>
    <definedName name="inthalf" localSheetId="30">#REF!</definedName>
    <definedName name="inthalf" localSheetId="34">#REF!</definedName>
    <definedName name="inthalf" localSheetId="46">[126]Sheet4!$C$58:$G$112</definedName>
    <definedName name="inthalf" localSheetId="54">#REF!</definedName>
    <definedName name="inthalf" localSheetId="75">#REF!</definedName>
    <definedName name="inthalf" localSheetId="76">#REF!</definedName>
    <definedName name="inthalf" localSheetId="77">#REF!</definedName>
    <definedName name="inthalf">[126]Sheet4!$C$58:$G$112</definedName>
    <definedName name="INTR_NEW" localSheetId="82">#REF!</definedName>
    <definedName name="INTR_NEW" localSheetId="43">[61]Debt!#REF!</definedName>
    <definedName name="INTR_NEW" localSheetId="30">#REF!</definedName>
    <definedName name="INTR_NEW" localSheetId="34">#REF!</definedName>
    <definedName name="INTR_NEW" localSheetId="35">[61]Debt!#REF!</definedName>
    <definedName name="INTR_NEW" localSheetId="46">[61]Debt!#REF!</definedName>
    <definedName name="INTR_NEW" localSheetId="54">#REF!</definedName>
    <definedName name="INTR_NEW" localSheetId="61">[61]Debt!#REF!</definedName>
    <definedName name="INTR_NEW" localSheetId="74">[61]Debt!#REF!</definedName>
    <definedName name="INTR_NEW" localSheetId="75">[61]Debt!#REF!</definedName>
    <definedName name="INTR_NEW" localSheetId="76">[61]Debt!#REF!</definedName>
    <definedName name="INTR_NEW" localSheetId="77">[61]Debt!#REF!</definedName>
    <definedName name="INTR_NEW">[61]Debt!#REF!</definedName>
    <definedName name="INTR_OLD" localSheetId="82">#REF!</definedName>
    <definedName name="INTR_OLD" localSheetId="43">[61]Debt!#REF!</definedName>
    <definedName name="INTR_OLD" localSheetId="30">#REF!</definedName>
    <definedName name="INTR_OLD" localSheetId="34">#REF!</definedName>
    <definedName name="INTR_OLD" localSheetId="35">[61]Debt!#REF!</definedName>
    <definedName name="INTR_OLD" localSheetId="46">[61]Debt!#REF!</definedName>
    <definedName name="INTR_OLD" localSheetId="54">#REF!</definedName>
    <definedName name="INTR_OLD" localSheetId="61">[61]Debt!#REF!</definedName>
    <definedName name="INTR_OLD" localSheetId="74">[61]Debt!#REF!</definedName>
    <definedName name="INTR_OLD" localSheetId="75">[61]Debt!#REF!</definedName>
    <definedName name="INTR_OLD" localSheetId="76">[61]Debt!#REF!</definedName>
    <definedName name="INTR_OLD" localSheetId="77">[61]Debt!#REF!</definedName>
    <definedName name="INTR_OLD">[61]Debt!#REF!</definedName>
    <definedName name="INTR_RAT" localSheetId="82">#REF!</definedName>
    <definedName name="INTR_RAT" localSheetId="43">[61]Debt!#REF!</definedName>
    <definedName name="INTR_RAT" localSheetId="30">#REF!</definedName>
    <definedName name="INTR_RAT" localSheetId="34">#REF!</definedName>
    <definedName name="INTR_RAT" localSheetId="35">[61]Debt!#REF!</definedName>
    <definedName name="INTR_RAT" localSheetId="46">[61]Debt!#REF!</definedName>
    <definedName name="INTR_RAT" localSheetId="54">#REF!</definedName>
    <definedName name="INTR_RAT" localSheetId="61">[61]Debt!#REF!</definedName>
    <definedName name="INTR_RAT" localSheetId="74">[61]Debt!#REF!</definedName>
    <definedName name="INTR_RAT" localSheetId="75">[61]Debt!#REF!</definedName>
    <definedName name="INTR_RAT" localSheetId="76">[61]Debt!#REF!</definedName>
    <definedName name="INTR_RAT" localSheetId="77">[61]Debt!#REF!</definedName>
    <definedName name="INTR_RAT">[61]Debt!#REF!</definedName>
    <definedName name="INTR_TOT" localSheetId="82">#REF!</definedName>
    <definedName name="INTR_TOT" localSheetId="43">[61]Debt!#REF!</definedName>
    <definedName name="INTR_TOT" localSheetId="30">#REF!</definedName>
    <definedName name="INTR_TOT" localSheetId="34">#REF!</definedName>
    <definedName name="INTR_TOT" localSheetId="35">[61]Debt!#REF!</definedName>
    <definedName name="INTR_TOT" localSheetId="46">[61]Debt!#REF!</definedName>
    <definedName name="INTR_TOT" localSheetId="54">#REF!</definedName>
    <definedName name="INTR_TOT" localSheetId="61">[61]Debt!#REF!</definedName>
    <definedName name="INTR_TOT" localSheetId="74">[61]Debt!#REF!</definedName>
    <definedName name="INTR_TOT" localSheetId="75">[61]Debt!#REF!</definedName>
    <definedName name="INTR_TOT" localSheetId="76">[61]Debt!#REF!</definedName>
    <definedName name="INTR_TOT" localSheetId="77">[61]Debt!#REF!</definedName>
    <definedName name="INTR_TOT">[61]Debt!#REF!</definedName>
    <definedName name="IPC" localSheetId="82">#REF!</definedName>
    <definedName name="IPC" localSheetId="19">[127]ipc!#REF!</definedName>
    <definedName name="IPC" localSheetId="20">[127]ipc!#REF!</definedName>
    <definedName name="IPC" localSheetId="22">[127]ipc!#REF!</definedName>
    <definedName name="IPC" localSheetId="73">[127]ipc!#REF!</definedName>
    <definedName name="IPC" localSheetId="30">#REF!</definedName>
    <definedName name="IPC" localSheetId="34">#REF!</definedName>
    <definedName name="IPC" localSheetId="35">[127]ipc!#REF!</definedName>
    <definedName name="IPC" localSheetId="36">#REF!</definedName>
    <definedName name="IPC" localSheetId="40">#REF!</definedName>
    <definedName name="IPC" localSheetId="46">[127]ipc!#REF!</definedName>
    <definedName name="IPC" localSheetId="54">[127]ipc!#REF!</definedName>
    <definedName name="IPC" localSheetId="55">#REF!</definedName>
    <definedName name="IPC" localSheetId="61">#REF!</definedName>
    <definedName name="IPC" localSheetId="62">[127]ipc!#REF!</definedName>
    <definedName name="IPC" localSheetId="15">[127]ipc!#REF!</definedName>
    <definedName name="IPC" localSheetId="74">[127]ipc!#REF!</definedName>
    <definedName name="IPC" localSheetId="17">[127]ipc!#REF!</definedName>
    <definedName name="IPC" localSheetId="75">#REF!</definedName>
    <definedName name="IPC" localSheetId="76">#REF!</definedName>
    <definedName name="IPC" localSheetId="77">[127]ipc!#REF!</definedName>
    <definedName name="IPC" localSheetId="18">[127]ipc!#REF!</definedName>
    <definedName name="IPC" localSheetId="21">[127]ipc!#REF!</definedName>
    <definedName name="IPC" localSheetId="24">[127]ipc!#REF!</definedName>
    <definedName name="IPC">[127]ipc!#REF!</definedName>
    <definedName name="ipc98j" localSheetId="82">#REF!</definedName>
    <definedName name="ipc98j" localSheetId="30">#REF!</definedName>
    <definedName name="ipc98j" localSheetId="34">#REF!</definedName>
    <definedName name="ipc98j" localSheetId="35">[24]Programa!#REF!</definedName>
    <definedName name="ipc98j" localSheetId="46">[24]Programa!#REF!</definedName>
    <definedName name="ipc98j" localSheetId="54">[24]Programa!#REF!</definedName>
    <definedName name="ipc98j" localSheetId="61">[24]Programa!#REF!</definedName>
    <definedName name="ipc98j" localSheetId="62">[24]Programa!#REF!</definedName>
    <definedName name="ipc98j" localSheetId="74">[24]Programa!#REF!</definedName>
    <definedName name="ipc98j" localSheetId="75">[24]Programa!#REF!</definedName>
    <definedName name="ipc98j" localSheetId="76">[24]Programa!#REF!</definedName>
    <definedName name="ipc98j" localSheetId="77">[24]Programa!#REF!</definedName>
    <definedName name="ipc98j">[24]Programa!#REF!</definedName>
    <definedName name="ipc98s" localSheetId="82">#REF!</definedName>
    <definedName name="ipc98s" localSheetId="19">#REF!</definedName>
    <definedName name="ipc98s" localSheetId="20">#REF!</definedName>
    <definedName name="ipc98s" localSheetId="22">#REF!</definedName>
    <definedName name="ipc98s" localSheetId="23">#REF!</definedName>
    <definedName name="ipc98s" localSheetId="73">#REF!</definedName>
    <definedName name="ipc98s" localSheetId="43">#REF!</definedName>
    <definedName name="ipc98s" localSheetId="0">#REF!</definedName>
    <definedName name="ipc98s" localSheetId="27">#REF!</definedName>
    <definedName name="ipc98s" localSheetId="34">#REF!</definedName>
    <definedName name="ipc98s" localSheetId="35">#REF!</definedName>
    <definedName name="ipc98s" localSheetId="46">#REF!</definedName>
    <definedName name="ipc98s" localSheetId="54">#REF!</definedName>
    <definedName name="ipc98s" localSheetId="61">#REF!</definedName>
    <definedName name="ipc98s" localSheetId="62">'Tabla 38'!#REF!</definedName>
    <definedName name="ipc98s" localSheetId="74">#REF!</definedName>
    <definedName name="ipc98s" localSheetId="17">#REF!</definedName>
    <definedName name="ipc98s" localSheetId="75">#REF!</definedName>
    <definedName name="ipc98s" localSheetId="76">#REF!</definedName>
    <definedName name="ipc98s" localSheetId="77">#REF!</definedName>
    <definedName name="ipc98s" localSheetId="18">#REF!</definedName>
    <definedName name="ipc98s" localSheetId="21">#REF!</definedName>
    <definedName name="ipc98s" localSheetId="2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82">#REF!</definedName>
    <definedName name="Ireland_wt" localSheetId="30">#REF!</definedName>
    <definedName name="Ireland_wt" localSheetId="34">#REF!</definedName>
    <definedName name="Ireland_wt" localSheetId="46">'[70]OECD wgt'!$B$22</definedName>
    <definedName name="Ireland_wt" localSheetId="54">'[70]OECD wgt'!$B$22</definedName>
    <definedName name="Ireland_wt" localSheetId="75">#REF!</definedName>
    <definedName name="Ireland_wt" localSheetId="76">#REF!</definedName>
    <definedName name="Ireland_wt" localSheetId="77">#REF!</definedName>
    <definedName name="Ireland_wt">'[70]OECD wgt'!$B$22</definedName>
    <definedName name="IRLS" localSheetId="82">#REF!</definedName>
    <definedName name="IRLS" localSheetId="19">#REF!</definedName>
    <definedName name="IRLS" localSheetId="20">#REF!</definedName>
    <definedName name="IRLS" localSheetId="22">#REF!</definedName>
    <definedName name="IRLS" localSheetId="33">#REF!</definedName>
    <definedName name="IRLS" localSheetId="41">#REF!</definedName>
    <definedName name="IRLS" localSheetId="73">#REF!</definedName>
    <definedName name="IRLS" localSheetId="43">#REF!</definedName>
    <definedName name="IRLS" localSheetId="0">#REF!</definedName>
    <definedName name="IRLS" localSheetId="27">#REF!</definedName>
    <definedName name="IRLS" localSheetId="30">#REF!</definedName>
    <definedName name="IRLS" localSheetId="34">#REF!</definedName>
    <definedName name="IRLS" localSheetId="35">#REF!</definedName>
    <definedName name="IRLS" localSheetId="36">#REF!</definedName>
    <definedName name="IRLS" localSheetId="40">#REF!</definedName>
    <definedName name="IRLS" localSheetId="46">#REF!</definedName>
    <definedName name="IRLS" localSheetId="54">#REF!</definedName>
    <definedName name="IRLS" localSheetId="55">#REF!</definedName>
    <definedName name="IRLS" localSheetId="56">#REF!</definedName>
    <definedName name="IRLS" localSheetId="57">#REF!</definedName>
    <definedName name="IRLS" localSheetId="61">#REF!</definedName>
    <definedName name="IRLS" localSheetId="62">'Tabla 38'!#REF!</definedName>
    <definedName name="IRLS" localSheetId="15">#REF!</definedName>
    <definedName name="IRLS" localSheetId="74">#REF!</definedName>
    <definedName name="IRLS" localSheetId="17">#REF!</definedName>
    <definedName name="IRLS" localSheetId="75">#REF!</definedName>
    <definedName name="IRLS" localSheetId="76">#REF!</definedName>
    <definedName name="IRLS" localSheetId="77">#REF!</definedName>
    <definedName name="IRLS" localSheetId="18">#REF!</definedName>
    <definedName name="IRLS" localSheetId="21">#REF!</definedName>
    <definedName name="IRLS" localSheetId="24">#REF!</definedName>
    <definedName name="IRLS">#REF!</definedName>
    <definedName name="IRLS1" localSheetId="82">#REF!</definedName>
    <definedName name="IRLS1" localSheetId="22">#REF!</definedName>
    <definedName name="IRLS1" localSheetId="33">#REF!</definedName>
    <definedName name="IRLS1" localSheetId="41">#REF!</definedName>
    <definedName name="IRLS1" localSheetId="73">#REF!</definedName>
    <definedName name="IRLS1" localSheetId="43">#REF!</definedName>
    <definedName name="IRLS1" localSheetId="0">#REF!</definedName>
    <definedName name="IRLS1" localSheetId="27">#REF!</definedName>
    <definedName name="IRLS1" localSheetId="30">#REF!</definedName>
    <definedName name="IRLS1" localSheetId="34">#REF!</definedName>
    <definedName name="IRLS1" localSheetId="35">#REF!</definedName>
    <definedName name="IRLS1" localSheetId="36">#REF!</definedName>
    <definedName name="IRLS1" localSheetId="46">#REF!</definedName>
    <definedName name="IRLS1" localSheetId="54">#REF!</definedName>
    <definedName name="IRLS1" localSheetId="55">#REF!</definedName>
    <definedName name="IRLS1" localSheetId="56">#REF!</definedName>
    <definedName name="IRLS1" localSheetId="57">#REF!</definedName>
    <definedName name="IRLS1" localSheetId="61">#REF!</definedName>
    <definedName name="IRLS1" localSheetId="62">'Tabla 38'!#REF!</definedName>
    <definedName name="IRLS1" localSheetId="74">#REF!</definedName>
    <definedName name="IRLS1" localSheetId="17">#REF!</definedName>
    <definedName name="IRLS1" localSheetId="75">#REF!</definedName>
    <definedName name="IRLS1" localSheetId="76">#REF!</definedName>
    <definedName name="IRLS1" localSheetId="77">#REF!</definedName>
    <definedName name="IRLS1">#REF!</definedName>
    <definedName name="IRP" localSheetId="82">#REF!</definedName>
    <definedName name="IRP" localSheetId="22">#REF!</definedName>
    <definedName name="IRP" localSheetId="33">#REF!</definedName>
    <definedName name="IRP" localSheetId="41">#REF!</definedName>
    <definedName name="IRP" localSheetId="73">#REF!</definedName>
    <definedName name="IRP" localSheetId="43">#REF!</definedName>
    <definedName name="IRP" localSheetId="0">#REF!</definedName>
    <definedName name="IRP" localSheetId="27">#REF!</definedName>
    <definedName name="IRP" localSheetId="30">#REF!</definedName>
    <definedName name="IRP" localSheetId="34">#REF!</definedName>
    <definedName name="IRP" localSheetId="35">#REF!</definedName>
    <definedName name="IRP" localSheetId="36">#REF!</definedName>
    <definedName name="IRP" localSheetId="46">#REF!</definedName>
    <definedName name="IRP" localSheetId="54">#REF!</definedName>
    <definedName name="IRP" localSheetId="55">#REF!</definedName>
    <definedName name="IRP" localSheetId="56">#REF!</definedName>
    <definedName name="IRP" localSheetId="57">#REF!</definedName>
    <definedName name="IRP" localSheetId="61">#REF!</definedName>
    <definedName name="IRP" localSheetId="62">'Tabla 38'!#REF!</definedName>
    <definedName name="IRP" localSheetId="74">#REF!</definedName>
    <definedName name="IRP" localSheetId="17">#REF!</definedName>
    <definedName name="IRP" localSheetId="75">#REF!</definedName>
    <definedName name="IRP" localSheetId="76">#REF!</definedName>
    <definedName name="IRP" localSheetId="77">#REF!</definedName>
    <definedName name="IRP">#REF!</definedName>
    <definedName name="ISD" localSheetId="82">#REF!</definedName>
    <definedName name="ISD" localSheetId="73">#REF!</definedName>
    <definedName name="ISD" localSheetId="43">#REF!</definedName>
    <definedName name="ISD" localSheetId="0">#REF!</definedName>
    <definedName name="ISD" localSheetId="27">#REF!</definedName>
    <definedName name="ISD" localSheetId="34">#REF!</definedName>
    <definedName name="ISD" localSheetId="46">#REF!</definedName>
    <definedName name="ISD" localSheetId="54">#REF!</definedName>
    <definedName name="ISD" localSheetId="74">#REF!</definedName>
    <definedName name="ISD" localSheetId="17">#REF!</definedName>
    <definedName name="ISD" localSheetId="75">#REF!</definedName>
    <definedName name="ISD" localSheetId="76">#REF!</definedName>
    <definedName name="ISD" localSheetId="77">#REF!</definedName>
    <definedName name="ISD">#REF!</definedName>
    <definedName name="IsDB" localSheetId="82">#REF!</definedName>
    <definedName name="IsDB" localSheetId="30">#REF!</definedName>
    <definedName name="IsDB" localSheetId="34">#REF!</definedName>
    <definedName name="IsDB" localSheetId="46">[55]CIRRs!$C$68</definedName>
    <definedName name="IsDB" localSheetId="54">#REF!</definedName>
    <definedName name="IsDB" localSheetId="75">#REF!</definedName>
    <definedName name="IsDB" localSheetId="76">#REF!</definedName>
    <definedName name="IsDB" localSheetId="77">#REF!</definedName>
    <definedName name="IsDB">[55]CIRRs!$C$68</definedName>
    <definedName name="ishocked" localSheetId="82">#REF!</definedName>
    <definedName name="ishocked" localSheetId="19">#REF!</definedName>
    <definedName name="ishocked" localSheetId="20">#REF!</definedName>
    <definedName name="ishocked" localSheetId="22">#REF!</definedName>
    <definedName name="ishocked" localSheetId="23">#REF!</definedName>
    <definedName name="ishocked" localSheetId="73">#REF!</definedName>
    <definedName name="ishocked" localSheetId="43">#REF!</definedName>
    <definedName name="ishocked" localSheetId="0">#REF!</definedName>
    <definedName name="ishocked" localSheetId="27">#REF!</definedName>
    <definedName name="ishocked" localSheetId="34">#REF!</definedName>
    <definedName name="ishocked" localSheetId="35">#REF!</definedName>
    <definedName name="ishocked" localSheetId="46">#REF!</definedName>
    <definedName name="ishocked" localSheetId="54">#REF!</definedName>
    <definedName name="ishocked" localSheetId="61">#REF!</definedName>
    <definedName name="ishocked" localSheetId="62">'Tabla 38'!#REF!</definedName>
    <definedName name="ishocked" localSheetId="74">#REF!</definedName>
    <definedName name="ishocked" localSheetId="17">#REF!</definedName>
    <definedName name="ishocked" localSheetId="75">#REF!</definedName>
    <definedName name="ishocked" localSheetId="76">#REF!</definedName>
    <definedName name="ishocked" localSheetId="77">#REF!</definedName>
    <definedName name="ishocked" localSheetId="18">#REF!</definedName>
    <definedName name="ishocked" localSheetId="21">#REF!</definedName>
    <definedName name="ishocked" localSheetId="24">#REF!</definedName>
    <definedName name="ishocked">#REF!</definedName>
    <definedName name="ishocked2" localSheetId="82">#REF!</definedName>
    <definedName name="ishocked2" localSheetId="19">#REF!</definedName>
    <definedName name="ishocked2" localSheetId="20">#REF!</definedName>
    <definedName name="ishocked2" localSheetId="22">#REF!</definedName>
    <definedName name="ishocked2" localSheetId="23">#REF!</definedName>
    <definedName name="ishocked2" localSheetId="73">#REF!</definedName>
    <definedName name="ishocked2" localSheetId="43">#REF!</definedName>
    <definedName name="ishocked2" localSheetId="0">#REF!</definedName>
    <definedName name="ishocked2" localSheetId="27">#REF!</definedName>
    <definedName name="ishocked2" localSheetId="34">#REF!</definedName>
    <definedName name="ishocked2" localSheetId="46">#REF!</definedName>
    <definedName name="ishocked2" localSheetId="54">#REF!</definedName>
    <definedName name="ishocked2" localSheetId="61">#REF!</definedName>
    <definedName name="ishocked2" localSheetId="62">'Tabla 38'!#REF!</definedName>
    <definedName name="ishocked2" localSheetId="74">#REF!</definedName>
    <definedName name="ishocked2" localSheetId="17">#REF!</definedName>
    <definedName name="ishocked2" localSheetId="75">#REF!</definedName>
    <definedName name="ishocked2" localSheetId="76">#REF!</definedName>
    <definedName name="ishocked2" localSheetId="77">#REF!</definedName>
    <definedName name="ishocked2" localSheetId="18">#REF!</definedName>
    <definedName name="ishocked2" localSheetId="21">#REF!</definedName>
    <definedName name="ishocked2" localSheetId="24">#REF!</definedName>
    <definedName name="ishocked2">#REF!</definedName>
    <definedName name="ISSS96" localSheetId="82">#REF!</definedName>
    <definedName name="ISSS96" localSheetId="19">#REF!</definedName>
    <definedName name="ISSS96" localSheetId="20">#REF!</definedName>
    <definedName name="ISSS96" localSheetId="22">#REF!</definedName>
    <definedName name="ISSS96" localSheetId="23">#REF!</definedName>
    <definedName name="ISSS96" localSheetId="73">#REF!</definedName>
    <definedName name="ISSS96" localSheetId="43">#REF!</definedName>
    <definedName name="ISSS96" localSheetId="0">#REF!</definedName>
    <definedName name="ISSS96" localSheetId="27">#REF!</definedName>
    <definedName name="ISSS96" localSheetId="34">#REF!</definedName>
    <definedName name="ISSS96" localSheetId="46">#REF!</definedName>
    <definedName name="ISSS96" localSheetId="54">#REF!</definedName>
    <definedName name="ISSS96" localSheetId="61">#REF!</definedName>
    <definedName name="ISSS96" localSheetId="62">'Tabla 38'!#REF!</definedName>
    <definedName name="ISSS96" localSheetId="74">#REF!</definedName>
    <definedName name="ISSS96" localSheetId="17">#REF!</definedName>
    <definedName name="ISSS96" localSheetId="75">#REF!</definedName>
    <definedName name="ISSS96" localSheetId="76">#REF!</definedName>
    <definedName name="ISSS96" localSheetId="77">#REF!</definedName>
    <definedName name="ISSS96" localSheetId="18">#REF!</definedName>
    <definedName name="ISSS96" localSheetId="21">#REF!</definedName>
    <definedName name="ISSS96" localSheetId="24">#REF!</definedName>
    <definedName name="ISSS96">#REF!</definedName>
    <definedName name="ISTA96" localSheetId="82">#REF!</definedName>
    <definedName name="ISTA96" localSheetId="73">#REF!</definedName>
    <definedName name="ISTA96" localSheetId="43">#REF!</definedName>
    <definedName name="ISTA96" localSheetId="0">#REF!</definedName>
    <definedName name="ISTA96" localSheetId="27">#REF!</definedName>
    <definedName name="ISTA96" localSheetId="34">#REF!</definedName>
    <definedName name="ISTA96" localSheetId="46">#REF!</definedName>
    <definedName name="ISTA96" localSheetId="74">#REF!</definedName>
    <definedName name="ISTA96" localSheetId="17">#REF!</definedName>
    <definedName name="ISTA96" localSheetId="75">#REF!</definedName>
    <definedName name="ISTA96" localSheetId="76">#REF!</definedName>
    <definedName name="ISTA96" localSheetId="77">#REF!</definedName>
    <definedName name="ISTA96">#REF!</definedName>
    <definedName name="istd" localSheetId="82">#REF!</definedName>
    <definedName name="istd" localSheetId="73">#REF!</definedName>
    <definedName name="istd" localSheetId="43">#REF!</definedName>
    <definedName name="istd" localSheetId="0">#REF!</definedName>
    <definedName name="istd" localSheetId="27">#REF!</definedName>
    <definedName name="istd" localSheetId="34">#REF!</definedName>
    <definedName name="istd" localSheetId="46">#REF!</definedName>
    <definedName name="istd" localSheetId="74">#REF!</definedName>
    <definedName name="istd" localSheetId="17">#REF!</definedName>
    <definedName name="istd" localSheetId="75">#REF!</definedName>
    <definedName name="istd" localSheetId="76">#REF!</definedName>
    <definedName name="istd" localSheetId="77">#REF!</definedName>
    <definedName name="istd">#REF!</definedName>
    <definedName name="Italy_wt" localSheetId="82">#REF!</definedName>
    <definedName name="Italy_wt" localSheetId="30">#REF!</definedName>
    <definedName name="Italy_wt" localSheetId="34">#REF!</definedName>
    <definedName name="Italy_wt" localSheetId="46">'[70]OECD wgt'!$B$8</definedName>
    <definedName name="Italy_wt" localSheetId="54">'[70]OECD wgt'!$B$8</definedName>
    <definedName name="Italy_wt" localSheetId="75">#REF!</definedName>
    <definedName name="Italy_wt" localSheetId="76">#REF!</definedName>
    <definedName name="Italy_wt" localSheetId="77">#REF!</definedName>
    <definedName name="Italy_wt">'[70]OECD wgt'!$B$8</definedName>
    <definedName name="ITL" localSheetId="82">#REF!</definedName>
    <definedName name="ITL" localSheetId="19">#REF!</definedName>
    <definedName name="ITL" localSheetId="20">#REF!</definedName>
    <definedName name="ITL" localSheetId="22">#REF!</definedName>
    <definedName name="ITL" localSheetId="23">#REF!</definedName>
    <definedName name="ITL" localSheetId="73">#REF!</definedName>
    <definedName name="ITL" localSheetId="43">#REF!</definedName>
    <definedName name="ITL" localSheetId="0">#REF!</definedName>
    <definedName name="ITL" localSheetId="27">#REF!</definedName>
    <definedName name="ITL" localSheetId="34">#REF!</definedName>
    <definedName name="ITL" localSheetId="35">#REF!</definedName>
    <definedName name="ITL" localSheetId="46">#REF!</definedName>
    <definedName name="ITL" localSheetId="54">#REF!</definedName>
    <definedName name="ITL" localSheetId="61">#REF!</definedName>
    <definedName name="ITL" localSheetId="62">'Tabla 38'!#REF!</definedName>
    <definedName name="ITL" localSheetId="74">#REF!</definedName>
    <definedName name="ITL" localSheetId="17">#REF!</definedName>
    <definedName name="ITL" localSheetId="75">#REF!</definedName>
    <definedName name="ITL" localSheetId="76">#REF!</definedName>
    <definedName name="ITL" localSheetId="77">#REF!</definedName>
    <definedName name="ITL" localSheetId="18">#REF!</definedName>
    <definedName name="ITL" localSheetId="21">#REF!</definedName>
    <definedName name="ITL" localSheetId="24">#REF!</definedName>
    <definedName name="ITL">#REF!</definedName>
    <definedName name="iuf.kugj">#N/A</definedName>
    <definedName name="iyiyiy" localSheetId="82" hidden="1">#REF!</definedName>
    <definedName name="iyiyiy" localSheetId="19" hidden="1">#REF!</definedName>
    <definedName name="iyiyiy" localSheetId="20" hidden="1">#REF!</definedName>
    <definedName name="iyiyiy" localSheetId="22" hidden="1">#REF!</definedName>
    <definedName name="iyiyiy" localSheetId="33" hidden="1">#REF!</definedName>
    <definedName name="iyiyiy" localSheetId="41" hidden="1">#REF!</definedName>
    <definedName name="iyiyiy" localSheetId="73" hidden="1">#REF!</definedName>
    <definedName name="iyiyiy" localSheetId="43" hidden="1">#REF!</definedName>
    <definedName name="iyiyiy" localSheetId="0" hidden="1">#REF!</definedName>
    <definedName name="iyiyiy" localSheetId="27" hidden="1">#REF!</definedName>
    <definedName name="iyiyiy" localSheetId="30" hidden="1">#REF!</definedName>
    <definedName name="iyiyiy" localSheetId="34" hidden="1">#REF!</definedName>
    <definedName name="iyiyiy" localSheetId="35" hidden="1">#REF!</definedName>
    <definedName name="iyiyiy" localSheetId="36" hidden="1">#REF!</definedName>
    <definedName name="iyiyiy" localSheetId="40" hidden="1">#REF!</definedName>
    <definedName name="iyiyiy" localSheetId="46" hidden="1">#REF!</definedName>
    <definedName name="iyiyiy" localSheetId="54" hidden="1">#REF!</definedName>
    <definedName name="iyiyiy" localSheetId="55" hidden="1">#REF!</definedName>
    <definedName name="iyiyiy" localSheetId="56" hidden="1">#REF!</definedName>
    <definedName name="iyiyiy" localSheetId="57" hidden="1">#REF!</definedName>
    <definedName name="iyiyiy" localSheetId="61" hidden="1">#REF!</definedName>
    <definedName name="iyiyiy" localSheetId="62" hidden="1">'Tabla 38'!#REF!</definedName>
    <definedName name="iyiyiy" localSheetId="15" hidden="1">#REF!</definedName>
    <definedName name="iyiyiy" localSheetId="74" hidden="1">#REF!</definedName>
    <definedName name="iyiyiy" localSheetId="17" hidden="1">#REF!</definedName>
    <definedName name="iyiyiy" localSheetId="75" hidden="1">#REF!</definedName>
    <definedName name="iyiyiy" localSheetId="76" hidden="1">#REF!</definedName>
    <definedName name="iyiyiy" localSheetId="77" hidden="1">#REF!</definedName>
    <definedName name="iyiyiy" localSheetId="18" hidden="1">#REF!</definedName>
    <definedName name="iyiyiy" localSheetId="21" hidden="1">#REF!</definedName>
    <definedName name="iyiyiy" localSheetId="24" hidden="1">#REF!</definedName>
    <definedName name="iyiyiy" hidden="1">#REF!</definedName>
    <definedName name="JA" localSheetId="82">#REF!</definedName>
    <definedName name="JA" localSheetId="22">#REF!</definedName>
    <definedName name="JA" localSheetId="33">#REF!</definedName>
    <definedName name="JA" localSheetId="41">#REF!</definedName>
    <definedName name="JA" localSheetId="73">#REF!</definedName>
    <definedName name="JA" localSheetId="43">#REF!</definedName>
    <definedName name="JA" localSheetId="0">#REF!</definedName>
    <definedName name="JA" localSheetId="27">#REF!</definedName>
    <definedName name="JA" localSheetId="30">#REF!</definedName>
    <definedName name="JA" localSheetId="34">#REF!</definedName>
    <definedName name="JA" localSheetId="35">#REF!</definedName>
    <definedName name="JA" localSheetId="36">#REF!</definedName>
    <definedName name="JA" localSheetId="46">#REF!</definedName>
    <definedName name="JA" localSheetId="54">#REF!</definedName>
    <definedName name="JA" localSheetId="55">#REF!</definedName>
    <definedName name="JA" localSheetId="56">#REF!</definedName>
    <definedName name="JA" localSheetId="57">#REF!</definedName>
    <definedName name="JA" localSheetId="61">#REF!</definedName>
    <definedName name="JA" localSheetId="62">'Tabla 38'!#REF!</definedName>
    <definedName name="JA" localSheetId="74">#REF!</definedName>
    <definedName name="JA" localSheetId="17">#REF!</definedName>
    <definedName name="JA" localSheetId="75">#REF!</definedName>
    <definedName name="JA" localSheetId="76">#REF!</definedName>
    <definedName name="JA" localSheetId="77">#REF!</definedName>
    <definedName name="JA">#REF!</definedName>
    <definedName name="jagu4" localSheetId="82">#REF!</definedName>
    <definedName name="jagu4" localSheetId="22">#REF!</definedName>
    <definedName name="jagu4" localSheetId="33">#REF!</definedName>
    <definedName name="jagu4" localSheetId="41">#REF!</definedName>
    <definedName name="jagu4" localSheetId="73">#REF!</definedName>
    <definedName name="jagu4" localSheetId="43">#REF!</definedName>
    <definedName name="jagu4" localSheetId="0">#REF!</definedName>
    <definedName name="jagu4" localSheetId="27">#REF!</definedName>
    <definedName name="jagu4" localSheetId="30">#REF!</definedName>
    <definedName name="jagu4" localSheetId="34">#REF!</definedName>
    <definedName name="jagu4" localSheetId="35">#REF!</definedName>
    <definedName name="jagu4" localSheetId="36">#REF!</definedName>
    <definedName name="jagu4" localSheetId="46">#REF!</definedName>
    <definedName name="jagu4" localSheetId="54">#REF!</definedName>
    <definedName name="jagu4" localSheetId="55">#REF!</definedName>
    <definedName name="jagu4" localSheetId="56">#REF!</definedName>
    <definedName name="jagu4" localSheetId="57">#REF!</definedName>
    <definedName name="jagu4" localSheetId="61">#REF!</definedName>
    <definedName name="jagu4" localSheetId="62">'Tabla 38'!#REF!</definedName>
    <definedName name="jagu4" localSheetId="74">#REF!</definedName>
    <definedName name="jagu4" localSheetId="17">#REF!</definedName>
    <definedName name="jagu4" localSheetId="75">#REF!</definedName>
    <definedName name="jagu4" localSheetId="76">#REF!</definedName>
    <definedName name="jagu4" localSheetId="77">#REF!</definedName>
    <definedName name="jagu4">#REF!</definedName>
    <definedName name="JAPCRUDE87" localSheetId="82">#REF!</definedName>
    <definedName name="JAPCRUDE87" localSheetId="22">#REF!</definedName>
    <definedName name="JAPCRUDE87" localSheetId="33">#REF!</definedName>
    <definedName name="JAPCRUDE87" localSheetId="41">#REF!</definedName>
    <definedName name="JAPCRUDE87" localSheetId="73">#REF!</definedName>
    <definedName name="JAPCRUDE87" localSheetId="43">#REF!</definedName>
    <definedName name="JAPCRUDE87" localSheetId="0">#REF!</definedName>
    <definedName name="JAPCRUDE87" localSheetId="27">#REF!</definedName>
    <definedName name="JAPCRUDE87" localSheetId="30">#REF!</definedName>
    <definedName name="JAPCRUDE87" localSheetId="34">#REF!</definedName>
    <definedName name="JAPCRUDE87" localSheetId="36">#REF!</definedName>
    <definedName name="JAPCRUDE87" localSheetId="46">#REF!</definedName>
    <definedName name="JAPCRUDE87" localSheetId="54">#REF!</definedName>
    <definedName name="JAPCRUDE87" localSheetId="55">#REF!</definedName>
    <definedName name="JAPCRUDE87" localSheetId="56">#REF!</definedName>
    <definedName name="JAPCRUDE87" localSheetId="57">#REF!</definedName>
    <definedName name="JAPCRUDE87" localSheetId="61">#REF!</definedName>
    <definedName name="JAPCRUDE87" localSheetId="62">'Tabla 38'!#REF!</definedName>
    <definedName name="JAPCRUDE87" localSheetId="74">#REF!</definedName>
    <definedName name="JAPCRUDE87" localSheetId="17">#REF!</definedName>
    <definedName name="JAPCRUDE87" localSheetId="75">#REF!</definedName>
    <definedName name="JAPCRUDE87" localSheetId="76">#REF!</definedName>
    <definedName name="JAPCRUDE87" localSheetId="77">#REF!</definedName>
    <definedName name="JAPCRUDE87">#REF!</definedName>
    <definedName name="JAPCRUDE88" localSheetId="82">#REF!</definedName>
    <definedName name="JAPCRUDE88" localSheetId="22">#REF!</definedName>
    <definedName name="JAPCRUDE88" localSheetId="33">#REF!</definedName>
    <definedName name="JAPCRUDE88" localSheetId="41">#REF!</definedName>
    <definedName name="JAPCRUDE88" localSheetId="73">#REF!</definedName>
    <definedName name="JAPCRUDE88" localSheetId="43">#REF!</definedName>
    <definedName name="JAPCRUDE88" localSheetId="0">#REF!</definedName>
    <definedName name="JAPCRUDE88" localSheetId="27">#REF!</definedName>
    <definedName name="JAPCRUDE88" localSheetId="30">#REF!</definedName>
    <definedName name="JAPCRUDE88" localSheetId="34">#REF!</definedName>
    <definedName name="JAPCRUDE88" localSheetId="36">#REF!</definedName>
    <definedName name="JAPCRUDE88" localSheetId="46">#REF!</definedName>
    <definedName name="JAPCRUDE88" localSheetId="54">#REF!</definedName>
    <definedName name="JAPCRUDE88" localSheetId="55">#REF!</definedName>
    <definedName name="JAPCRUDE88" localSheetId="56">#REF!</definedName>
    <definedName name="JAPCRUDE88" localSheetId="57">#REF!</definedName>
    <definedName name="JAPCRUDE88" localSheetId="61">#REF!</definedName>
    <definedName name="JAPCRUDE88" localSheetId="62">'Tabla 38'!#REF!</definedName>
    <definedName name="JAPCRUDE88" localSheetId="74">#REF!</definedName>
    <definedName name="JAPCRUDE88" localSheetId="17">#REF!</definedName>
    <definedName name="JAPCRUDE88" localSheetId="75">#REF!</definedName>
    <definedName name="JAPCRUDE88" localSheetId="76">#REF!</definedName>
    <definedName name="JAPCRUDE88" localSheetId="77">#REF!</definedName>
    <definedName name="JAPCRUDE88">#REF!</definedName>
    <definedName name="JAPPROD87" localSheetId="82">#REF!</definedName>
    <definedName name="JAPPROD87" localSheetId="22">#REF!</definedName>
    <definedName name="JAPPROD87" localSheetId="33">#REF!</definedName>
    <definedName name="JAPPROD87" localSheetId="41">#REF!</definedName>
    <definedName name="JAPPROD87" localSheetId="73">#REF!</definedName>
    <definedName name="JAPPROD87" localSheetId="43">#REF!</definedName>
    <definedName name="JAPPROD87" localSheetId="0">#REF!</definedName>
    <definedName name="JAPPROD87" localSheetId="27">#REF!</definedName>
    <definedName name="JAPPROD87" localSheetId="30">#REF!</definedName>
    <definedName name="JAPPROD87" localSheetId="34">#REF!</definedName>
    <definedName name="JAPPROD87" localSheetId="36">#REF!</definedName>
    <definedName name="JAPPROD87" localSheetId="46">#REF!</definedName>
    <definedName name="JAPPROD87" localSheetId="54">#REF!</definedName>
    <definedName name="JAPPROD87" localSheetId="55">#REF!</definedName>
    <definedName name="JAPPROD87" localSheetId="56">#REF!</definedName>
    <definedName name="JAPPROD87" localSheetId="57">#REF!</definedName>
    <definedName name="JAPPROD87" localSheetId="61">#REF!</definedName>
    <definedName name="JAPPROD87" localSheetId="62">'Tabla 38'!#REF!</definedName>
    <definedName name="JAPPROD87" localSheetId="74">#REF!</definedName>
    <definedName name="JAPPROD87" localSheetId="17">#REF!</definedName>
    <definedName name="JAPPROD87" localSheetId="75">#REF!</definedName>
    <definedName name="JAPPROD87" localSheetId="76">#REF!</definedName>
    <definedName name="JAPPROD87" localSheetId="77">#REF!</definedName>
    <definedName name="JAPPROD87">#REF!</definedName>
    <definedName name="JAPPROD88" localSheetId="82">#REF!</definedName>
    <definedName name="JAPPROD88" localSheetId="22">#REF!</definedName>
    <definedName name="JAPPROD88" localSheetId="33">#REF!</definedName>
    <definedName name="JAPPROD88" localSheetId="41">#REF!</definedName>
    <definedName name="JAPPROD88" localSheetId="73">#REF!</definedName>
    <definedName name="JAPPROD88" localSheetId="43">#REF!</definedName>
    <definedName name="JAPPROD88" localSheetId="0">#REF!</definedName>
    <definedName name="JAPPROD88" localSheetId="27">#REF!</definedName>
    <definedName name="JAPPROD88" localSheetId="30">#REF!</definedName>
    <definedName name="JAPPROD88" localSheetId="34">#REF!</definedName>
    <definedName name="JAPPROD88" localSheetId="36">#REF!</definedName>
    <definedName name="JAPPROD88" localSheetId="46">#REF!</definedName>
    <definedName name="JAPPROD88" localSheetId="54">#REF!</definedName>
    <definedName name="JAPPROD88" localSheetId="55">#REF!</definedName>
    <definedName name="JAPPROD88" localSheetId="56">#REF!</definedName>
    <definedName name="JAPPROD88" localSheetId="57">#REF!</definedName>
    <definedName name="JAPPROD88" localSheetId="61">#REF!</definedName>
    <definedName name="JAPPROD88" localSheetId="62">'Tabla 38'!#REF!</definedName>
    <definedName name="JAPPROD88" localSheetId="74">#REF!</definedName>
    <definedName name="JAPPROD88" localSheetId="17">#REF!</definedName>
    <definedName name="JAPPROD88" localSheetId="75">#REF!</definedName>
    <definedName name="JAPPROD88" localSheetId="76">#REF!</definedName>
    <definedName name="JAPPROD88" localSheetId="77">#REF!</definedName>
    <definedName name="JAPPROD88">#REF!</definedName>
    <definedName name="JAPTOT87" localSheetId="82">#REF!</definedName>
    <definedName name="JAPTOT87" localSheetId="22">#REF!</definedName>
    <definedName name="JAPTOT87" localSheetId="33">#REF!</definedName>
    <definedName name="JAPTOT87" localSheetId="41">#REF!</definedName>
    <definedName name="JAPTOT87" localSheetId="73">#REF!</definedName>
    <definedName name="JAPTOT87" localSheetId="43">#REF!</definedName>
    <definedName name="JAPTOT87" localSheetId="0">#REF!</definedName>
    <definedName name="JAPTOT87" localSheetId="27">#REF!</definedName>
    <definedName name="JAPTOT87" localSheetId="30">#REF!</definedName>
    <definedName name="JAPTOT87" localSheetId="34">#REF!</definedName>
    <definedName name="JAPTOT87" localSheetId="36">#REF!</definedName>
    <definedName name="JAPTOT87" localSheetId="46">#REF!</definedName>
    <definedName name="JAPTOT87" localSheetId="54">#REF!</definedName>
    <definedName name="JAPTOT87" localSheetId="55">#REF!</definedName>
    <definedName name="JAPTOT87" localSheetId="56">#REF!</definedName>
    <definedName name="JAPTOT87" localSheetId="57">#REF!</definedName>
    <definedName name="JAPTOT87" localSheetId="61">#REF!</definedName>
    <definedName name="JAPTOT87" localSheetId="62">'Tabla 38'!#REF!</definedName>
    <definedName name="JAPTOT87" localSheetId="74">#REF!</definedName>
    <definedName name="JAPTOT87" localSheetId="17">#REF!</definedName>
    <definedName name="JAPTOT87" localSheetId="75">#REF!</definedName>
    <definedName name="JAPTOT87" localSheetId="76">#REF!</definedName>
    <definedName name="JAPTOT87" localSheetId="77">#REF!</definedName>
    <definedName name="JAPTOT87">#REF!</definedName>
    <definedName name="JAPTOT88" localSheetId="82">#REF!</definedName>
    <definedName name="JAPTOT88" localSheetId="22">#REF!</definedName>
    <definedName name="JAPTOT88" localSheetId="33">#REF!</definedName>
    <definedName name="JAPTOT88" localSheetId="41">#REF!</definedName>
    <definedName name="JAPTOT88" localSheetId="73">#REF!</definedName>
    <definedName name="JAPTOT88" localSheetId="43">#REF!</definedName>
    <definedName name="JAPTOT88" localSheetId="0">#REF!</definedName>
    <definedName name="JAPTOT88" localSheetId="27">#REF!</definedName>
    <definedName name="JAPTOT88" localSheetId="30">#REF!</definedName>
    <definedName name="JAPTOT88" localSheetId="34">#REF!</definedName>
    <definedName name="JAPTOT88" localSheetId="36">#REF!</definedName>
    <definedName name="JAPTOT88" localSheetId="46">#REF!</definedName>
    <definedName name="JAPTOT88" localSheetId="54">#REF!</definedName>
    <definedName name="JAPTOT88" localSheetId="55">#REF!</definedName>
    <definedName name="JAPTOT88" localSheetId="56">#REF!</definedName>
    <definedName name="JAPTOT88" localSheetId="57">#REF!</definedName>
    <definedName name="JAPTOT88" localSheetId="61">#REF!</definedName>
    <definedName name="JAPTOT88" localSheetId="62">'Tabla 38'!#REF!</definedName>
    <definedName name="JAPTOT88" localSheetId="74">#REF!</definedName>
    <definedName name="JAPTOT88" localSheetId="17">#REF!</definedName>
    <definedName name="JAPTOT88" localSheetId="75">#REF!</definedName>
    <definedName name="JAPTOT88" localSheetId="76">#REF!</definedName>
    <definedName name="JAPTOT88" localSheetId="77">#REF!</definedName>
    <definedName name="JAPTOT88">#REF!</definedName>
    <definedName name="JHAN1" localSheetId="82">#REF!</definedName>
    <definedName name="JHAN1" localSheetId="73">#REF!</definedName>
    <definedName name="JHAN1" localSheetId="43">#REF!</definedName>
    <definedName name="JHAN1" localSheetId="0">#REF!</definedName>
    <definedName name="JHAN1" localSheetId="27">#REF!</definedName>
    <definedName name="JHAN1" localSheetId="34">#REF!</definedName>
    <definedName name="JHAN1" localSheetId="46">#REF!</definedName>
    <definedName name="JHAN1" localSheetId="74">#REF!</definedName>
    <definedName name="JHAN1" localSheetId="17">#REF!</definedName>
    <definedName name="JHAN1" localSheetId="75">#REF!</definedName>
    <definedName name="JHAN1" localSheetId="76">#REF!</definedName>
    <definedName name="JHAN1" localSheetId="77">#REF!</definedName>
    <definedName name="JHAN1">#REF!</definedName>
    <definedName name="JHAN2" localSheetId="82">#REF!</definedName>
    <definedName name="JHAN2" localSheetId="73">#REF!</definedName>
    <definedName name="JHAN2" localSheetId="43">#REF!</definedName>
    <definedName name="JHAN2" localSheetId="0">#REF!</definedName>
    <definedName name="JHAN2" localSheetId="27">#REF!</definedName>
    <definedName name="JHAN2" localSheetId="34">#REF!</definedName>
    <definedName name="JHAN2" localSheetId="46">#REF!</definedName>
    <definedName name="JHAN2" localSheetId="74">#REF!</definedName>
    <definedName name="JHAN2" localSheetId="17">#REF!</definedName>
    <definedName name="JHAN2" localSheetId="75">#REF!</definedName>
    <definedName name="JHAN2" localSheetId="76">#REF!</definedName>
    <definedName name="JHAN2" localSheetId="77">#REF!</definedName>
    <definedName name="JHAN2">#REF!</definedName>
    <definedName name="JHAN3" localSheetId="82">#REF!</definedName>
    <definedName name="JHAN3" localSheetId="73">#REF!</definedName>
    <definedName name="JHAN3" localSheetId="43">#REF!</definedName>
    <definedName name="JHAN3" localSheetId="0">#REF!</definedName>
    <definedName name="JHAN3" localSheetId="27">#REF!</definedName>
    <definedName name="JHAN3" localSheetId="34">#REF!</definedName>
    <definedName name="JHAN3" localSheetId="46">#REF!</definedName>
    <definedName name="JHAN3" localSheetId="74">#REF!</definedName>
    <definedName name="JHAN3" localSheetId="17">#REF!</definedName>
    <definedName name="JHAN3" localSheetId="75">#REF!</definedName>
    <definedName name="JHAN3" localSheetId="76">#REF!</definedName>
    <definedName name="JHAN3" localSheetId="77">#REF!</definedName>
    <definedName name="JHAN3">#REF!</definedName>
    <definedName name="JHAN4" localSheetId="82">#REF!</definedName>
    <definedName name="JHAN4" localSheetId="73">#REF!</definedName>
    <definedName name="JHAN4" localSheetId="43">#REF!</definedName>
    <definedName name="JHAN4" localSheetId="0">#REF!</definedName>
    <definedName name="JHAN4" localSheetId="27">#REF!</definedName>
    <definedName name="JHAN4" localSheetId="34">#REF!</definedName>
    <definedName name="JHAN4" localSheetId="46">#REF!</definedName>
    <definedName name="JHAN4" localSheetId="74">#REF!</definedName>
    <definedName name="JHAN4" localSheetId="17">#REF!</definedName>
    <definedName name="JHAN4" localSheetId="75">#REF!</definedName>
    <definedName name="JHAN4" localSheetId="76">#REF!</definedName>
    <definedName name="JHAN4" localSheetId="77">#REF!</definedName>
    <definedName name="JHAN4">#REF!</definedName>
    <definedName name="Jin" localSheetId="82">#REF!</definedName>
    <definedName name="Jin" localSheetId="43">'[39]Proposed arrangements'!#REF!</definedName>
    <definedName name="Jin" localSheetId="30">#REF!</definedName>
    <definedName name="Jin" localSheetId="34">#REF!</definedName>
    <definedName name="Jin" localSheetId="46">'[39]Proposed arrangements'!#REF!</definedName>
    <definedName name="Jin" localSheetId="54">'[39]Proposed arrangements'!#REF!</definedName>
    <definedName name="Jin" localSheetId="61">'[39]Proposed arrangements'!#REF!</definedName>
    <definedName name="Jin" localSheetId="74">'[39]Proposed arrangements'!#REF!</definedName>
    <definedName name="Jin" localSheetId="75">#REF!</definedName>
    <definedName name="Jin" localSheetId="76">#REF!</definedName>
    <definedName name="Jin" localSheetId="77">#REF!</definedName>
    <definedName name="Jin">'[39]Proposed arrangements'!#REF!</definedName>
    <definedName name="JJ" localSheetId="82">#REF!</definedName>
    <definedName name="JJ" localSheetId="19">#REF!</definedName>
    <definedName name="JJ" localSheetId="20">#REF!</definedName>
    <definedName name="JJ" localSheetId="22">#REF!</definedName>
    <definedName name="JJ" localSheetId="23">#REF!</definedName>
    <definedName name="JJ" localSheetId="33">#REF!</definedName>
    <definedName name="JJ" localSheetId="41">#REF!</definedName>
    <definedName name="JJ" localSheetId="73">#REF!</definedName>
    <definedName name="JJ" localSheetId="43">#REF!</definedName>
    <definedName name="JJ" localSheetId="0">#REF!</definedName>
    <definedName name="JJ" localSheetId="27">#REF!</definedName>
    <definedName name="JJ" localSheetId="30">#REF!</definedName>
    <definedName name="JJ" localSheetId="34">#REF!</definedName>
    <definedName name="JJ" localSheetId="36">#REF!</definedName>
    <definedName name="JJ" localSheetId="46">#REF!</definedName>
    <definedName name="JJ" localSheetId="54">#REF!</definedName>
    <definedName name="JJ" localSheetId="55">#REF!</definedName>
    <definedName name="JJ" localSheetId="56">#REF!</definedName>
    <definedName name="JJ" localSheetId="57">#REF!</definedName>
    <definedName name="JJ" localSheetId="61">#REF!</definedName>
    <definedName name="JJ" localSheetId="62">'Tabla 38'!#REF!</definedName>
    <definedName name="JJ" localSheetId="74">#REF!</definedName>
    <definedName name="JJ" localSheetId="17">#REF!</definedName>
    <definedName name="JJ" localSheetId="75">#REF!</definedName>
    <definedName name="JJ" localSheetId="76">#REF!</definedName>
    <definedName name="JJ" localSheetId="77">#REF!</definedName>
    <definedName name="JJ" localSheetId="18">#REF!</definedName>
    <definedName name="JJ" localSheetId="21">#REF!</definedName>
    <definedName name="JJ" localSheetId="24">#REF!</definedName>
    <definedName name="JJ">#REF!</definedName>
    <definedName name="jjj" localSheetId="82" hidden="1">#REF!</definedName>
    <definedName name="jjj" localSheetId="19" hidden="1">'[67]Fax a enviar'!#REF!</definedName>
    <definedName name="jjj" localSheetId="20" hidden="1">'[67]Fax a enviar'!#REF!</definedName>
    <definedName name="jjj" localSheetId="22" hidden="1">'[67]Fax a enviar'!#REF!</definedName>
    <definedName name="jjj" localSheetId="23" hidden="1">'[67]Fax a enviar'!#REF!</definedName>
    <definedName name="jjj" localSheetId="73" hidden="1">'[67]Fax a enviar'!#REF!</definedName>
    <definedName name="jjj" localSheetId="43" hidden="1">'[67]Fax a enviar'!#REF!</definedName>
    <definedName name="jjj" localSheetId="30" hidden="1">#REF!</definedName>
    <definedName name="jjj" localSheetId="34" hidden="1">#REF!</definedName>
    <definedName name="jjj" localSheetId="35" hidden="1">'[67]Fax a enviar'!#REF!</definedName>
    <definedName name="jjj" localSheetId="36" hidden="1">#REF!</definedName>
    <definedName name="jjj" localSheetId="37" hidden="1">#REF!</definedName>
    <definedName name="jjj" localSheetId="38" hidden="1">#REF!</definedName>
    <definedName name="jjj" localSheetId="39" hidden="1">#REF!</definedName>
    <definedName name="jjj" localSheetId="40" hidden="1">#REF!</definedName>
    <definedName name="jjj" localSheetId="42" hidden="1">'[67]Fax a enviar'!#REF!</definedName>
    <definedName name="jjj" localSheetId="46" hidden="1">'[67]Fax a enviar'!#REF!</definedName>
    <definedName name="jjj" localSheetId="54" hidden="1">'[67]Fax a enviar'!#REF!</definedName>
    <definedName name="jjj" localSheetId="55" hidden="1">#REF!</definedName>
    <definedName name="jjj" localSheetId="56" hidden="1">#REF!</definedName>
    <definedName name="jjj" localSheetId="57" hidden="1">#REF!</definedName>
    <definedName name="jjj" localSheetId="61" hidden="1">#REF!</definedName>
    <definedName name="jjj" localSheetId="15" hidden="1">'[67]Fax a enviar'!#REF!</definedName>
    <definedName name="jjj" localSheetId="74" hidden="1">'[67]Fax a enviar'!#REF!</definedName>
    <definedName name="jjj" localSheetId="17" hidden="1">'[67]Fax a enviar'!#REF!</definedName>
    <definedName name="jjj" localSheetId="75" hidden="1">#REF!</definedName>
    <definedName name="jjj" localSheetId="76" hidden="1">#REF!</definedName>
    <definedName name="jjj" localSheetId="77" hidden="1">'[67]Fax a enviar'!#REF!</definedName>
    <definedName name="jjj" localSheetId="18" hidden="1">'[67]Fax a enviar'!#REF!</definedName>
    <definedName name="jjj" localSheetId="21" hidden="1">'[67]Fax a enviar'!#REF!</definedName>
    <definedName name="jjj" localSheetId="24" hidden="1">'[67]Fax a enviar'!#REF!</definedName>
    <definedName name="jjj" hidden="1">'[67]Fax a enviar'!#REF!</definedName>
    <definedName name="jjjj" localSheetId="80" hidden="1">{"Tab1",#N/A,FALSE,"P";"Tab2",#N/A,FALSE,"P"}</definedName>
    <definedName name="jjjj" localSheetId="82" hidden="1">{"Tab1",#N/A,FALSE,"P";"Tab2",#N/A,FALSE,"P"}</definedName>
    <definedName name="jjjj" localSheetId="19" hidden="1">{"Tab1",#N/A,FALSE,"P";"Tab2",#N/A,FALSE,"P"}</definedName>
    <definedName name="jjjj" localSheetId="20" hidden="1">{"Tab1",#N/A,FALSE,"P";"Tab2",#N/A,FALSE,"P"}</definedName>
    <definedName name="jjjj" localSheetId="22" hidden="1">{"Tab1",#N/A,FALSE,"P";"Tab2",#N/A,FALSE,"P"}</definedName>
    <definedName name="jjjj" localSheetId="23" hidden="1">{"Tab1",#N/A,FALSE,"P";"Tab2",#N/A,FALSE,"P"}</definedName>
    <definedName name="jjjj" localSheetId="33" hidden="1">{"Tab1",#N/A,FALSE,"P";"Tab2",#N/A,FALSE,"P"}</definedName>
    <definedName name="jjjj" localSheetId="41" hidden="1">{"Tab1",#N/A,FALSE,"P";"Tab2",#N/A,FALSE,"P"}</definedName>
    <definedName name="jjjj" localSheetId="73" hidden="1">{"Tab1",#N/A,FALSE,"P";"Tab2",#N/A,FALSE,"P"}</definedName>
    <definedName name="jjjj" localSheetId="43" hidden="1">{"Tab1",#N/A,FALSE,"P";"Tab2",#N/A,FALSE,"P"}</definedName>
    <definedName name="jjjj" localSheetId="0" hidden="1">{"Tab1",#N/A,FALSE,"P";"Tab2",#N/A,FALSE,"P"}</definedName>
    <definedName name="jjjj" localSheetId="27" hidden="1">{"Tab1",#N/A,FALSE,"P";"Tab2",#N/A,FALSE,"P"}</definedName>
    <definedName name="jjjj" localSheetId="30"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2" hidden="1">{"Tab1",#N/A,FALSE,"P";"Tab2",#N/A,FALSE,"P"}</definedName>
    <definedName name="jjjj" localSheetId="40" hidden="1">{"Tab1",#N/A,FALSE,"P";"Tab2",#N/A,FALSE,"P"}</definedName>
    <definedName name="jjjj" localSheetId="42" hidden="1">{"Tab1",#N/A,FALSE,"P";"Tab2",#N/A,FALSE,"P"}</definedName>
    <definedName name="jjjj" localSheetId="46" hidden="1">{"Tab1",#N/A,FALSE,"P";"Tab2",#N/A,FALSE,"P"}</definedName>
    <definedName name="jjjj" localSheetId="54" hidden="1">{"Tab1",#N/A,FALSE,"P";"Tab2",#N/A,FALSE,"P"}</definedName>
    <definedName name="jjjj" localSheetId="55" hidden="1">{"Tab1",#N/A,FALSE,"P";"Tab2",#N/A,FALSE,"P"}</definedName>
    <definedName name="jjjj" localSheetId="56" hidden="1">{"Tab1",#N/A,FALSE,"P";"Tab2",#N/A,FALSE,"P"}</definedName>
    <definedName name="jjjj" localSheetId="57" hidden="1">{"Tab1",#N/A,FALSE,"P";"Tab2",#N/A,FALSE,"P"}</definedName>
    <definedName name="jjjj" localSheetId="58" hidden="1">{"Tab1",#N/A,FALSE,"P";"Tab2",#N/A,FALSE,"P"}</definedName>
    <definedName name="jjjj" localSheetId="59" hidden="1">{"Tab1",#N/A,FALSE,"P";"Tab2",#N/A,FALSE,"P"}</definedName>
    <definedName name="jjjj" localSheetId="60" hidden="1">{"Tab1",#N/A,FALSE,"P";"Tab2",#N/A,FALSE,"P"}</definedName>
    <definedName name="jjjj" localSheetId="61" hidden="1">{"Tab1",#N/A,FALSE,"P";"Tab2",#N/A,FALSE,"P"}</definedName>
    <definedName name="jjjj" localSheetId="62" hidden="1">{"Tab1",#N/A,FALSE,"P";"Tab2",#N/A,FALSE,"P"}</definedName>
    <definedName name="jjjj" localSheetId="15" hidden="1">{"Tab1",#N/A,FALSE,"P";"Tab2",#N/A,FALSE,"P"}</definedName>
    <definedName name="jjjj" localSheetId="74" hidden="1">{"Tab1",#N/A,FALSE,"P";"Tab2",#N/A,FALSE,"P"}</definedName>
    <definedName name="jjjj" localSheetId="17" hidden="1">{"Tab1",#N/A,FALSE,"P";"Tab2",#N/A,FALSE,"P"}</definedName>
    <definedName name="jjjj" localSheetId="75" hidden="1">{"Tab1",#N/A,FALSE,"P";"Tab2",#N/A,FALSE,"P"}</definedName>
    <definedName name="jjjj" localSheetId="76" hidden="1">{"Tab1",#N/A,FALSE,"P";"Tab2",#N/A,FALSE,"P"}</definedName>
    <definedName name="jjjj" localSheetId="77" hidden="1">{"Tab1",#N/A,FALSE,"P";"Tab2",#N/A,FALSE,"P"}</definedName>
    <definedName name="jjjj" localSheetId="78" hidden="1">{"Tab1",#N/A,FALSE,"P";"Tab2",#N/A,FALSE,"P"}</definedName>
    <definedName name="jjjj" localSheetId="18" hidden="1">{"Tab1",#N/A,FALSE,"P";"Tab2",#N/A,FALSE,"P"}</definedName>
    <definedName name="jjjj" localSheetId="21" hidden="1">{"Tab1",#N/A,FALSE,"P";"Tab2",#N/A,FALSE,"P"}</definedName>
    <definedName name="jjjj" localSheetId="24" hidden="1">{"Tab1",#N/A,FALSE,"P";"Tab2",#N/A,FALSE,"P"}</definedName>
    <definedName name="jjjj" hidden="1">{"Tab1",#N/A,FALSE,"P";"Tab2",#N/A,FALSE,"P"}</definedName>
    <definedName name="jjjjjj" localSheetId="82" hidden="1">#REF!</definedName>
    <definedName name="jjjjjj" localSheetId="30" hidden="1">#REF!</definedName>
    <definedName name="jjjjjj" localSheetId="34" hidden="1">#REF!</definedName>
    <definedName name="jjjjjj" localSheetId="35" hidden="1">'[121]J(Priv.Cap)'!#REF!</definedName>
    <definedName name="jjjjjj" localSheetId="46" hidden="1">'[121]J(Priv.Cap)'!#REF!</definedName>
    <definedName name="jjjjjj" localSheetId="54" hidden="1">'[121]J(Priv.Cap)'!#REF!</definedName>
    <definedName name="jjjjjj" localSheetId="61" hidden="1">#REF!</definedName>
    <definedName name="jjjjjj" localSheetId="74" hidden="1">'[121]J(Priv.Cap)'!#REF!</definedName>
    <definedName name="jjjjjj" localSheetId="75" hidden="1">#REF!</definedName>
    <definedName name="jjjjjj" localSheetId="76" hidden="1">#REF!</definedName>
    <definedName name="jjjjjj" localSheetId="77" hidden="1">#REF!</definedName>
    <definedName name="jjjjjj" hidden="1">'[121]J(Priv.Cap)'!#REF!</definedName>
    <definedName name="JJJJJJJJJJ" localSheetId="82" hidden="1">#REF!</definedName>
    <definedName name="JJJJJJJJJJ" localSheetId="19" hidden="1">#REF!</definedName>
    <definedName name="JJJJJJJJJJ" localSheetId="20" hidden="1">#REF!</definedName>
    <definedName name="JJJJJJJJJJ" localSheetId="22" hidden="1">#REF!</definedName>
    <definedName name="JJJJJJJJJJ" localSheetId="33" hidden="1">#REF!</definedName>
    <definedName name="JJJJJJJJJJ" localSheetId="41" hidden="1">#REF!</definedName>
    <definedName name="JJJJJJJJJJ" localSheetId="73" hidden="1">#REF!</definedName>
    <definedName name="JJJJJJJJJJ" localSheetId="43" hidden="1">#REF!</definedName>
    <definedName name="JJJJJJJJJJ" localSheetId="0" hidden="1">#REF!</definedName>
    <definedName name="JJJJJJJJJJ" localSheetId="27" hidden="1">#REF!</definedName>
    <definedName name="JJJJJJJJJJ" localSheetId="30" hidden="1">#REF!</definedName>
    <definedName name="JJJJJJJJJJ" localSheetId="34" hidden="1">#REF!</definedName>
    <definedName name="JJJJJJJJJJ" localSheetId="35" hidden="1">#REF!</definedName>
    <definedName name="JJJJJJJJJJ" localSheetId="36" hidden="1">#REF!</definedName>
    <definedName name="JJJJJJJJJJ" localSheetId="40" hidden="1">#REF!</definedName>
    <definedName name="JJJJJJJJJJ" localSheetId="46" hidden="1">#REF!</definedName>
    <definedName name="JJJJJJJJJJ" localSheetId="54" hidden="1">#REF!</definedName>
    <definedName name="JJJJJJJJJJ" localSheetId="55" hidden="1">#REF!</definedName>
    <definedName name="JJJJJJJJJJ" localSheetId="56" hidden="1">#REF!</definedName>
    <definedName name="JJJJJJJJJJ" localSheetId="57" hidden="1">#REF!</definedName>
    <definedName name="JJJJJJJJJJ" localSheetId="61" hidden="1">#REF!</definedName>
    <definedName name="JJJJJJJJJJ" localSheetId="62" hidden="1">'Tabla 38'!#REF!</definedName>
    <definedName name="JJJJJJJJJJ" localSheetId="15" hidden="1">#REF!</definedName>
    <definedName name="JJJJJJJJJJ" localSheetId="74" hidden="1">#REF!</definedName>
    <definedName name="JJJJJJJJJJ" localSheetId="17" hidden="1">#REF!</definedName>
    <definedName name="JJJJJJJJJJ" localSheetId="75" hidden="1">#REF!</definedName>
    <definedName name="JJJJJJJJJJ" localSheetId="76" hidden="1">#REF!</definedName>
    <definedName name="JJJJJJJJJJ" localSheetId="77" hidden="1">#REF!</definedName>
    <definedName name="JJJJJJJJJJ" localSheetId="18" hidden="1">#REF!</definedName>
    <definedName name="JJJJJJJJJJ" localSheetId="21" hidden="1">#REF!</definedName>
    <definedName name="JJJJJJJJJJ" localSheetId="24" hidden="1">#REF!</definedName>
    <definedName name="JJJJJJJJJJ" hidden="1">#REF!</definedName>
    <definedName name="jjjjjjjjjjjjjjjjjj" localSheetId="80" hidden="1">{"Tab1",#N/A,FALSE,"P";"Tab2",#N/A,FALSE,"P"}</definedName>
    <definedName name="jjjjjjjjjjjjjjjjjj" localSheetId="82" hidden="1">{"Tab1",#N/A,FALSE,"P";"Tab2",#N/A,FALSE,"P"}</definedName>
    <definedName name="jjjjjjjjjjjjjjjjjj" localSheetId="19" hidden="1">{"Tab1",#N/A,FALSE,"P";"Tab2",#N/A,FALSE,"P"}</definedName>
    <definedName name="jjjjjjjjjjjjjjjjjj" localSheetId="20" hidden="1">{"Tab1",#N/A,FALSE,"P";"Tab2",#N/A,FALSE,"P"}</definedName>
    <definedName name="jjjjjjjjjjjjjjjjjj" localSheetId="22" hidden="1">{"Tab1",#N/A,FALSE,"P";"Tab2",#N/A,FALSE,"P"}</definedName>
    <definedName name="jjjjjjjjjjjjjjjjjj" localSheetId="23" hidden="1">{"Tab1",#N/A,FALSE,"P";"Tab2",#N/A,FALSE,"P"}</definedName>
    <definedName name="jjjjjjjjjjjjjjjjjj" localSheetId="33" hidden="1">{"Tab1",#N/A,FALSE,"P";"Tab2",#N/A,FALSE,"P"}</definedName>
    <definedName name="jjjjjjjjjjjjjjjjjj" localSheetId="41" hidden="1">{"Tab1",#N/A,FALSE,"P";"Tab2",#N/A,FALSE,"P"}</definedName>
    <definedName name="jjjjjjjjjjjjjjjjjj" localSheetId="73" hidden="1">{"Tab1",#N/A,FALSE,"P";"Tab2",#N/A,FALSE,"P"}</definedName>
    <definedName name="jjjjjjjjjjjjjjjjjj" localSheetId="43" hidden="1">{"Tab1",#N/A,FALSE,"P";"Tab2",#N/A,FALSE,"P"}</definedName>
    <definedName name="jjjjjjjjjjjjjjjjjj" localSheetId="0" hidden="1">{"Tab1",#N/A,FALSE,"P";"Tab2",#N/A,FALSE,"P"}</definedName>
    <definedName name="jjjjjjjjjjjjjjjjjj" localSheetId="27" hidden="1">{"Tab1",#N/A,FALSE,"P";"Tab2",#N/A,FALSE,"P"}</definedName>
    <definedName name="jjjjjjjjjjjjjjjjjj" localSheetId="30" hidden="1">{"Tab1",#N/A,FALSE,"P";"Tab2",#N/A,FALSE,"P"}</definedName>
    <definedName name="jjjjjjjjjjjjjjjjjj" localSheetId="34" hidden="1">{"Tab1",#N/A,FALSE,"P";"Tab2",#N/A,FALSE,"P"}</definedName>
    <definedName name="jjjjjjjjjjjjjjjjjj" localSheetId="35" hidden="1">{"Tab1",#N/A,FALSE,"P";"Tab2",#N/A,FALSE,"P"}</definedName>
    <definedName name="jjjjjjjjjjjjjjjjjj" localSheetId="36" hidden="1">{"Tab1",#N/A,FALSE,"P";"Tab2",#N/A,FALSE,"P"}</definedName>
    <definedName name="jjjjjjjjjjjjjjjjjj" localSheetId="37" hidden="1">{"Tab1",#N/A,FALSE,"P";"Tab2",#N/A,FALSE,"P"}</definedName>
    <definedName name="jjjjjjjjjjjjjjjjjj" localSheetId="38" hidden="1">{"Tab1",#N/A,FALSE,"P";"Tab2",#N/A,FALSE,"P"}</definedName>
    <definedName name="jjjjjjjjjjjjjjjjjj" localSheetId="39" hidden="1">{"Tab1",#N/A,FALSE,"P";"Tab2",#N/A,FALSE,"P"}</definedName>
    <definedName name="jjjjjjjjjjjjjjjjjj" localSheetId="2" hidden="1">{"Tab1",#N/A,FALSE,"P";"Tab2",#N/A,FALSE,"P"}</definedName>
    <definedName name="jjjjjjjjjjjjjjjjjj" localSheetId="40" hidden="1">{"Tab1",#N/A,FALSE,"P";"Tab2",#N/A,FALSE,"P"}</definedName>
    <definedName name="jjjjjjjjjjjjjjjjjj" localSheetId="42" hidden="1">{"Tab1",#N/A,FALSE,"P";"Tab2",#N/A,FALSE,"P"}</definedName>
    <definedName name="jjjjjjjjjjjjjjjjjj" localSheetId="46" hidden="1">{"Tab1",#N/A,FALSE,"P";"Tab2",#N/A,FALSE,"P"}</definedName>
    <definedName name="jjjjjjjjjjjjjjjjjj" localSheetId="54" hidden="1">{"Tab1",#N/A,FALSE,"P";"Tab2",#N/A,FALSE,"P"}</definedName>
    <definedName name="jjjjjjjjjjjjjjjjjj" localSheetId="55" hidden="1">{"Tab1",#N/A,FALSE,"P";"Tab2",#N/A,FALSE,"P"}</definedName>
    <definedName name="jjjjjjjjjjjjjjjjjj" localSheetId="56" hidden="1">{"Tab1",#N/A,FALSE,"P";"Tab2",#N/A,FALSE,"P"}</definedName>
    <definedName name="jjjjjjjjjjjjjjjjjj" localSheetId="57" hidden="1">{"Tab1",#N/A,FALSE,"P";"Tab2",#N/A,FALSE,"P"}</definedName>
    <definedName name="jjjjjjjjjjjjjjjjjj" localSheetId="58" hidden="1">{"Tab1",#N/A,FALSE,"P";"Tab2",#N/A,FALSE,"P"}</definedName>
    <definedName name="jjjjjjjjjjjjjjjjjj" localSheetId="59" hidden="1">{"Tab1",#N/A,FALSE,"P";"Tab2",#N/A,FALSE,"P"}</definedName>
    <definedName name="jjjjjjjjjjjjjjjjjj" localSheetId="60" hidden="1">{"Tab1",#N/A,FALSE,"P";"Tab2",#N/A,FALSE,"P"}</definedName>
    <definedName name="jjjjjjjjjjjjjjjjjj" localSheetId="61" hidden="1">{"Tab1",#N/A,FALSE,"P";"Tab2",#N/A,FALSE,"P"}</definedName>
    <definedName name="jjjjjjjjjjjjjjjjjj" localSheetId="62" hidden="1">{"Tab1",#N/A,FALSE,"P";"Tab2",#N/A,FALSE,"P"}</definedName>
    <definedName name="jjjjjjjjjjjjjjjjjj" localSheetId="15" hidden="1">{"Tab1",#N/A,FALSE,"P";"Tab2",#N/A,FALSE,"P"}</definedName>
    <definedName name="jjjjjjjjjjjjjjjjjj" localSheetId="74" hidden="1">{"Tab1",#N/A,FALSE,"P";"Tab2",#N/A,FALSE,"P"}</definedName>
    <definedName name="jjjjjjjjjjjjjjjjjj" localSheetId="17" hidden="1">{"Tab1",#N/A,FALSE,"P";"Tab2",#N/A,FALSE,"P"}</definedName>
    <definedName name="jjjjjjjjjjjjjjjjjj" localSheetId="75" hidden="1">{"Tab1",#N/A,FALSE,"P";"Tab2",#N/A,FALSE,"P"}</definedName>
    <definedName name="jjjjjjjjjjjjjjjjjj" localSheetId="76" hidden="1">{"Tab1",#N/A,FALSE,"P";"Tab2",#N/A,FALSE,"P"}</definedName>
    <definedName name="jjjjjjjjjjjjjjjjjj" localSheetId="77" hidden="1">{"Tab1",#N/A,FALSE,"P";"Tab2",#N/A,FALSE,"P"}</definedName>
    <definedName name="jjjjjjjjjjjjjjjjjj" localSheetId="78" hidden="1">{"Tab1",#N/A,FALSE,"P";"Tab2",#N/A,FALSE,"P"}</definedName>
    <definedName name="jjjjjjjjjjjjjjjjjj" localSheetId="18" hidden="1">{"Tab1",#N/A,FALSE,"P";"Tab2",#N/A,FALSE,"P"}</definedName>
    <definedName name="jjjjjjjjjjjjjjjjjj" localSheetId="21" hidden="1">{"Tab1",#N/A,FALSE,"P";"Tab2",#N/A,FALSE,"P"}</definedName>
    <definedName name="jjjjjjjjjjjjjjjjjj" localSheetId="24" hidden="1">{"Tab1",#N/A,FALSE,"P";"Tab2",#N/A,FALSE,"P"}</definedName>
    <definedName name="jjjjjjjjjjjjjjjjjj" hidden="1">{"Tab1",#N/A,FALSE,"P";"Tab2",#N/A,FALSE,"P"}</definedName>
    <definedName name="jkk" localSheetId="80" hidden="1">{#N/A,#N/A,FALSE,"NFPS GDP"}</definedName>
    <definedName name="jkk" localSheetId="82" hidden="1">{#N/A,#N/A,FALSE,"NFPS GDP"}</definedName>
    <definedName name="jkk" localSheetId="19" hidden="1">{#N/A,#N/A,FALSE,"NFPS GDP"}</definedName>
    <definedName name="jkk" localSheetId="20" hidden="1">{#N/A,#N/A,FALSE,"NFPS GDP"}</definedName>
    <definedName name="jkk" localSheetId="22" hidden="1">{#N/A,#N/A,FALSE,"NFPS GDP"}</definedName>
    <definedName name="jkk" localSheetId="23" hidden="1">{#N/A,#N/A,FALSE,"NFPS GDP"}</definedName>
    <definedName name="jkk" localSheetId="33" hidden="1">{#N/A,#N/A,FALSE,"NFPS GDP"}</definedName>
    <definedName name="jkk" localSheetId="41" hidden="1">{#N/A,#N/A,FALSE,"NFPS GDP"}</definedName>
    <definedName name="jkk" localSheetId="73" hidden="1">{#N/A,#N/A,FALSE,"NFPS GDP"}</definedName>
    <definedName name="jkk" localSheetId="43" hidden="1">{#N/A,#N/A,FALSE,"NFPS GDP"}</definedName>
    <definedName name="jkk" localSheetId="0" hidden="1">{#N/A,#N/A,FALSE,"NFPS GDP"}</definedName>
    <definedName name="jkk" localSheetId="27" hidden="1">{#N/A,#N/A,FALSE,"NFPS GDP"}</definedName>
    <definedName name="jkk" localSheetId="30" hidden="1">{#N/A,#N/A,FALSE,"NFPS GDP"}</definedName>
    <definedName name="jkk" localSheetId="34" hidden="1">{#N/A,#N/A,FALSE,"NFPS GDP"}</definedName>
    <definedName name="jkk" localSheetId="35" hidden="1">{#N/A,#N/A,FALSE,"NFPS GDP"}</definedName>
    <definedName name="jkk" localSheetId="36" hidden="1">{#N/A,#N/A,FALSE,"NFPS GDP"}</definedName>
    <definedName name="jkk" localSheetId="37" hidden="1">{#N/A,#N/A,FALSE,"NFPS GDP"}</definedName>
    <definedName name="jkk" localSheetId="38" hidden="1">{#N/A,#N/A,FALSE,"NFPS GDP"}</definedName>
    <definedName name="jkk" localSheetId="39" hidden="1">{#N/A,#N/A,FALSE,"NFPS GDP"}</definedName>
    <definedName name="jkk" localSheetId="2" hidden="1">{#N/A,#N/A,FALSE,"NFPS GDP"}</definedName>
    <definedName name="jkk" localSheetId="40" hidden="1">{#N/A,#N/A,FALSE,"NFPS GDP"}</definedName>
    <definedName name="jkk" localSheetId="42" hidden="1">{#N/A,#N/A,FALSE,"NFPS GDP"}</definedName>
    <definedName name="jkk" localSheetId="46" hidden="1">{#N/A,#N/A,FALSE,"NFPS GDP"}</definedName>
    <definedName name="jkk" localSheetId="54" hidden="1">{#N/A,#N/A,FALSE,"NFPS GDP"}</definedName>
    <definedName name="jkk" localSheetId="55" hidden="1">{#N/A,#N/A,FALSE,"NFPS GDP"}</definedName>
    <definedName name="jkk" localSheetId="56" hidden="1">{#N/A,#N/A,FALSE,"NFPS GDP"}</definedName>
    <definedName name="jkk" localSheetId="57" hidden="1">{#N/A,#N/A,FALSE,"NFPS GDP"}</definedName>
    <definedName name="jkk" localSheetId="58" hidden="1">{#N/A,#N/A,FALSE,"NFPS GDP"}</definedName>
    <definedName name="jkk" localSheetId="59" hidden="1">{#N/A,#N/A,FALSE,"NFPS GDP"}</definedName>
    <definedName name="jkk" localSheetId="60" hidden="1">{#N/A,#N/A,FALSE,"NFPS GDP"}</definedName>
    <definedName name="jkk" localSheetId="61" hidden="1">{#N/A,#N/A,FALSE,"NFPS GDP"}</definedName>
    <definedName name="jkk" localSheetId="62" hidden="1">{#N/A,#N/A,FALSE,"NFPS GDP"}</definedName>
    <definedName name="jkk" localSheetId="15" hidden="1">{#N/A,#N/A,FALSE,"NFPS GDP"}</definedName>
    <definedName name="jkk" localSheetId="74" hidden="1">{#N/A,#N/A,FALSE,"NFPS GDP"}</definedName>
    <definedName name="jkk" localSheetId="17" hidden="1">{#N/A,#N/A,FALSE,"NFPS GDP"}</definedName>
    <definedName name="jkk" localSheetId="75" hidden="1">{#N/A,#N/A,FALSE,"NFPS GDP"}</definedName>
    <definedName name="jkk" localSheetId="76" hidden="1">{#N/A,#N/A,FALSE,"NFPS GDP"}</definedName>
    <definedName name="jkk" localSheetId="77" hidden="1">{#N/A,#N/A,FALSE,"NFPS GDP"}</definedName>
    <definedName name="jkk" localSheetId="78" hidden="1">{#N/A,#N/A,FALSE,"NFPS GDP"}</definedName>
    <definedName name="jkk" localSheetId="18" hidden="1">{#N/A,#N/A,FALSE,"NFPS GDP"}</definedName>
    <definedName name="jkk" localSheetId="21" hidden="1">{#N/A,#N/A,FALSE,"NFPS GDP"}</definedName>
    <definedName name="jkk" localSheetId="24" hidden="1">{#N/A,#N/A,FALSE,"NFPS GDP"}</definedName>
    <definedName name="jkk" hidden="1">{#N/A,#N/A,FALSE,"NFPS GDP"}</definedName>
    <definedName name="JPY" localSheetId="82">#REF!</definedName>
    <definedName name="JPY" localSheetId="19">#REF!</definedName>
    <definedName name="JPY" localSheetId="20">#REF!</definedName>
    <definedName name="JPY" localSheetId="22">#REF!</definedName>
    <definedName name="JPY" localSheetId="33">#REF!</definedName>
    <definedName name="JPY" localSheetId="41">#REF!</definedName>
    <definedName name="JPY" localSheetId="73">#REF!</definedName>
    <definedName name="JPY" localSheetId="43">#REF!</definedName>
    <definedName name="JPY" localSheetId="0">#REF!</definedName>
    <definedName name="JPY" localSheetId="27">#REF!</definedName>
    <definedName name="JPY" localSheetId="30">#REF!</definedName>
    <definedName name="JPY" localSheetId="34">#REF!</definedName>
    <definedName name="JPY" localSheetId="35">#REF!</definedName>
    <definedName name="JPY" localSheetId="36">#REF!</definedName>
    <definedName name="JPY" localSheetId="40">#REF!</definedName>
    <definedName name="JPY" localSheetId="46">#REF!</definedName>
    <definedName name="JPY" localSheetId="54">#REF!</definedName>
    <definedName name="JPY" localSheetId="55">#REF!</definedName>
    <definedName name="JPY" localSheetId="56">#REF!</definedName>
    <definedName name="JPY" localSheetId="57">#REF!</definedName>
    <definedName name="JPY" localSheetId="61">#REF!</definedName>
    <definedName name="JPY" localSheetId="62">'Tabla 38'!#REF!</definedName>
    <definedName name="JPY" localSheetId="15">#REF!</definedName>
    <definedName name="JPY" localSheetId="74">#REF!</definedName>
    <definedName name="JPY" localSheetId="17">#REF!</definedName>
    <definedName name="JPY" localSheetId="75">#REF!</definedName>
    <definedName name="JPY" localSheetId="76">#REF!</definedName>
    <definedName name="JPY" localSheetId="77">#REF!</definedName>
    <definedName name="JPY" localSheetId="18">#REF!</definedName>
    <definedName name="JPY" localSheetId="21">#REF!</definedName>
    <definedName name="JPY" localSheetId="24">#REF!</definedName>
    <definedName name="JPY">#REF!</definedName>
    <definedName name="JR" localSheetId="82">#REF!</definedName>
    <definedName name="JR" localSheetId="73">#REF!</definedName>
    <definedName name="JR" localSheetId="43">#REF!</definedName>
    <definedName name="JR" localSheetId="0">#REF!</definedName>
    <definedName name="JR" localSheetId="27">#REF!</definedName>
    <definedName name="JR" localSheetId="34">#REF!</definedName>
    <definedName name="JR" localSheetId="46">#REF!</definedName>
    <definedName name="JR" localSheetId="54">#REF!</definedName>
    <definedName name="JR" localSheetId="74">#REF!</definedName>
    <definedName name="JR" localSheetId="17">#REF!</definedName>
    <definedName name="JR" localSheetId="75">#REF!</definedName>
    <definedName name="JR" localSheetId="76">#REF!</definedName>
    <definedName name="JR" localSheetId="77">#REF!</definedName>
    <definedName name="JR">#REF!</definedName>
    <definedName name="jui" localSheetId="80" hidden="1">{"Riqfin97",#N/A,FALSE,"Tran";"Riqfinpro",#N/A,FALSE,"Tran"}</definedName>
    <definedName name="jui" localSheetId="82" hidden="1">{"Riqfin97",#N/A,FALSE,"Tran";"Riqfinpro",#N/A,FALSE,"Tran"}</definedName>
    <definedName name="jui" localSheetId="19" hidden="1">{"Riqfin97",#N/A,FALSE,"Tran";"Riqfinpro",#N/A,FALSE,"Tran"}</definedName>
    <definedName name="jui" localSheetId="20" hidden="1">{"Riqfin97",#N/A,FALSE,"Tran";"Riqfinpro",#N/A,FALSE,"Tran"}</definedName>
    <definedName name="jui" localSheetId="22" hidden="1">{"Riqfin97",#N/A,FALSE,"Tran";"Riqfinpro",#N/A,FALSE,"Tran"}</definedName>
    <definedName name="jui" localSheetId="23" hidden="1">{"Riqfin97",#N/A,FALSE,"Tran";"Riqfinpro",#N/A,FALSE,"Tran"}</definedName>
    <definedName name="jui" localSheetId="33" hidden="1">{"Riqfin97",#N/A,FALSE,"Tran";"Riqfinpro",#N/A,FALSE,"Tran"}</definedName>
    <definedName name="jui" localSheetId="41" hidden="1">{"Riqfin97",#N/A,FALSE,"Tran";"Riqfinpro",#N/A,FALSE,"Tran"}</definedName>
    <definedName name="jui" localSheetId="73" hidden="1">{"Riqfin97",#N/A,FALSE,"Tran";"Riqfinpro",#N/A,FALSE,"Tran"}</definedName>
    <definedName name="jui" localSheetId="43" hidden="1">{"Riqfin97",#N/A,FALSE,"Tran";"Riqfinpro",#N/A,FALSE,"Tran"}</definedName>
    <definedName name="jui" localSheetId="0" hidden="1">{"Riqfin97",#N/A,FALSE,"Tran";"Riqfinpro",#N/A,FALSE,"Tran"}</definedName>
    <definedName name="jui" localSheetId="27" hidden="1">{"Riqfin97",#N/A,FALSE,"Tran";"Riqfinpro",#N/A,FALSE,"Tran"}</definedName>
    <definedName name="jui" localSheetId="30"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2" hidden="1">{"Riqfin97",#N/A,FALSE,"Tran";"Riqfinpro",#N/A,FALSE,"Tran"}</definedName>
    <definedName name="jui" localSheetId="40" hidden="1">{"Riqfin97",#N/A,FALSE,"Tran";"Riqfinpro",#N/A,FALSE,"Tran"}</definedName>
    <definedName name="jui" localSheetId="42" hidden="1">{"Riqfin97",#N/A,FALSE,"Tran";"Riqfinpro",#N/A,FALSE,"Tran"}</definedName>
    <definedName name="jui" localSheetId="46" hidden="1">{"Riqfin97",#N/A,FALSE,"Tran";"Riqfinpro",#N/A,FALSE,"Tran"}</definedName>
    <definedName name="jui" localSheetId="54" hidden="1">{"Riqfin97",#N/A,FALSE,"Tran";"Riqfinpro",#N/A,FALSE,"Tran"}</definedName>
    <definedName name="jui" localSheetId="55" hidden="1">{"Riqfin97",#N/A,FALSE,"Tran";"Riqfinpro",#N/A,FALSE,"Tran"}</definedName>
    <definedName name="jui" localSheetId="56" hidden="1">{"Riqfin97",#N/A,FALSE,"Tran";"Riqfinpro",#N/A,FALSE,"Tran"}</definedName>
    <definedName name="jui" localSheetId="57" hidden="1">{"Riqfin97",#N/A,FALSE,"Tran";"Riqfinpro",#N/A,FALSE,"Tran"}</definedName>
    <definedName name="jui" localSheetId="58" hidden="1">{"Riqfin97",#N/A,FALSE,"Tran";"Riqfinpro",#N/A,FALSE,"Tran"}</definedName>
    <definedName name="jui" localSheetId="59" hidden="1">{"Riqfin97",#N/A,FALSE,"Tran";"Riqfinpro",#N/A,FALSE,"Tran"}</definedName>
    <definedName name="jui" localSheetId="60" hidden="1">{"Riqfin97",#N/A,FALSE,"Tran";"Riqfinpro",#N/A,FALSE,"Tran"}</definedName>
    <definedName name="jui" localSheetId="61" hidden="1">{"Riqfin97",#N/A,FALSE,"Tran";"Riqfinpro",#N/A,FALSE,"Tran"}</definedName>
    <definedName name="jui" localSheetId="62" hidden="1">{"Riqfin97",#N/A,FALSE,"Tran";"Riqfinpro",#N/A,FALSE,"Tran"}</definedName>
    <definedName name="jui" localSheetId="15" hidden="1">{"Riqfin97",#N/A,FALSE,"Tran";"Riqfinpro",#N/A,FALSE,"Tran"}</definedName>
    <definedName name="jui" localSheetId="74" hidden="1">{"Riqfin97",#N/A,FALSE,"Tran";"Riqfinpro",#N/A,FALSE,"Tran"}</definedName>
    <definedName name="jui" localSheetId="17" hidden="1">{"Riqfin97",#N/A,FALSE,"Tran";"Riqfinpro",#N/A,FALSE,"Tran"}</definedName>
    <definedName name="jui" localSheetId="75" hidden="1">{"Riqfin97",#N/A,FALSE,"Tran";"Riqfinpro",#N/A,FALSE,"Tran"}</definedName>
    <definedName name="jui" localSheetId="76" hidden="1">{"Riqfin97",#N/A,FALSE,"Tran";"Riqfinpro",#N/A,FALSE,"Tran"}</definedName>
    <definedName name="jui" localSheetId="77" hidden="1">{"Riqfin97",#N/A,FALSE,"Tran";"Riqfinpro",#N/A,FALSE,"Tran"}</definedName>
    <definedName name="jui" localSheetId="78" hidden="1">{"Riqfin97",#N/A,FALSE,"Tran";"Riqfinpro",#N/A,FALSE,"Tran"}</definedName>
    <definedName name="jui" localSheetId="18" hidden="1">{"Riqfin97",#N/A,FALSE,"Tran";"Riqfinpro",#N/A,FALSE,"Tran"}</definedName>
    <definedName name="jui" localSheetId="21" hidden="1">{"Riqfin97",#N/A,FALSE,"Tran";"Riqfinpro",#N/A,FALSE,"Tran"}</definedName>
    <definedName name="jui" localSheetId="24" hidden="1">{"Riqfin97",#N/A,FALSE,"Tran";"Riqfinpro",#N/A,FALSE,"Tran"}</definedName>
    <definedName name="jui" hidden="1">{"Riqfin97",#N/A,FALSE,"Tran";"Riqfinpro",#N/A,FALSE,"Tran"}</definedName>
    <definedName name="JUL._89" localSheetId="82">#REF!</definedName>
    <definedName name="JUL._89" localSheetId="19">#REF!</definedName>
    <definedName name="JUL._89" localSheetId="20">#REF!</definedName>
    <definedName name="JUL._89" localSheetId="22">#REF!</definedName>
    <definedName name="JUL._89" localSheetId="23">#REF!</definedName>
    <definedName name="JUL._89" localSheetId="73">#REF!</definedName>
    <definedName name="JUL._89" localSheetId="43">#REF!</definedName>
    <definedName name="JUL._89" localSheetId="0">#REF!</definedName>
    <definedName name="JUL._89" localSheetId="27">#REF!</definedName>
    <definedName name="JUL._89" localSheetId="34">#REF!</definedName>
    <definedName name="JUL._89" localSheetId="46">#REF!</definedName>
    <definedName name="JUL._89" localSheetId="61">#REF!</definedName>
    <definedName name="JUL._89" localSheetId="74">#REF!</definedName>
    <definedName name="JUL._89" localSheetId="17">#REF!</definedName>
    <definedName name="JUL._89" localSheetId="75">#REF!</definedName>
    <definedName name="JUL._89" localSheetId="76">#REF!</definedName>
    <definedName name="JUL._89" localSheetId="77">#REF!</definedName>
    <definedName name="JUL._89" localSheetId="18">#REF!</definedName>
    <definedName name="JUL._89" localSheetId="21">#REF!</definedName>
    <definedName name="JUL._89" localSheetId="24">#REF!</definedName>
    <definedName name="JUL._89">#REF!</definedName>
    <definedName name="JUN._89" localSheetId="82">#REF!</definedName>
    <definedName name="JUN._89" localSheetId="19">#REF!</definedName>
    <definedName name="JUN._89" localSheetId="20">#REF!</definedName>
    <definedName name="JUN._89" localSheetId="22">#REF!</definedName>
    <definedName name="JUN._89" localSheetId="23">#REF!</definedName>
    <definedName name="JUN._89" localSheetId="73">#REF!</definedName>
    <definedName name="JUN._89" localSheetId="43">#REF!</definedName>
    <definedName name="JUN._89" localSheetId="0">#REF!</definedName>
    <definedName name="JUN._89" localSheetId="27">#REF!</definedName>
    <definedName name="JUN._89" localSheetId="34">#REF!</definedName>
    <definedName name="JUN._89" localSheetId="46">#REF!</definedName>
    <definedName name="JUN._89" localSheetId="61">#REF!</definedName>
    <definedName name="JUN._89" localSheetId="74">#REF!</definedName>
    <definedName name="JUN._89" localSheetId="17">#REF!</definedName>
    <definedName name="JUN._89" localSheetId="75">#REF!</definedName>
    <definedName name="JUN._89" localSheetId="76">#REF!</definedName>
    <definedName name="JUN._89" localSheetId="77">#REF!</definedName>
    <definedName name="JUN._89" localSheetId="18">#REF!</definedName>
    <definedName name="JUN._89" localSheetId="21">#REF!</definedName>
    <definedName name="JUN._89" localSheetId="24">#REF!</definedName>
    <definedName name="JUN._89">#REF!</definedName>
    <definedName name="JUNIO" localSheetId="82">#REF!</definedName>
    <definedName name="JUNIO" localSheetId="30">#REF!</definedName>
    <definedName name="JUNIO" localSheetId="34">#REF!</definedName>
    <definedName name="JUNIO" localSheetId="46">'[111]Ranking Bancario'!$Z$4:$AD$54</definedName>
    <definedName name="JUNIO" localSheetId="54">'[111]Ranking Bancario'!$Z$4:$AD$54</definedName>
    <definedName name="JUNIO" localSheetId="75">#REF!</definedName>
    <definedName name="JUNIO" localSheetId="76">#REF!</definedName>
    <definedName name="JUNIO" localSheetId="77">#REF!</definedName>
    <definedName name="JUNIO">'[111]Ranking Bancario'!$Z$4:$AD$54</definedName>
    <definedName name="JUROS" localSheetId="82">#REF!</definedName>
    <definedName name="JUROS" localSheetId="19">#REF!</definedName>
    <definedName name="JUROS" localSheetId="20">#REF!</definedName>
    <definedName name="JUROS" localSheetId="22">#REF!</definedName>
    <definedName name="JUROS" localSheetId="23">#REF!</definedName>
    <definedName name="JUROS" localSheetId="73">#REF!</definedName>
    <definedName name="JUROS" localSheetId="43">#REF!</definedName>
    <definedName name="JUROS" localSheetId="0">#REF!</definedName>
    <definedName name="JUROS" localSheetId="27">#REF!</definedName>
    <definedName name="JUROS" localSheetId="34">#REF!</definedName>
    <definedName name="JUROS" localSheetId="35">#REF!</definedName>
    <definedName name="JUROS" localSheetId="46">#REF!</definedName>
    <definedName name="JUROS" localSheetId="54">#REF!</definedName>
    <definedName name="JUROS" localSheetId="61">#REF!</definedName>
    <definedName name="JUROS" localSheetId="62">'Tabla 38'!#REF!</definedName>
    <definedName name="JUROS" localSheetId="74">#REF!</definedName>
    <definedName name="JUROS" localSheetId="17">#REF!</definedName>
    <definedName name="JUROS" localSheetId="75">#REF!</definedName>
    <definedName name="JUROS" localSheetId="76">#REF!</definedName>
    <definedName name="JUROS" localSheetId="77">#REF!</definedName>
    <definedName name="JUROS" localSheetId="18">#REF!</definedName>
    <definedName name="JUROS" localSheetId="21">#REF!</definedName>
    <definedName name="JUROS" localSheetId="24">#REF!</definedName>
    <definedName name="JUROS">#REF!</definedName>
    <definedName name="jutjugyj" localSheetId="82" hidden="1">#REF!</definedName>
    <definedName name="jutjugyj" localSheetId="19" hidden="1">#REF!</definedName>
    <definedName name="jutjugyj" localSheetId="20" hidden="1">#REF!</definedName>
    <definedName name="jutjugyj" localSheetId="22" hidden="1">#REF!</definedName>
    <definedName name="jutjugyj" localSheetId="33" hidden="1">#REF!</definedName>
    <definedName name="jutjugyj" localSheetId="41" hidden="1">#REF!</definedName>
    <definedName name="jutjugyj" localSheetId="73" hidden="1">#REF!</definedName>
    <definedName name="jutjugyj" localSheetId="43" hidden="1">#REF!</definedName>
    <definedName name="jutjugyj" localSheetId="0" hidden="1">#REF!</definedName>
    <definedName name="jutjugyj" localSheetId="27" hidden="1">#REF!</definedName>
    <definedName name="jutjugyj" localSheetId="30" hidden="1">#REF!</definedName>
    <definedName name="jutjugyj" localSheetId="34" hidden="1">#REF!</definedName>
    <definedName name="jutjugyj" localSheetId="35" hidden="1">#REF!</definedName>
    <definedName name="jutjugyj" localSheetId="36" hidden="1">#REF!</definedName>
    <definedName name="jutjugyj" localSheetId="40" hidden="1">#REF!</definedName>
    <definedName name="jutjugyj" localSheetId="46" hidden="1">#REF!</definedName>
    <definedName name="jutjugyj" localSheetId="54" hidden="1">#REF!</definedName>
    <definedName name="jutjugyj" localSheetId="55" hidden="1">#REF!</definedName>
    <definedName name="jutjugyj" localSheetId="56" hidden="1">#REF!</definedName>
    <definedName name="jutjugyj" localSheetId="57" hidden="1">#REF!</definedName>
    <definedName name="jutjugyj" localSheetId="61" hidden="1">#REF!</definedName>
    <definedName name="jutjugyj" localSheetId="62" hidden="1">'Tabla 38'!#REF!</definedName>
    <definedName name="jutjugyj" localSheetId="15" hidden="1">#REF!</definedName>
    <definedName name="jutjugyj" localSheetId="74" hidden="1">#REF!</definedName>
    <definedName name="jutjugyj" localSheetId="17" hidden="1">#REF!</definedName>
    <definedName name="jutjugyj" localSheetId="75" hidden="1">#REF!</definedName>
    <definedName name="jutjugyj" localSheetId="76" hidden="1">#REF!</definedName>
    <definedName name="jutjugyj" localSheetId="77" hidden="1">#REF!</definedName>
    <definedName name="jutjugyj" localSheetId="18" hidden="1">#REF!</definedName>
    <definedName name="jutjugyj" localSheetId="21" hidden="1">#REF!</definedName>
    <definedName name="jutjugyj" localSheetId="24" hidden="1">#REF!</definedName>
    <definedName name="jutjugyj" hidden="1">#REF!</definedName>
    <definedName name="juy" localSheetId="80" hidden="1">{"Tab1",#N/A,FALSE,"P";"Tab2",#N/A,FALSE,"P"}</definedName>
    <definedName name="juy" localSheetId="82" hidden="1">{"Tab1",#N/A,FALSE,"P";"Tab2",#N/A,FALSE,"P"}</definedName>
    <definedName name="juy" localSheetId="19" hidden="1">{"Tab1",#N/A,FALSE,"P";"Tab2",#N/A,FALSE,"P"}</definedName>
    <definedName name="juy" localSheetId="20" hidden="1">{"Tab1",#N/A,FALSE,"P";"Tab2",#N/A,FALSE,"P"}</definedName>
    <definedName name="juy" localSheetId="22" hidden="1">{"Tab1",#N/A,FALSE,"P";"Tab2",#N/A,FALSE,"P"}</definedName>
    <definedName name="juy" localSheetId="23" hidden="1">{"Tab1",#N/A,FALSE,"P";"Tab2",#N/A,FALSE,"P"}</definedName>
    <definedName name="juy" localSheetId="33" hidden="1">{"Tab1",#N/A,FALSE,"P";"Tab2",#N/A,FALSE,"P"}</definedName>
    <definedName name="juy" localSheetId="41" hidden="1">{"Tab1",#N/A,FALSE,"P";"Tab2",#N/A,FALSE,"P"}</definedName>
    <definedName name="juy" localSheetId="73" hidden="1">{"Tab1",#N/A,FALSE,"P";"Tab2",#N/A,FALSE,"P"}</definedName>
    <definedName name="juy" localSheetId="43" hidden="1">{"Tab1",#N/A,FALSE,"P";"Tab2",#N/A,FALSE,"P"}</definedName>
    <definedName name="juy" localSheetId="0" hidden="1">{"Tab1",#N/A,FALSE,"P";"Tab2",#N/A,FALSE,"P"}</definedName>
    <definedName name="juy" localSheetId="27" hidden="1">{"Tab1",#N/A,FALSE,"P";"Tab2",#N/A,FALSE,"P"}</definedName>
    <definedName name="juy" localSheetId="30"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2" hidden="1">{"Tab1",#N/A,FALSE,"P";"Tab2",#N/A,FALSE,"P"}</definedName>
    <definedName name="juy" localSheetId="40" hidden="1">{"Tab1",#N/A,FALSE,"P";"Tab2",#N/A,FALSE,"P"}</definedName>
    <definedName name="juy" localSheetId="42" hidden="1">{"Tab1",#N/A,FALSE,"P";"Tab2",#N/A,FALSE,"P"}</definedName>
    <definedName name="juy" localSheetId="46" hidden="1">{"Tab1",#N/A,FALSE,"P";"Tab2",#N/A,FALSE,"P"}</definedName>
    <definedName name="juy" localSheetId="54" hidden="1">{"Tab1",#N/A,FALSE,"P";"Tab2",#N/A,FALSE,"P"}</definedName>
    <definedName name="juy" localSheetId="55" hidden="1">{"Tab1",#N/A,FALSE,"P";"Tab2",#N/A,FALSE,"P"}</definedName>
    <definedName name="juy" localSheetId="56" hidden="1">{"Tab1",#N/A,FALSE,"P";"Tab2",#N/A,FALSE,"P"}</definedName>
    <definedName name="juy" localSheetId="57" hidden="1">{"Tab1",#N/A,FALSE,"P";"Tab2",#N/A,FALSE,"P"}</definedName>
    <definedName name="juy" localSheetId="58" hidden="1">{"Tab1",#N/A,FALSE,"P";"Tab2",#N/A,FALSE,"P"}</definedName>
    <definedName name="juy" localSheetId="59" hidden="1">{"Tab1",#N/A,FALSE,"P";"Tab2",#N/A,FALSE,"P"}</definedName>
    <definedName name="juy" localSheetId="60" hidden="1">{"Tab1",#N/A,FALSE,"P";"Tab2",#N/A,FALSE,"P"}</definedName>
    <definedName name="juy" localSheetId="61" hidden="1">{"Tab1",#N/A,FALSE,"P";"Tab2",#N/A,FALSE,"P"}</definedName>
    <definedName name="juy" localSheetId="62" hidden="1">{"Tab1",#N/A,FALSE,"P";"Tab2",#N/A,FALSE,"P"}</definedName>
    <definedName name="juy" localSheetId="15" hidden="1">{"Tab1",#N/A,FALSE,"P";"Tab2",#N/A,FALSE,"P"}</definedName>
    <definedName name="juy" localSheetId="74" hidden="1">{"Tab1",#N/A,FALSE,"P";"Tab2",#N/A,FALSE,"P"}</definedName>
    <definedName name="juy" localSheetId="17" hidden="1">{"Tab1",#N/A,FALSE,"P";"Tab2",#N/A,FALSE,"P"}</definedName>
    <definedName name="juy" localSheetId="75" hidden="1">{"Tab1",#N/A,FALSE,"P";"Tab2",#N/A,FALSE,"P"}</definedName>
    <definedName name="juy" localSheetId="76" hidden="1">{"Tab1",#N/A,FALSE,"P";"Tab2",#N/A,FALSE,"P"}</definedName>
    <definedName name="juy" localSheetId="77" hidden="1">{"Tab1",#N/A,FALSE,"P";"Tab2",#N/A,FALSE,"P"}</definedName>
    <definedName name="juy" localSheetId="78" hidden="1">{"Tab1",#N/A,FALSE,"P";"Tab2",#N/A,FALSE,"P"}</definedName>
    <definedName name="juy" localSheetId="18" hidden="1">{"Tab1",#N/A,FALSE,"P";"Tab2",#N/A,FALSE,"P"}</definedName>
    <definedName name="juy" localSheetId="21" hidden="1">{"Tab1",#N/A,FALSE,"P";"Tab2",#N/A,FALSE,"P"}</definedName>
    <definedName name="juy" localSheetId="24" hidden="1">{"Tab1",#N/A,FALSE,"P";"Tab2",#N/A,FALSE,"P"}</definedName>
    <definedName name="juy" hidden="1">{"Tab1",#N/A,FALSE,"P";"Tab2",#N/A,FALSE,"P"}</definedName>
    <definedName name="k" localSheetId="80" hidden="1">{"Main Economic Indicators",#N/A,FALSE,"C"}</definedName>
    <definedName name="k" localSheetId="82" hidden="1">{"Main Economic Indicators",#N/A,FALSE,"C"}</definedName>
    <definedName name="k" localSheetId="19" hidden="1">{"Main Economic Indicators",#N/A,FALSE,"C"}</definedName>
    <definedName name="k" localSheetId="20" hidden="1">{"Main Economic Indicators",#N/A,FALSE,"C"}</definedName>
    <definedName name="k" localSheetId="22" hidden="1">{"Main Economic Indicators",#N/A,FALSE,"C"}</definedName>
    <definedName name="k" localSheetId="23" hidden="1">{"Main Economic Indicators",#N/A,FALSE,"C"}</definedName>
    <definedName name="k" localSheetId="33" hidden="1">{"Main Economic Indicators",#N/A,FALSE,"C"}</definedName>
    <definedName name="k" localSheetId="41" hidden="1">{"Main Economic Indicators",#N/A,FALSE,"C"}</definedName>
    <definedName name="k" localSheetId="73" hidden="1">{"Main Economic Indicators",#N/A,FALSE,"C"}</definedName>
    <definedName name="k" localSheetId="43" hidden="1">{"Main Economic Indicators",#N/A,FALSE,"C"}</definedName>
    <definedName name="k" localSheetId="0" hidden="1">{"Main Economic Indicators",#N/A,FALSE,"C"}</definedName>
    <definedName name="k" localSheetId="27" hidden="1">{"Main Economic Indicators",#N/A,FALSE,"C"}</definedName>
    <definedName name="k" localSheetId="30" hidden="1">{"Main Economic Indicators",#N/A,FALSE,"C"}</definedName>
    <definedName name="k" localSheetId="34" hidden="1">{"Main Economic Indicators",#N/A,FALSE,"C"}</definedName>
    <definedName name="k" localSheetId="35" hidden="1">{"Main Economic Indicators",#N/A,FALSE,"C"}</definedName>
    <definedName name="k" localSheetId="36" hidden="1">{"Main Economic Indicators",#N/A,FALSE,"C"}</definedName>
    <definedName name="k" localSheetId="37" hidden="1">{"Main Economic Indicators",#N/A,FALSE,"C"}</definedName>
    <definedName name="k" localSheetId="38" hidden="1">{"Main Economic Indicators",#N/A,FALSE,"C"}</definedName>
    <definedName name="k" localSheetId="39" hidden="1">{"Main Economic Indicators",#N/A,FALSE,"C"}</definedName>
    <definedName name="k" localSheetId="2" hidden="1">{"Main Economic Indicators",#N/A,FALSE,"C"}</definedName>
    <definedName name="k" localSheetId="40" hidden="1">{"Main Economic Indicators",#N/A,FALSE,"C"}</definedName>
    <definedName name="k" localSheetId="42" hidden="1">{"Main Economic Indicators",#N/A,FALSE,"C"}</definedName>
    <definedName name="k" localSheetId="46" hidden="1">{"Main Economic Indicators",#N/A,FALSE,"C"}</definedName>
    <definedName name="k" localSheetId="54" hidden="1">{"Main Economic Indicators",#N/A,FALSE,"C"}</definedName>
    <definedName name="k" localSheetId="55" hidden="1">{"Main Economic Indicators",#N/A,FALSE,"C"}</definedName>
    <definedName name="k" localSheetId="56" hidden="1">{"Main Economic Indicators",#N/A,FALSE,"C"}</definedName>
    <definedName name="k" localSheetId="57" hidden="1">{"Main Economic Indicators",#N/A,FALSE,"C"}</definedName>
    <definedName name="k" localSheetId="58" hidden="1">{"Main Economic Indicators",#N/A,FALSE,"C"}</definedName>
    <definedName name="k" localSheetId="59" hidden="1">{"Main Economic Indicators",#N/A,FALSE,"C"}</definedName>
    <definedName name="k" localSheetId="60" hidden="1">{"Main Economic Indicators",#N/A,FALSE,"C"}</definedName>
    <definedName name="k" localSheetId="61" hidden="1">{"Main Economic Indicators",#N/A,FALSE,"C"}</definedName>
    <definedName name="k" localSheetId="62" hidden="1">{"Main Economic Indicators",#N/A,FALSE,"C"}</definedName>
    <definedName name="k" localSheetId="15" hidden="1">{"Main Economic Indicators",#N/A,FALSE,"C"}</definedName>
    <definedName name="k" localSheetId="74" hidden="1">{"Main Economic Indicators",#N/A,FALSE,"C"}</definedName>
    <definedName name="k" localSheetId="17" hidden="1">{"Main Economic Indicators",#N/A,FALSE,"C"}</definedName>
    <definedName name="k" localSheetId="75" hidden="1">{"Main Economic Indicators",#N/A,FALSE,"C"}</definedName>
    <definedName name="k" localSheetId="76" hidden="1">{"Main Economic Indicators",#N/A,FALSE,"C"}</definedName>
    <definedName name="k" localSheetId="77" hidden="1">{"Main Economic Indicators",#N/A,FALSE,"C"}</definedName>
    <definedName name="k" localSheetId="78" hidden="1">{"Main Economic Indicators",#N/A,FALSE,"C"}</definedName>
    <definedName name="k" localSheetId="18" hidden="1">{"Main Economic Indicators",#N/A,FALSE,"C"}</definedName>
    <definedName name="k" localSheetId="21" hidden="1">{"Main Economic Indicators",#N/A,FALSE,"C"}</definedName>
    <definedName name="k" localSheetId="24" hidden="1">{"Main Economic Indicators",#N/A,FALSE,"C"}</definedName>
    <definedName name="k" hidden="1">{"Main Economic Indicators",#N/A,FALSE,"C"}</definedName>
    <definedName name="KD" localSheetId="82">#REF!</definedName>
    <definedName name="KD" localSheetId="19">#REF!</definedName>
    <definedName name="KD" localSheetId="20">#REF!</definedName>
    <definedName name="KD" localSheetId="22">#REF!</definedName>
    <definedName name="KD" localSheetId="33">#REF!</definedName>
    <definedName name="KD" localSheetId="41">#REF!</definedName>
    <definedName name="KD" localSheetId="73">#REF!</definedName>
    <definedName name="KD" localSheetId="43">#REF!</definedName>
    <definedName name="KD" localSheetId="0">#REF!</definedName>
    <definedName name="KD" localSheetId="27">#REF!</definedName>
    <definedName name="KD" localSheetId="30">#REF!</definedName>
    <definedName name="KD" localSheetId="34">#REF!</definedName>
    <definedName name="KD" localSheetId="35">#REF!</definedName>
    <definedName name="KD" localSheetId="36">#REF!</definedName>
    <definedName name="KD" localSheetId="40">#REF!</definedName>
    <definedName name="KD" localSheetId="46">#REF!</definedName>
    <definedName name="KD" localSheetId="54">#REF!</definedName>
    <definedName name="KD" localSheetId="55">#REF!</definedName>
    <definedName name="KD" localSheetId="56">#REF!</definedName>
    <definedName name="KD" localSheetId="57">#REF!</definedName>
    <definedName name="KD" localSheetId="61">#REF!</definedName>
    <definedName name="KD" localSheetId="62">'Tabla 38'!#REF!</definedName>
    <definedName name="KD" localSheetId="15">#REF!</definedName>
    <definedName name="KD" localSheetId="74">#REF!</definedName>
    <definedName name="KD" localSheetId="17">#REF!</definedName>
    <definedName name="KD" localSheetId="75">#REF!</definedName>
    <definedName name="KD" localSheetId="76">#REF!</definedName>
    <definedName name="KD" localSheetId="77">#REF!</definedName>
    <definedName name="KD" localSheetId="18">#REF!</definedName>
    <definedName name="KD" localSheetId="21">#REF!</definedName>
    <definedName name="KD" localSheetId="24">#REF!</definedName>
    <definedName name="KD">#REF!</definedName>
    <definedName name="KD1A" localSheetId="82">#REF!</definedName>
    <definedName name="KD1A" localSheetId="22">#REF!</definedName>
    <definedName name="KD1A" localSheetId="33">#REF!</definedName>
    <definedName name="KD1A" localSheetId="41">#REF!</definedName>
    <definedName name="KD1A" localSheetId="73">#REF!</definedName>
    <definedName name="KD1A" localSheetId="43">#REF!</definedName>
    <definedName name="KD1A" localSheetId="0">#REF!</definedName>
    <definedName name="KD1A" localSheetId="27">#REF!</definedName>
    <definedName name="KD1A" localSheetId="30">#REF!</definedName>
    <definedName name="KD1A" localSheetId="34">#REF!</definedName>
    <definedName name="KD1A" localSheetId="35">#REF!</definedName>
    <definedName name="KD1A" localSheetId="36">#REF!</definedName>
    <definedName name="KD1A" localSheetId="46">#REF!</definedName>
    <definedName name="KD1A" localSheetId="54">#REF!</definedName>
    <definedName name="KD1A" localSheetId="55">#REF!</definedName>
    <definedName name="KD1A" localSheetId="56">#REF!</definedName>
    <definedName name="KD1A" localSheetId="57">#REF!</definedName>
    <definedName name="KD1A" localSheetId="61">#REF!</definedName>
    <definedName name="KD1A" localSheetId="62">'Tabla 38'!#REF!</definedName>
    <definedName name="KD1A" localSheetId="74">#REF!</definedName>
    <definedName name="KD1A" localSheetId="17">#REF!</definedName>
    <definedName name="KD1A" localSheetId="75">#REF!</definedName>
    <definedName name="KD1A" localSheetId="76">#REF!</definedName>
    <definedName name="KD1A" localSheetId="77">#REF!</definedName>
    <definedName name="KD1A">#REF!</definedName>
    <definedName name="khkh" localSheetId="82" hidden="1">#REF!</definedName>
    <definedName name="khkh" localSheetId="73" hidden="1">'[96]Fax a enviar'!#REF!</definedName>
    <definedName name="khkh" localSheetId="43" hidden="1">'[96]Fax a enviar'!#REF!</definedName>
    <definedName name="khkh" localSheetId="30" hidden="1">#REF!</definedName>
    <definedName name="khkh" localSheetId="34" hidden="1">#REF!</definedName>
    <definedName name="khkh" localSheetId="35" hidden="1">'[96]Fax a enviar'!#REF!</definedName>
    <definedName name="khkh" localSheetId="36" hidden="1">#REF!</definedName>
    <definedName name="khkh" localSheetId="46" hidden="1">'[96]Fax a enviar'!#REF!</definedName>
    <definedName name="khkh" localSheetId="54" hidden="1">'[96]Fax a enviar'!#REF!</definedName>
    <definedName name="khkh" localSheetId="55" hidden="1">#REF!</definedName>
    <definedName name="khkh" localSheetId="56" hidden="1">#REF!</definedName>
    <definedName name="khkh" localSheetId="57" hidden="1">#REF!</definedName>
    <definedName name="khkh" localSheetId="61" hidden="1">#REF!</definedName>
    <definedName name="khkh" localSheetId="75" hidden="1">'[96]Fax a enviar'!#REF!</definedName>
    <definedName name="khkh" localSheetId="76" hidden="1">'[96]Fax a enviar'!#REF!</definedName>
    <definedName name="khkh" localSheetId="77" hidden="1">'[96]Fax a enviar'!#REF!</definedName>
    <definedName name="khkh" hidden="1">'[96]Fax a enviar'!#REF!</definedName>
    <definedName name="KID" localSheetId="82">#REF!</definedName>
    <definedName name="KID" localSheetId="30">#REF!</definedName>
    <definedName name="KID" localSheetId="34">#REF!</definedName>
    <definedName name="KID" localSheetId="46">'[111]base de datos MODULO I'!$B$4:$E$49</definedName>
    <definedName name="KID" localSheetId="54">'[111]base de datos MODULO I'!$B$4:$E$49</definedName>
    <definedName name="KID" localSheetId="75">#REF!</definedName>
    <definedName name="KID" localSheetId="76">#REF!</definedName>
    <definedName name="KID" localSheetId="77">#REF!</definedName>
    <definedName name="KID">'[111]base de datos MODULO I'!$B$4:$E$49</definedName>
    <definedName name="kiiiiii" localSheetId="82" hidden="1">#REF!</definedName>
    <definedName name="kiiiiii" localSheetId="19" hidden="1">#REF!</definedName>
    <definedName name="kiiiiii" localSheetId="20" hidden="1">#REF!</definedName>
    <definedName name="kiiiiii" localSheetId="22" hidden="1">#REF!</definedName>
    <definedName name="kiiiiii" localSheetId="33" hidden="1">#REF!</definedName>
    <definedName name="kiiiiii" localSheetId="41" hidden="1">#REF!</definedName>
    <definedName name="kiiiiii" localSheetId="73" hidden="1">#REF!</definedName>
    <definedName name="kiiiiii" localSheetId="43" hidden="1">#REF!</definedName>
    <definedName name="kiiiiii" localSheetId="0" hidden="1">#REF!</definedName>
    <definedName name="kiiiiii" localSheetId="27" hidden="1">#REF!</definedName>
    <definedName name="kiiiiii" localSheetId="30" hidden="1">#REF!</definedName>
    <definedName name="kiiiiii" localSheetId="34" hidden="1">#REF!</definedName>
    <definedName name="kiiiiii" localSheetId="35" hidden="1">#REF!</definedName>
    <definedName name="kiiiiii" localSheetId="36" hidden="1">#REF!</definedName>
    <definedName name="kiiiiii" localSheetId="40" hidden="1">#REF!</definedName>
    <definedName name="kiiiiii" localSheetId="46" hidden="1">#REF!</definedName>
    <definedName name="kiiiiii" localSheetId="54" hidden="1">#REF!</definedName>
    <definedName name="kiiiiii" localSheetId="55" hidden="1">#REF!</definedName>
    <definedName name="kiiiiii" localSheetId="56" hidden="1">#REF!</definedName>
    <definedName name="kiiiiii" localSheetId="57" hidden="1">#REF!</definedName>
    <definedName name="kiiiiii" localSheetId="61" hidden="1">#REF!</definedName>
    <definedName name="kiiiiii" localSheetId="62" hidden="1">'Tabla 38'!#REF!</definedName>
    <definedName name="kiiiiii" localSheetId="15" hidden="1">#REF!</definedName>
    <definedName name="kiiiiii" localSheetId="74" hidden="1">#REF!</definedName>
    <definedName name="kiiiiii" localSheetId="17" hidden="1">#REF!</definedName>
    <definedName name="kiiiiii" localSheetId="75" hidden="1">#REF!</definedName>
    <definedName name="kiiiiii" localSheetId="76" hidden="1">#REF!</definedName>
    <definedName name="kiiiiii" localSheetId="77" hidden="1">#REF!</definedName>
    <definedName name="kiiiiii" localSheetId="18" hidden="1">#REF!</definedName>
    <definedName name="kiiiiii" localSheetId="21" hidden="1">#REF!</definedName>
    <definedName name="kiiiiii" localSheetId="24" hidden="1">#REF!</definedName>
    <definedName name="kiiiiii" hidden="1">#REF!</definedName>
    <definedName name="kim" localSheetId="82">#REF!</definedName>
    <definedName name="kim" localSheetId="22">#REF!</definedName>
    <definedName name="kim" localSheetId="33">#REF!</definedName>
    <definedName name="kim" localSheetId="41">#REF!</definedName>
    <definedName name="kim" localSheetId="73">#REF!</definedName>
    <definedName name="kim" localSheetId="43">#REF!</definedName>
    <definedName name="kim" localSheetId="0">#REF!</definedName>
    <definedName name="kim" localSheetId="27">#REF!</definedName>
    <definedName name="kim" localSheetId="30">#REF!</definedName>
    <definedName name="kim" localSheetId="34">#REF!</definedName>
    <definedName name="kim" localSheetId="35">#REF!</definedName>
    <definedName name="kim" localSheetId="36">#REF!</definedName>
    <definedName name="kim" localSheetId="46">#REF!</definedName>
    <definedName name="kim" localSheetId="54">#REF!</definedName>
    <definedName name="kim" localSheetId="55">#REF!</definedName>
    <definedName name="kim" localSheetId="56">#REF!</definedName>
    <definedName name="kim" localSheetId="57">#REF!</definedName>
    <definedName name="kim" localSheetId="61">#REF!</definedName>
    <definedName name="kim" localSheetId="62">'Tabla 38'!#REF!</definedName>
    <definedName name="kim" localSheetId="74">#REF!</definedName>
    <definedName name="kim" localSheetId="17">#REF!</definedName>
    <definedName name="kim" localSheetId="75">#REF!</definedName>
    <definedName name="kim" localSheetId="76">#REF!</definedName>
    <definedName name="kim" localSheetId="77">#REF!</definedName>
    <definedName name="kim">#REF!</definedName>
    <definedName name="kio" localSheetId="80" hidden="1">{"Tab1",#N/A,FALSE,"P";"Tab2",#N/A,FALSE,"P"}</definedName>
    <definedName name="kio" localSheetId="82" hidden="1">{"Tab1",#N/A,FALSE,"P";"Tab2",#N/A,FALSE,"P"}</definedName>
    <definedName name="kio" localSheetId="19" hidden="1">{"Tab1",#N/A,FALSE,"P";"Tab2",#N/A,FALSE,"P"}</definedName>
    <definedName name="kio" localSheetId="20" hidden="1">{"Tab1",#N/A,FALSE,"P";"Tab2",#N/A,FALSE,"P"}</definedName>
    <definedName name="kio" localSheetId="22" hidden="1">{"Tab1",#N/A,FALSE,"P";"Tab2",#N/A,FALSE,"P"}</definedName>
    <definedName name="kio" localSheetId="23" hidden="1">{"Tab1",#N/A,FALSE,"P";"Tab2",#N/A,FALSE,"P"}</definedName>
    <definedName name="kio" localSheetId="33" hidden="1">{"Tab1",#N/A,FALSE,"P";"Tab2",#N/A,FALSE,"P"}</definedName>
    <definedName name="kio" localSheetId="41" hidden="1">{"Tab1",#N/A,FALSE,"P";"Tab2",#N/A,FALSE,"P"}</definedName>
    <definedName name="kio" localSheetId="73" hidden="1">{"Tab1",#N/A,FALSE,"P";"Tab2",#N/A,FALSE,"P"}</definedName>
    <definedName name="kio" localSheetId="43" hidden="1">{"Tab1",#N/A,FALSE,"P";"Tab2",#N/A,FALSE,"P"}</definedName>
    <definedName name="kio" localSheetId="0" hidden="1">{"Tab1",#N/A,FALSE,"P";"Tab2",#N/A,FALSE,"P"}</definedName>
    <definedName name="kio" localSheetId="27" hidden="1">{"Tab1",#N/A,FALSE,"P";"Tab2",#N/A,FALSE,"P"}</definedName>
    <definedName name="kio" localSheetId="30"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2" hidden="1">{"Tab1",#N/A,FALSE,"P";"Tab2",#N/A,FALSE,"P"}</definedName>
    <definedName name="kio" localSheetId="40" hidden="1">{"Tab1",#N/A,FALSE,"P";"Tab2",#N/A,FALSE,"P"}</definedName>
    <definedName name="kio" localSheetId="42" hidden="1">{"Tab1",#N/A,FALSE,"P";"Tab2",#N/A,FALSE,"P"}</definedName>
    <definedName name="kio" localSheetId="46" hidden="1">{"Tab1",#N/A,FALSE,"P";"Tab2",#N/A,FALSE,"P"}</definedName>
    <definedName name="kio" localSheetId="54" hidden="1">{"Tab1",#N/A,FALSE,"P";"Tab2",#N/A,FALSE,"P"}</definedName>
    <definedName name="kio" localSheetId="55" hidden="1">{"Tab1",#N/A,FALSE,"P";"Tab2",#N/A,FALSE,"P"}</definedName>
    <definedName name="kio" localSheetId="56" hidden="1">{"Tab1",#N/A,FALSE,"P";"Tab2",#N/A,FALSE,"P"}</definedName>
    <definedName name="kio" localSheetId="57" hidden="1">{"Tab1",#N/A,FALSE,"P";"Tab2",#N/A,FALSE,"P"}</definedName>
    <definedName name="kio" localSheetId="58" hidden="1">{"Tab1",#N/A,FALSE,"P";"Tab2",#N/A,FALSE,"P"}</definedName>
    <definedName name="kio" localSheetId="59" hidden="1">{"Tab1",#N/A,FALSE,"P";"Tab2",#N/A,FALSE,"P"}</definedName>
    <definedName name="kio" localSheetId="60" hidden="1">{"Tab1",#N/A,FALSE,"P";"Tab2",#N/A,FALSE,"P"}</definedName>
    <definedName name="kio" localSheetId="61" hidden="1">{"Tab1",#N/A,FALSE,"P";"Tab2",#N/A,FALSE,"P"}</definedName>
    <definedName name="kio" localSheetId="62" hidden="1">{"Tab1",#N/A,FALSE,"P";"Tab2",#N/A,FALSE,"P"}</definedName>
    <definedName name="kio" localSheetId="15" hidden="1">{"Tab1",#N/A,FALSE,"P";"Tab2",#N/A,FALSE,"P"}</definedName>
    <definedName name="kio" localSheetId="74" hidden="1">{"Tab1",#N/A,FALSE,"P";"Tab2",#N/A,FALSE,"P"}</definedName>
    <definedName name="kio" localSheetId="17" hidden="1">{"Tab1",#N/A,FALSE,"P";"Tab2",#N/A,FALSE,"P"}</definedName>
    <definedName name="kio" localSheetId="75" hidden="1">{"Tab1",#N/A,FALSE,"P";"Tab2",#N/A,FALSE,"P"}</definedName>
    <definedName name="kio" localSheetId="76" hidden="1">{"Tab1",#N/A,FALSE,"P";"Tab2",#N/A,FALSE,"P"}</definedName>
    <definedName name="kio" localSheetId="77" hidden="1">{"Tab1",#N/A,FALSE,"P";"Tab2",#N/A,FALSE,"P"}</definedName>
    <definedName name="kio" localSheetId="78" hidden="1">{"Tab1",#N/A,FALSE,"P";"Tab2",#N/A,FALSE,"P"}</definedName>
    <definedName name="kio" localSheetId="18" hidden="1">{"Tab1",#N/A,FALSE,"P";"Tab2",#N/A,FALSE,"P"}</definedName>
    <definedName name="kio" localSheetId="21" hidden="1">{"Tab1",#N/A,FALSE,"P";"Tab2",#N/A,FALSE,"P"}</definedName>
    <definedName name="kio" localSheetId="24" hidden="1">{"Tab1",#N/A,FALSE,"P";"Tab2",#N/A,FALSE,"P"}</definedName>
    <definedName name="kio" hidden="1">{"Tab1",#N/A,FALSE,"P";"Tab2",#N/A,FALSE,"P"}</definedName>
    <definedName name="kiu" localSheetId="80" hidden="1">{"Riqfin97",#N/A,FALSE,"Tran";"Riqfinpro",#N/A,FALSE,"Tran"}</definedName>
    <definedName name="kiu" localSheetId="82" hidden="1">{"Riqfin97",#N/A,FALSE,"Tran";"Riqfinpro",#N/A,FALSE,"Tran"}</definedName>
    <definedName name="kiu" localSheetId="19" hidden="1">{"Riqfin97",#N/A,FALSE,"Tran";"Riqfinpro",#N/A,FALSE,"Tran"}</definedName>
    <definedName name="kiu" localSheetId="20" hidden="1">{"Riqfin97",#N/A,FALSE,"Tran";"Riqfinpro",#N/A,FALSE,"Tran"}</definedName>
    <definedName name="kiu" localSheetId="22" hidden="1">{"Riqfin97",#N/A,FALSE,"Tran";"Riqfinpro",#N/A,FALSE,"Tran"}</definedName>
    <definedName name="kiu" localSheetId="23" hidden="1">{"Riqfin97",#N/A,FALSE,"Tran";"Riqfinpro",#N/A,FALSE,"Tran"}</definedName>
    <definedName name="kiu" localSheetId="33" hidden="1">{"Riqfin97",#N/A,FALSE,"Tran";"Riqfinpro",#N/A,FALSE,"Tran"}</definedName>
    <definedName name="kiu" localSheetId="41" hidden="1">{"Riqfin97",#N/A,FALSE,"Tran";"Riqfinpro",#N/A,FALSE,"Tran"}</definedName>
    <definedName name="kiu" localSheetId="73" hidden="1">{"Riqfin97",#N/A,FALSE,"Tran";"Riqfinpro",#N/A,FALSE,"Tran"}</definedName>
    <definedName name="kiu" localSheetId="43" hidden="1">{"Riqfin97",#N/A,FALSE,"Tran";"Riqfinpro",#N/A,FALSE,"Tran"}</definedName>
    <definedName name="kiu" localSheetId="0" hidden="1">{"Riqfin97",#N/A,FALSE,"Tran";"Riqfinpro",#N/A,FALSE,"Tran"}</definedName>
    <definedName name="kiu" localSheetId="27" hidden="1">{"Riqfin97",#N/A,FALSE,"Tran";"Riqfinpro",#N/A,FALSE,"Tran"}</definedName>
    <definedName name="kiu" localSheetId="30"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2" hidden="1">{"Riqfin97",#N/A,FALSE,"Tran";"Riqfinpro",#N/A,FALSE,"Tran"}</definedName>
    <definedName name="kiu" localSheetId="40" hidden="1">{"Riqfin97",#N/A,FALSE,"Tran";"Riqfinpro",#N/A,FALSE,"Tran"}</definedName>
    <definedName name="kiu" localSheetId="42" hidden="1">{"Riqfin97",#N/A,FALSE,"Tran";"Riqfinpro",#N/A,FALSE,"Tran"}</definedName>
    <definedName name="kiu" localSheetId="46" hidden="1">{"Riqfin97",#N/A,FALSE,"Tran";"Riqfinpro",#N/A,FALSE,"Tran"}</definedName>
    <definedName name="kiu" localSheetId="54" hidden="1">{"Riqfin97",#N/A,FALSE,"Tran";"Riqfinpro",#N/A,FALSE,"Tran"}</definedName>
    <definedName name="kiu" localSheetId="55" hidden="1">{"Riqfin97",#N/A,FALSE,"Tran";"Riqfinpro",#N/A,FALSE,"Tran"}</definedName>
    <definedName name="kiu" localSheetId="56" hidden="1">{"Riqfin97",#N/A,FALSE,"Tran";"Riqfinpro",#N/A,FALSE,"Tran"}</definedName>
    <definedName name="kiu" localSheetId="57" hidden="1">{"Riqfin97",#N/A,FALSE,"Tran";"Riqfinpro",#N/A,FALSE,"Tran"}</definedName>
    <definedName name="kiu" localSheetId="58" hidden="1">{"Riqfin97",#N/A,FALSE,"Tran";"Riqfinpro",#N/A,FALSE,"Tran"}</definedName>
    <definedName name="kiu" localSheetId="59" hidden="1">{"Riqfin97",#N/A,FALSE,"Tran";"Riqfinpro",#N/A,FALSE,"Tran"}</definedName>
    <definedName name="kiu" localSheetId="60" hidden="1">{"Riqfin97",#N/A,FALSE,"Tran";"Riqfinpro",#N/A,FALSE,"Tran"}</definedName>
    <definedName name="kiu" localSheetId="61" hidden="1">{"Riqfin97",#N/A,FALSE,"Tran";"Riqfinpro",#N/A,FALSE,"Tran"}</definedName>
    <definedName name="kiu" localSheetId="62" hidden="1">{"Riqfin97",#N/A,FALSE,"Tran";"Riqfinpro",#N/A,FALSE,"Tran"}</definedName>
    <definedName name="kiu" localSheetId="15" hidden="1">{"Riqfin97",#N/A,FALSE,"Tran";"Riqfinpro",#N/A,FALSE,"Tran"}</definedName>
    <definedName name="kiu" localSheetId="74" hidden="1">{"Riqfin97",#N/A,FALSE,"Tran";"Riqfinpro",#N/A,FALSE,"Tran"}</definedName>
    <definedName name="kiu" localSheetId="17" hidden="1">{"Riqfin97",#N/A,FALSE,"Tran";"Riqfinpro",#N/A,FALSE,"Tran"}</definedName>
    <definedName name="kiu" localSheetId="75" hidden="1">{"Riqfin97",#N/A,FALSE,"Tran";"Riqfinpro",#N/A,FALSE,"Tran"}</definedName>
    <definedName name="kiu" localSheetId="76" hidden="1">{"Riqfin97",#N/A,FALSE,"Tran";"Riqfinpro",#N/A,FALSE,"Tran"}</definedName>
    <definedName name="kiu" localSheetId="77" hidden="1">{"Riqfin97",#N/A,FALSE,"Tran";"Riqfinpro",#N/A,FALSE,"Tran"}</definedName>
    <definedName name="kiu" localSheetId="78" hidden="1">{"Riqfin97",#N/A,FALSE,"Tran";"Riqfinpro",#N/A,FALSE,"Tran"}</definedName>
    <definedName name="kiu" localSheetId="18" hidden="1">{"Riqfin97",#N/A,FALSE,"Tran";"Riqfinpro",#N/A,FALSE,"Tran"}</definedName>
    <definedName name="kiu" localSheetId="21" hidden="1">{"Riqfin97",#N/A,FALSE,"Tran";"Riqfinpro",#N/A,FALSE,"Tran"}</definedName>
    <definedName name="kiu" localSheetId="24" hidden="1">{"Riqfin97",#N/A,FALSE,"Tran";"Riqfinpro",#N/A,FALSE,"Tran"}</definedName>
    <definedName name="kiu" hidden="1">{"Riqfin97",#N/A,FALSE,"Tran";"Riqfinpro",#N/A,FALSE,"Tran"}</definedName>
    <definedName name="kjkj" localSheetId="82" hidden="1">#REF!</definedName>
    <definedName name="kjkj" localSheetId="30" hidden="1">#REF!</definedName>
    <definedName name="kjkj" localSheetId="34" hidden="1">#REF!</definedName>
    <definedName name="kjkj" localSheetId="35" hidden="1">'[96]Fax a enviar'!#REF!</definedName>
    <definedName name="kjkj" localSheetId="46" hidden="1">'[96]Fax a enviar'!#REF!</definedName>
    <definedName name="kjkj" localSheetId="54" hidden="1">'[96]Fax a enviar'!#REF!</definedName>
    <definedName name="kjkj" localSheetId="61" hidden="1">#REF!</definedName>
    <definedName name="kjkj" localSheetId="74" hidden="1">'[96]Fax a enviar'!#REF!</definedName>
    <definedName name="kjkj" localSheetId="75" hidden="1">#REF!</definedName>
    <definedName name="kjkj" localSheetId="76" hidden="1">#REF!</definedName>
    <definedName name="kjkj" localSheetId="77" hidden="1">#REF!</definedName>
    <definedName name="kjkj" hidden="1">'[96]Fax a enviar'!#REF!</definedName>
    <definedName name="kk" localSheetId="80" hidden="1">{"Tab1",#N/A,FALSE,"P";"Tab2",#N/A,FALSE,"P"}</definedName>
    <definedName name="kk" localSheetId="82" hidden="1">{"Tab1",#N/A,FALSE,"P";"Tab2",#N/A,FALSE,"P"}</definedName>
    <definedName name="kk" localSheetId="19" hidden="1">{"Tab1",#N/A,FALSE,"P";"Tab2",#N/A,FALSE,"P"}</definedName>
    <definedName name="kk" localSheetId="20" hidden="1">{"Tab1",#N/A,FALSE,"P";"Tab2",#N/A,FALSE,"P"}</definedName>
    <definedName name="kk" localSheetId="22" hidden="1">{"Tab1",#N/A,FALSE,"P";"Tab2",#N/A,FALSE,"P"}</definedName>
    <definedName name="kk" localSheetId="23" hidden="1">{"Tab1",#N/A,FALSE,"P";"Tab2",#N/A,FALSE,"P"}</definedName>
    <definedName name="kk" localSheetId="33" hidden="1">{"Tab1",#N/A,FALSE,"P";"Tab2",#N/A,FALSE,"P"}</definedName>
    <definedName name="kk" localSheetId="41" hidden="1">{"Tab1",#N/A,FALSE,"P";"Tab2",#N/A,FALSE,"P"}</definedName>
    <definedName name="kk" localSheetId="73" hidden="1">{"Tab1",#N/A,FALSE,"P";"Tab2",#N/A,FALSE,"P"}</definedName>
    <definedName name="kk" localSheetId="43" hidden="1">{"Tab1",#N/A,FALSE,"P";"Tab2",#N/A,FALSE,"P"}</definedName>
    <definedName name="kk" localSheetId="0" hidden="1">{"Tab1",#N/A,FALSE,"P";"Tab2",#N/A,FALSE,"P"}</definedName>
    <definedName name="kk" localSheetId="27" hidden="1">{"Tab1",#N/A,FALSE,"P";"Tab2",#N/A,FALSE,"P"}</definedName>
    <definedName name="kk" localSheetId="30" hidden="1">{"Tab1",#N/A,FALSE,"P";"Tab2",#N/A,FALSE,"P"}</definedName>
    <definedName name="kk" localSheetId="34" hidden="1">{"Tab1",#N/A,FALSE,"P";"Tab2",#N/A,FALSE,"P"}</definedName>
    <definedName name="kk" localSheetId="35"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2" hidden="1">{"Tab1",#N/A,FALSE,"P";"Tab2",#N/A,FALSE,"P"}</definedName>
    <definedName name="kk" localSheetId="40" hidden="1">{"Tab1",#N/A,FALSE,"P";"Tab2",#N/A,FALSE,"P"}</definedName>
    <definedName name="kk" localSheetId="42" hidden="1">{"Tab1",#N/A,FALSE,"P";"Tab2",#N/A,FALSE,"P"}</definedName>
    <definedName name="kk" localSheetId="46"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15" hidden="1">{"Tab1",#N/A,FALSE,"P";"Tab2",#N/A,FALSE,"P"}</definedName>
    <definedName name="kk" localSheetId="74" hidden="1">{"Tab1",#N/A,FALSE,"P";"Tab2",#N/A,FALSE,"P"}</definedName>
    <definedName name="kk" localSheetId="17"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18" hidden="1">{"Tab1",#N/A,FALSE,"P";"Tab2",#N/A,FALSE,"P"}</definedName>
    <definedName name="kk" localSheetId="21" hidden="1">{"Tab1",#N/A,FALSE,"P";"Tab2",#N/A,FALSE,"P"}</definedName>
    <definedName name="kk" localSheetId="24" hidden="1">{"Tab1",#N/A,FALSE,"P";"Tab2",#N/A,FALSE,"P"}</definedName>
    <definedName name="kk" hidden="1">{"Tab1",#N/A,FALSE,"P";"Tab2",#N/A,FALSE,"P"}</definedName>
    <definedName name="kkk" localSheetId="80" hidden="1">{"Tab1",#N/A,FALSE,"P";"Tab2",#N/A,FALSE,"P"}</definedName>
    <definedName name="kkk" localSheetId="82" hidden="1">{"Tab1",#N/A,FALSE,"P";"Tab2",#N/A,FALSE,"P"}</definedName>
    <definedName name="kkk" localSheetId="19" hidden="1">{"Tab1",#N/A,FALSE,"P";"Tab2",#N/A,FALSE,"P"}</definedName>
    <definedName name="kkk" localSheetId="20" hidden="1">{"Tab1",#N/A,FALSE,"P";"Tab2",#N/A,FALSE,"P"}</definedName>
    <definedName name="kkk" localSheetId="22" hidden="1">{"Tab1",#N/A,FALSE,"P";"Tab2",#N/A,FALSE,"P"}</definedName>
    <definedName name="kkk" localSheetId="23" hidden="1">{"Tab1",#N/A,FALSE,"P";"Tab2",#N/A,FALSE,"P"}</definedName>
    <definedName name="kkk" localSheetId="33" hidden="1">{"Tab1",#N/A,FALSE,"P";"Tab2",#N/A,FALSE,"P"}</definedName>
    <definedName name="kkk" localSheetId="41" hidden="1">{"Tab1",#N/A,FALSE,"P";"Tab2",#N/A,FALSE,"P"}</definedName>
    <definedName name="kkk" localSheetId="73" hidden="1">{"Tab1",#N/A,FALSE,"P";"Tab2",#N/A,FALSE,"P"}</definedName>
    <definedName name="kkk" localSheetId="43" hidden="1">{"Tab1",#N/A,FALSE,"P";"Tab2",#N/A,FALSE,"P"}</definedName>
    <definedName name="kkk" localSheetId="0" hidden="1">{"Tab1",#N/A,FALSE,"P";"Tab2",#N/A,FALSE,"P"}</definedName>
    <definedName name="kkk" localSheetId="27" hidden="1">{"Tab1",#N/A,FALSE,"P";"Tab2",#N/A,FALSE,"P"}</definedName>
    <definedName name="kkk" localSheetId="30"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2" hidden="1">{"Tab1",#N/A,FALSE,"P";"Tab2",#N/A,FALSE,"P"}</definedName>
    <definedName name="kkk" localSheetId="40" hidden="1">{"Tab1",#N/A,FALSE,"P";"Tab2",#N/A,FALSE,"P"}</definedName>
    <definedName name="kkk" localSheetId="42" hidden="1">{"Tab1",#N/A,FALSE,"P";"Tab2",#N/A,FALSE,"P"}</definedName>
    <definedName name="kkk" localSheetId="46"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57" hidden="1">{"Tab1",#N/A,FALSE,"P";"Tab2",#N/A,FALSE,"P"}</definedName>
    <definedName name="kkk" localSheetId="58" hidden="1">{"Tab1",#N/A,FALSE,"P";"Tab2",#N/A,FALSE,"P"}</definedName>
    <definedName name="kkk" localSheetId="59" hidden="1">{"Tab1",#N/A,FALSE,"P";"Tab2",#N/A,FALSE,"P"}</definedName>
    <definedName name="kkk" localSheetId="60" hidden="1">{"Tab1",#N/A,FALSE,"P";"Tab2",#N/A,FALSE,"P"}</definedName>
    <definedName name="kkk" localSheetId="61" hidden="1">{"Tab1",#N/A,FALSE,"P";"Tab2",#N/A,FALSE,"P"}</definedName>
    <definedName name="kkk" localSheetId="62" hidden="1">{"Tab1",#N/A,FALSE,"P";"Tab2",#N/A,FALSE,"P"}</definedName>
    <definedName name="kkk" localSheetId="15" hidden="1">{"Tab1",#N/A,FALSE,"P";"Tab2",#N/A,FALSE,"P"}</definedName>
    <definedName name="kkk" localSheetId="74" hidden="1">{"Tab1",#N/A,FALSE,"P";"Tab2",#N/A,FALSE,"P"}</definedName>
    <definedName name="kkk" localSheetId="17"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18" hidden="1">{"Tab1",#N/A,FALSE,"P";"Tab2",#N/A,FALSE,"P"}</definedName>
    <definedName name="kkk" localSheetId="21" hidden="1">{"Tab1",#N/A,FALSE,"P";"Tab2",#N/A,FALSE,"P"}</definedName>
    <definedName name="kkk" localSheetId="24" hidden="1">{"Tab1",#N/A,FALSE,"P";"Tab2",#N/A,FALSE,"P"}</definedName>
    <definedName name="kkk" hidden="1">{"Tab1",#N/A,FALSE,"P";"Tab2",#N/A,FALSE,"P"}</definedName>
    <definedName name="kkkk" localSheetId="82" hidden="1">#REF!</definedName>
    <definedName name="kkkk" localSheetId="30" hidden="1">#REF!</definedName>
    <definedName name="kkkk" localSheetId="34" hidden="1">#REF!</definedName>
    <definedName name="kkkk" localSheetId="35" hidden="1">[128]M!#REF!</definedName>
    <definedName name="kkkk" localSheetId="46" hidden="1">[128]M!#REF!</definedName>
    <definedName name="kkkk" localSheetId="54" hidden="1">[128]M!#REF!</definedName>
    <definedName name="kkkk" localSheetId="61" hidden="1">#REF!</definedName>
    <definedName name="kkkk" localSheetId="74" hidden="1">[128]M!#REF!</definedName>
    <definedName name="kkkk" localSheetId="75" hidden="1">#REF!</definedName>
    <definedName name="kkkk" localSheetId="76" hidden="1">#REF!</definedName>
    <definedName name="kkkk" localSheetId="77" hidden="1">#REF!</definedName>
    <definedName name="kkkk" hidden="1">[128]M!#REF!</definedName>
    <definedName name="kkkkk" localSheetId="82" hidden="1">#REF!</definedName>
    <definedName name="kkkkk" localSheetId="30" hidden="1">#REF!</definedName>
    <definedName name="kkkkk" localSheetId="34" hidden="1">#REF!</definedName>
    <definedName name="kkkkk" localSheetId="35" hidden="1">'[129]J(Priv.Cap)'!#REF!</definedName>
    <definedName name="kkkkk" localSheetId="46" hidden="1">'[129]J(Priv.Cap)'!#REF!</definedName>
    <definedName name="kkkkk" localSheetId="54" hidden="1">'[129]J(Priv.Cap)'!#REF!</definedName>
    <definedName name="kkkkk" localSheetId="61" hidden="1">#REF!</definedName>
    <definedName name="kkkkk" localSheetId="74" hidden="1">'[129]J(Priv.Cap)'!#REF!</definedName>
    <definedName name="kkkkk" localSheetId="75" hidden="1">#REF!</definedName>
    <definedName name="kkkkk" localSheetId="76" hidden="1">#REF!</definedName>
    <definedName name="kkkkk" localSheetId="77" hidden="1">#REF!</definedName>
    <definedName name="kkkkk" hidden="1">'[129]J(Priv.Cap)'!#REF!</definedName>
    <definedName name="kkkkkkkk" localSheetId="80" hidden="1">{"Riqfin97",#N/A,FALSE,"Tran";"Riqfinpro",#N/A,FALSE,"Tran"}</definedName>
    <definedName name="kkkkkkkk" localSheetId="82"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2" hidden="1">{"Riqfin97",#N/A,FALSE,"Tran";"Riqfinpro",#N/A,FALSE,"Tran"}</definedName>
    <definedName name="kkkkkkkk" localSheetId="23" hidden="1">{"Riqfin97",#N/A,FALSE,"Tran";"Riqfinpro",#N/A,FALSE,"Tran"}</definedName>
    <definedName name="kkkkkkkk" localSheetId="33" hidden="1">{"Riqfin97",#N/A,FALSE,"Tran";"Riqfinpro",#N/A,FALSE,"Tran"}</definedName>
    <definedName name="kkkkkkkk" localSheetId="41" hidden="1">{"Riqfin97",#N/A,FALSE,"Tran";"Riqfinpro",#N/A,FALSE,"Tran"}</definedName>
    <definedName name="kkkkkkkk" localSheetId="73" hidden="1">{"Riqfin97",#N/A,FALSE,"Tran";"Riqfinpro",#N/A,FALSE,"Tran"}</definedName>
    <definedName name="kkkkkkkk" localSheetId="43" hidden="1">{"Riqfin97",#N/A,FALSE,"Tran";"Riqfinpro",#N/A,FALSE,"Tran"}</definedName>
    <definedName name="kkkkkkkk" localSheetId="0" hidden="1">{"Riqfin97",#N/A,FALSE,"Tran";"Riqfinpro",#N/A,FALSE,"Tran"}</definedName>
    <definedName name="kkkkkkkk" localSheetId="27" hidden="1">{"Riqfin97",#N/A,FALSE,"Tran";"Riqfinpro",#N/A,FALSE,"Tran"}</definedName>
    <definedName name="kkkkkkkk" localSheetId="30" hidden="1">{"Riqfin97",#N/A,FALSE,"Tran";"Riqfinpro",#N/A,FALSE,"Tran"}</definedName>
    <definedName name="kkkkkkkk" localSheetId="34" hidden="1">{"Riqfin97",#N/A,FALSE,"Tran";"Riqfinpro",#N/A,FALSE,"Tran"}</definedName>
    <definedName name="kkkkkkkk" localSheetId="35" hidden="1">{"Riqfin97",#N/A,FALSE,"Tran";"Riqfinpro",#N/A,FALSE,"Tran"}</definedName>
    <definedName name="kkkkkkkk" localSheetId="36"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39" hidden="1">{"Riqfin97",#N/A,FALSE,"Tran";"Riqfinpro",#N/A,FALSE,"Tran"}</definedName>
    <definedName name="kkkkkkkk" localSheetId="2" hidden="1">{"Riqfin97",#N/A,FALSE,"Tran";"Riqfinpro",#N/A,FALSE,"Tran"}</definedName>
    <definedName name="kkkkkkkk" localSheetId="40" hidden="1">{"Riqfin97",#N/A,FALSE,"Tran";"Riqfinpro",#N/A,FALSE,"Tran"}</definedName>
    <definedName name="kkkkkkkk" localSheetId="42" hidden="1">{"Riqfin97",#N/A,FALSE,"Tran";"Riqfinpro",#N/A,FALSE,"Tran"}</definedName>
    <definedName name="kkkkkkkk" localSheetId="46" hidden="1">{"Riqfin97",#N/A,FALSE,"Tran";"Riqfinpro",#N/A,FALSE,"Tran"}</definedName>
    <definedName name="kkkkkkkk" localSheetId="54" hidden="1">{"Riqfin97",#N/A,FALSE,"Tran";"Riqfinpro",#N/A,FALSE,"Tran"}</definedName>
    <definedName name="kkkkkkkk" localSheetId="55" hidden="1">{"Riqfin97",#N/A,FALSE,"Tran";"Riqfinpro",#N/A,FALSE,"Tran"}</definedName>
    <definedName name="kkkkkkkk" localSheetId="56" hidden="1">{"Riqfin97",#N/A,FALSE,"Tran";"Riqfinpro",#N/A,FALSE,"Tran"}</definedName>
    <definedName name="kkkkkkkk" localSheetId="57" hidden="1">{"Riqfin97",#N/A,FALSE,"Tran";"Riqfinpro",#N/A,FALSE,"Tran"}</definedName>
    <definedName name="kkkkkkkk" localSheetId="58"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61" hidden="1">{"Riqfin97",#N/A,FALSE,"Tran";"Riqfinpro",#N/A,FALSE,"Tran"}</definedName>
    <definedName name="kkkkkkkk" localSheetId="62" hidden="1">{"Riqfin97",#N/A,FALSE,"Tran";"Riqfinpro",#N/A,FALSE,"Tran"}</definedName>
    <definedName name="kkkkkkkk" localSheetId="15" hidden="1">{"Riqfin97",#N/A,FALSE,"Tran";"Riqfinpro",#N/A,FALSE,"Tran"}</definedName>
    <definedName name="kkkkkkkk" localSheetId="74" hidden="1">{"Riqfin97",#N/A,FALSE,"Tran";"Riqfinpro",#N/A,FALSE,"Tran"}</definedName>
    <definedName name="kkkkkkkk" localSheetId="17" hidden="1">{"Riqfin97",#N/A,FALSE,"Tran";"Riqfinpro",#N/A,FALSE,"Tran"}</definedName>
    <definedName name="kkkkkkkk" localSheetId="75"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78" hidden="1">{"Riqfin97",#N/A,FALSE,"Tran";"Riqfinpro",#N/A,FALSE,"Tran"}</definedName>
    <definedName name="kkkkkkkk" localSheetId="18" hidden="1">{"Riqfin97",#N/A,FALSE,"Tran";"Riqfinpro",#N/A,FALSE,"Tran"}</definedName>
    <definedName name="kkkkkkkk" localSheetId="21" hidden="1">{"Riqfin97",#N/A,FALSE,"Tran";"Riqfinpro",#N/A,FALSE,"Tran"}</definedName>
    <definedName name="kkkkkkkk" localSheetId="24" hidden="1">{"Riqfin97",#N/A,FALSE,"Tran";"Riqfinpro",#N/A,FALSE,"Tran"}</definedName>
    <definedName name="kkkkkkkk" hidden="1">{"Riqfin97",#N/A,FALSE,"Tran";"Riqfinpro",#N/A,FALSE,"Tran"}</definedName>
    <definedName name="KWD" localSheetId="82">#REF!</definedName>
    <definedName name="KWD" localSheetId="19">#REF!</definedName>
    <definedName name="KWD" localSheetId="20">#REF!</definedName>
    <definedName name="KWD" localSheetId="22">#REF!</definedName>
    <definedName name="KWD" localSheetId="23">#REF!</definedName>
    <definedName name="KWD" localSheetId="73">#REF!</definedName>
    <definedName name="KWD" localSheetId="43">#REF!</definedName>
    <definedName name="KWD" localSheetId="0">#REF!</definedName>
    <definedName name="KWD" localSheetId="27">#REF!</definedName>
    <definedName name="KWD" localSheetId="34">#REF!</definedName>
    <definedName name="KWD" localSheetId="46">#REF!</definedName>
    <definedName name="KWD" localSheetId="61">#REF!</definedName>
    <definedName name="KWD" localSheetId="74">#REF!</definedName>
    <definedName name="KWD" localSheetId="17">#REF!</definedName>
    <definedName name="KWD" localSheetId="75">#REF!</definedName>
    <definedName name="KWD" localSheetId="76">#REF!</definedName>
    <definedName name="KWD" localSheetId="77">#REF!</definedName>
    <definedName name="KWD" localSheetId="18">#REF!</definedName>
    <definedName name="KWD" localSheetId="21">#REF!</definedName>
    <definedName name="KWD" localSheetId="24">#REF!</definedName>
    <definedName name="KWD">#REF!</definedName>
    <definedName name="kykiyu" localSheetId="82" hidden="1">#REF!</definedName>
    <definedName name="kykiyu" localSheetId="19" hidden="1">'[96]Fax a enviar'!#REF!</definedName>
    <definedName name="kykiyu" localSheetId="20" hidden="1">'[96]Fax a enviar'!#REF!</definedName>
    <definedName name="kykiyu" localSheetId="22" hidden="1">'[96]Fax a enviar'!#REF!</definedName>
    <definedName name="kykiyu" localSheetId="23" hidden="1">'[96]Fax a enviar'!#REF!</definedName>
    <definedName name="kykiyu" localSheetId="73" hidden="1">'[96]Fax a enviar'!#REF!</definedName>
    <definedName name="kykiyu" localSheetId="43" hidden="1">'[96]Fax a enviar'!#REF!</definedName>
    <definedName name="kykiyu" localSheetId="30" hidden="1">#REF!</definedName>
    <definedName name="kykiyu" localSheetId="34" hidden="1">#REF!</definedName>
    <definedName name="kykiyu" localSheetId="35" hidden="1">'[96]Fax a enviar'!#REF!</definedName>
    <definedName name="kykiyu" localSheetId="46" hidden="1">'[96]Fax a enviar'!#REF!</definedName>
    <definedName name="kykiyu" localSheetId="54" hidden="1">'[96]Fax a enviar'!#REF!</definedName>
    <definedName name="kykiyu" localSheetId="61" hidden="1">#REF!</definedName>
    <definedName name="kykiyu" localSheetId="74" hidden="1">'[96]Fax a enviar'!#REF!</definedName>
    <definedName name="kykiyu" localSheetId="75" hidden="1">'[96]Fax a enviar'!#REF!</definedName>
    <definedName name="kykiyu" localSheetId="76" hidden="1">'[96]Fax a enviar'!#REF!</definedName>
    <definedName name="kykiyu" localSheetId="77" hidden="1">'[96]Fax a enviar'!#REF!</definedName>
    <definedName name="kykiyu" localSheetId="18" hidden="1">'[96]Fax a enviar'!#REF!</definedName>
    <definedName name="kykiyu" localSheetId="21" hidden="1">'[96]Fax a enviar'!#REF!</definedName>
    <definedName name="kykiyu" localSheetId="24" hidden="1">'[96]Fax a enviar'!#REF!</definedName>
    <definedName name="kykiyu" hidden="1">'[96]Fax a enviar'!#REF!</definedName>
    <definedName name="L" localSheetId="82">#REF!</definedName>
    <definedName name="L" localSheetId="19">[117]DA!#REF!</definedName>
    <definedName name="L" localSheetId="20">[117]DA!#REF!</definedName>
    <definedName name="L" localSheetId="22">[117]DA!#REF!</definedName>
    <definedName name="L" localSheetId="23">[117]DA!#REF!</definedName>
    <definedName name="L" localSheetId="73">[117]DA!#REF!</definedName>
    <definedName name="L" localSheetId="43">[117]DA!#REF!</definedName>
    <definedName name="L" localSheetId="30">#REF!</definedName>
    <definedName name="L" localSheetId="34">#REF!</definedName>
    <definedName name="L" localSheetId="46">[117]DA!#REF!</definedName>
    <definedName name="L" localSheetId="54">[117]DA!#REF!</definedName>
    <definedName name="L" localSheetId="74">[117]DA!#REF!</definedName>
    <definedName name="L" localSheetId="75">[117]DA!#REF!</definedName>
    <definedName name="L" localSheetId="76">[117]DA!#REF!</definedName>
    <definedName name="L" localSheetId="77">[117]DA!#REF!</definedName>
    <definedName name="L" localSheetId="18">[117]DA!#REF!</definedName>
    <definedName name="L" localSheetId="21">[117]DA!#REF!</definedName>
    <definedName name="L" localSheetId="24">[117]DA!#REF!</definedName>
    <definedName name="L">[117]DA!#REF!</definedName>
    <definedName name="L_">#N/A</definedName>
    <definedName name="LastOpenedWorkSheet" localSheetId="82">#REF!</definedName>
    <definedName name="LastOpenedWorkSheet" localSheetId="19">#REF!</definedName>
    <definedName name="LastOpenedWorkSheet" localSheetId="20">#REF!</definedName>
    <definedName name="LastOpenedWorkSheet" localSheetId="22">#REF!</definedName>
    <definedName name="LastOpenedWorkSheet" localSheetId="33">#REF!</definedName>
    <definedName name="LastOpenedWorkSheet" localSheetId="41">#REF!</definedName>
    <definedName name="LastOpenedWorkSheet" localSheetId="73">#REF!</definedName>
    <definedName name="LastOpenedWorkSheet" localSheetId="43">#REF!</definedName>
    <definedName name="LastOpenedWorkSheet" localSheetId="0">#REF!</definedName>
    <definedName name="LastOpenedWorkSheet" localSheetId="27">#REF!</definedName>
    <definedName name="LastOpenedWorkSheet" localSheetId="30">#REF!</definedName>
    <definedName name="LastOpenedWorkSheet" localSheetId="34">#REF!</definedName>
    <definedName name="LastOpenedWorkSheet" localSheetId="35">#REF!</definedName>
    <definedName name="LastOpenedWorkSheet" localSheetId="36">#REF!</definedName>
    <definedName name="LastOpenedWorkSheet" localSheetId="40">#REF!</definedName>
    <definedName name="LastOpenedWorkSheet" localSheetId="46">#REF!</definedName>
    <definedName name="LastOpenedWorkSheet" localSheetId="54">#REF!</definedName>
    <definedName name="LastOpenedWorkSheet" localSheetId="55">#REF!</definedName>
    <definedName name="LastOpenedWorkSheet" localSheetId="56">#REF!</definedName>
    <definedName name="LastOpenedWorkSheet" localSheetId="57">#REF!</definedName>
    <definedName name="LastOpenedWorkSheet" localSheetId="61">#REF!</definedName>
    <definedName name="LastOpenedWorkSheet" localSheetId="62">'Tabla 38'!#REF!</definedName>
    <definedName name="LastOpenedWorkSheet" localSheetId="15">#REF!</definedName>
    <definedName name="LastOpenedWorkSheet" localSheetId="74">#REF!</definedName>
    <definedName name="LastOpenedWorkSheet" localSheetId="17">#REF!</definedName>
    <definedName name="LastOpenedWorkSheet" localSheetId="75">#REF!</definedName>
    <definedName name="LastOpenedWorkSheet" localSheetId="76">#REF!</definedName>
    <definedName name="LastOpenedWorkSheet" localSheetId="77">#REF!</definedName>
    <definedName name="LastOpenedWorkSheet" localSheetId="18">#REF!</definedName>
    <definedName name="LastOpenedWorkSheet" localSheetId="21">#REF!</definedName>
    <definedName name="LastOpenedWorkSheet" localSheetId="24">#REF!</definedName>
    <definedName name="LastOpenedWorkSheet">#REF!</definedName>
    <definedName name="LastRefreshed" localSheetId="82">#REF!</definedName>
    <definedName name="LastRefreshed" localSheetId="22">#REF!</definedName>
    <definedName name="LastRefreshed" localSheetId="33">#REF!</definedName>
    <definedName name="LastRefreshed" localSheetId="41">#REF!</definedName>
    <definedName name="LastRefreshed" localSheetId="73">#REF!</definedName>
    <definedName name="LastRefreshed" localSheetId="43">#REF!</definedName>
    <definedName name="LastRefreshed" localSheetId="0">#REF!</definedName>
    <definedName name="LastRefreshed" localSheetId="27">#REF!</definedName>
    <definedName name="LastRefreshed" localSheetId="30">#REF!</definedName>
    <definedName name="LastRefreshed" localSheetId="34">#REF!</definedName>
    <definedName name="LastRefreshed" localSheetId="35">#REF!</definedName>
    <definedName name="LastRefreshed" localSheetId="36">#REF!</definedName>
    <definedName name="LastRefreshed" localSheetId="46">#REF!</definedName>
    <definedName name="LastRefreshed" localSheetId="54">#REF!</definedName>
    <definedName name="LastRefreshed" localSheetId="55">#REF!</definedName>
    <definedName name="LastRefreshed" localSheetId="56">#REF!</definedName>
    <definedName name="LastRefreshed" localSheetId="57">#REF!</definedName>
    <definedName name="LastRefreshed" localSheetId="61">#REF!</definedName>
    <definedName name="LastRefreshed" localSheetId="62">'Tabla 38'!#REF!</definedName>
    <definedName name="LastRefreshed" localSheetId="74">#REF!</definedName>
    <definedName name="LastRefreshed" localSheetId="17">#REF!</definedName>
    <definedName name="LastRefreshed" localSheetId="75">#REF!</definedName>
    <definedName name="LastRefreshed" localSheetId="76">#REF!</definedName>
    <definedName name="LastRefreshed" localSheetId="77">#REF!</definedName>
    <definedName name="LastRefreshed">#REF!</definedName>
    <definedName name="LD" localSheetId="82">#REF!</definedName>
    <definedName name="LD" localSheetId="22">#REF!</definedName>
    <definedName name="LD" localSheetId="33">#REF!</definedName>
    <definedName name="LD" localSheetId="41">#REF!</definedName>
    <definedName name="LD" localSheetId="73">#REF!</definedName>
    <definedName name="LD" localSheetId="43">#REF!</definedName>
    <definedName name="LD" localSheetId="0">#REF!</definedName>
    <definedName name="LD" localSheetId="27">#REF!</definedName>
    <definedName name="LD" localSheetId="30">#REF!</definedName>
    <definedName name="LD" localSheetId="34">#REF!</definedName>
    <definedName name="LD" localSheetId="35">#REF!</definedName>
    <definedName name="LD" localSheetId="36">#REF!</definedName>
    <definedName name="LD" localSheetId="46">#REF!</definedName>
    <definedName name="LD" localSheetId="54">#REF!</definedName>
    <definedName name="LD" localSheetId="55">#REF!</definedName>
    <definedName name="LD" localSheetId="56">#REF!</definedName>
    <definedName name="LD" localSheetId="57">#REF!</definedName>
    <definedName name="LD" localSheetId="61">#REF!</definedName>
    <definedName name="LD" localSheetId="62">'Tabla 38'!#REF!</definedName>
    <definedName name="LD" localSheetId="74">#REF!</definedName>
    <definedName name="LD" localSheetId="17">#REF!</definedName>
    <definedName name="LD" localSheetId="75">#REF!</definedName>
    <definedName name="LD" localSheetId="76">#REF!</definedName>
    <definedName name="LD" localSheetId="77">#REF!</definedName>
    <definedName name="LD">#REF!</definedName>
    <definedName name="LD1A" localSheetId="82">#REF!</definedName>
    <definedName name="LD1A" localSheetId="22">#REF!</definedName>
    <definedName name="LD1A" localSheetId="33">#REF!</definedName>
    <definedName name="LD1A" localSheetId="41">#REF!</definedName>
    <definedName name="LD1A" localSheetId="73">#REF!</definedName>
    <definedName name="LD1A" localSheetId="43">#REF!</definedName>
    <definedName name="LD1A" localSheetId="0">#REF!</definedName>
    <definedName name="LD1A" localSheetId="27">#REF!</definedName>
    <definedName name="LD1A" localSheetId="30">#REF!</definedName>
    <definedName name="LD1A" localSheetId="34">#REF!</definedName>
    <definedName name="LD1A" localSheetId="36">#REF!</definedName>
    <definedName name="LD1A" localSheetId="46">#REF!</definedName>
    <definedName name="LD1A" localSheetId="54">#REF!</definedName>
    <definedName name="LD1A" localSheetId="55">#REF!</definedName>
    <definedName name="LD1A" localSheetId="56">#REF!</definedName>
    <definedName name="LD1A" localSheetId="57">#REF!</definedName>
    <definedName name="LD1A" localSheetId="61">#REF!</definedName>
    <definedName name="LD1A" localSheetId="62">'Tabla 38'!#REF!</definedName>
    <definedName name="LD1A" localSheetId="74">#REF!</definedName>
    <definedName name="LD1A" localSheetId="17">#REF!</definedName>
    <definedName name="LD1A" localSheetId="75">#REF!</definedName>
    <definedName name="LD1A" localSheetId="76">#REF!</definedName>
    <definedName name="LD1A" localSheetId="77">#REF!</definedName>
    <definedName name="LD1A">#REF!</definedName>
    <definedName name="LE" localSheetId="82">#REF!</definedName>
    <definedName name="LE" localSheetId="22">#REF!</definedName>
    <definedName name="LE" localSheetId="33">#REF!</definedName>
    <definedName name="LE" localSheetId="41">#REF!</definedName>
    <definedName name="LE" localSheetId="73">#REF!</definedName>
    <definedName name="LE" localSheetId="43">#REF!</definedName>
    <definedName name="LE" localSheetId="0">#REF!</definedName>
    <definedName name="LE" localSheetId="27">#REF!</definedName>
    <definedName name="LE" localSheetId="30">#REF!</definedName>
    <definedName name="LE" localSheetId="34">#REF!</definedName>
    <definedName name="LE" localSheetId="36">#REF!</definedName>
    <definedName name="LE" localSheetId="46">#REF!</definedName>
    <definedName name="LE" localSheetId="54">#REF!</definedName>
    <definedName name="LE" localSheetId="55">#REF!</definedName>
    <definedName name="LE" localSheetId="56">#REF!</definedName>
    <definedName name="LE" localSheetId="57">#REF!</definedName>
    <definedName name="LE" localSheetId="61">#REF!</definedName>
    <definedName name="LE" localSheetId="62">'Tabla 38'!#REF!</definedName>
    <definedName name="LE" localSheetId="74">#REF!</definedName>
    <definedName name="LE" localSheetId="17">#REF!</definedName>
    <definedName name="LE" localSheetId="75">#REF!</definedName>
    <definedName name="LE" localSheetId="76">#REF!</definedName>
    <definedName name="LE" localSheetId="77">#REF!</definedName>
    <definedName name="LE">#REF!</definedName>
    <definedName name="LE1A" localSheetId="82">#REF!</definedName>
    <definedName name="LE1A" localSheetId="22">#REF!</definedName>
    <definedName name="LE1A" localSheetId="33">#REF!</definedName>
    <definedName name="LE1A" localSheetId="41">#REF!</definedName>
    <definedName name="LE1A" localSheetId="73">#REF!</definedName>
    <definedName name="LE1A" localSheetId="43">#REF!</definedName>
    <definedName name="LE1A" localSheetId="0">#REF!</definedName>
    <definedName name="LE1A" localSheetId="27">#REF!</definedName>
    <definedName name="LE1A" localSheetId="30">#REF!</definedName>
    <definedName name="LE1A" localSheetId="34">#REF!</definedName>
    <definedName name="LE1A" localSheetId="36">#REF!</definedName>
    <definedName name="LE1A" localSheetId="46">#REF!</definedName>
    <definedName name="LE1A" localSheetId="54">#REF!</definedName>
    <definedName name="LE1A" localSheetId="55">#REF!</definedName>
    <definedName name="LE1A" localSheetId="56">#REF!</definedName>
    <definedName name="LE1A" localSheetId="57">#REF!</definedName>
    <definedName name="LE1A" localSheetId="61">#REF!</definedName>
    <definedName name="LE1A" localSheetId="62">'Tabla 38'!#REF!</definedName>
    <definedName name="LE1A" localSheetId="74">#REF!</definedName>
    <definedName name="LE1A" localSheetId="17">#REF!</definedName>
    <definedName name="LE1A" localSheetId="75">#REF!</definedName>
    <definedName name="LE1A" localSheetId="76">#REF!</definedName>
    <definedName name="LE1A" localSheetId="77">#REF!</definedName>
    <definedName name="LE1A">#REF!</definedName>
    <definedName name="LEAP" localSheetId="82">#REF!</definedName>
    <definedName name="LEAP" localSheetId="22">#REF!</definedName>
    <definedName name="LEAP" localSheetId="33">#REF!</definedName>
    <definedName name="LEAP" localSheetId="41">#REF!</definedName>
    <definedName name="LEAP" localSheetId="73">#REF!</definedName>
    <definedName name="LEAP" localSheetId="43">#REF!</definedName>
    <definedName name="LEAP" localSheetId="0">#REF!</definedName>
    <definedName name="LEAP" localSheetId="27">#REF!</definedName>
    <definedName name="LEAP" localSheetId="30">#REF!</definedName>
    <definedName name="LEAP" localSheetId="34">#REF!</definedName>
    <definedName name="LEAP" localSheetId="36">#REF!</definedName>
    <definedName name="LEAP" localSheetId="46">#REF!</definedName>
    <definedName name="LEAP" localSheetId="54">#REF!</definedName>
    <definedName name="LEAP" localSheetId="55">#REF!</definedName>
    <definedName name="LEAP" localSheetId="56">#REF!</definedName>
    <definedName name="LEAP" localSheetId="57">#REF!</definedName>
    <definedName name="LEAP" localSheetId="61">#REF!</definedName>
    <definedName name="LEAP" localSheetId="62">'Tabla 38'!#REF!</definedName>
    <definedName name="LEAP" localSheetId="74">#REF!</definedName>
    <definedName name="LEAP" localSheetId="17">#REF!</definedName>
    <definedName name="LEAP" localSheetId="75">#REF!</definedName>
    <definedName name="LEAP" localSheetId="76">#REF!</definedName>
    <definedName name="LEAP" localSheetId="77">#REF!</definedName>
    <definedName name="LEAP">#REF!</definedName>
    <definedName name="LEGC" localSheetId="82">#REF!</definedName>
    <definedName name="LEGC" localSheetId="73">#REF!</definedName>
    <definedName name="LEGC" localSheetId="43">#REF!</definedName>
    <definedName name="LEGC" localSheetId="0">#REF!</definedName>
    <definedName name="LEGC" localSheetId="27">#REF!</definedName>
    <definedName name="LEGC" localSheetId="34">#REF!</definedName>
    <definedName name="LEGC" localSheetId="46">#REF!</definedName>
    <definedName name="LEGC" localSheetId="54">#REF!</definedName>
    <definedName name="LEGC" localSheetId="74">#REF!</definedName>
    <definedName name="LEGC" localSheetId="17">#REF!</definedName>
    <definedName name="LEGC" localSheetId="75">#REF!</definedName>
    <definedName name="LEGC" localSheetId="76">#REF!</definedName>
    <definedName name="LEGC" localSheetId="77">#REF!</definedName>
    <definedName name="LEGC">#REF!</definedName>
    <definedName name="LG" localSheetId="82">#REF!</definedName>
    <definedName name="LG" localSheetId="73">#REF!</definedName>
    <definedName name="LG" localSheetId="43">#REF!</definedName>
    <definedName name="LG" localSheetId="0">#REF!</definedName>
    <definedName name="LG" localSheetId="27">#REF!</definedName>
    <definedName name="LG" localSheetId="34">#REF!</definedName>
    <definedName name="LG" localSheetId="46">#REF!</definedName>
    <definedName name="LG" localSheetId="74">#REF!</definedName>
    <definedName name="LG" localSheetId="17">#REF!</definedName>
    <definedName name="LG" localSheetId="75">#REF!</definedName>
    <definedName name="LG" localSheetId="76">#REF!</definedName>
    <definedName name="LG" localSheetId="77">#REF!</definedName>
    <definedName name="LG">#REF!</definedName>
    <definedName name="LGperc" localSheetId="82">#REF!</definedName>
    <definedName name="LGperc" localSheetId="73">#REF!</definedName>
    <definedName name="LGperc" localSheetId="43">#REF!</definedName>
    <definedName name="LGperc" localSheetId="0">#REF!</definedName>
    <definedName name="LGperc" localSheetId="27">#REF!</definedName>
    <definedName name="LGperc" localSheetId="34">#REF!</definedName>
    <definedName name="LGperc" localSheetId="46">#REF!</definedName>
    <definedName name="LGperc" localSheetId="74">#REF!</definedName>
    <definedName name="LGperc" localSheetId="17">#REF!</definedName>
    <definedName name="LGperc" localSheetId="75">#REF!</definedName>
    <definedName name="LGperc" localSheetId="76">#REF!</definedName>
    <definedName name="LGperc" localSheetId="77">#REF!</definedName>
    <definedName name="LGperc">#REF!</definedName>
    <definedName name="LGTNONO1" localSheetId="82">#REF!</definedName>
    <definedName name="LGTNONO1" localSheetId="30">#REF!</definedName>
    <definedName name="LGTNONO1" localSheetId="34">#REF!</definedName>
    <definedName name="LGTNONO1" localSheetId="35">[69]nonopec!#REF!</definedName>
    <definedName name="LGTNONO1" localSheetId="46">[69]nonopec!#REF!</definedName>
    <definedName name="LGTNONO1" localSheetId="54">#REF!</definedName>
    <definedName name="LGTNONO1" localSheetId="61">#REF!</definedName>
    <definedName name="LGTNONO1" localSheetId="62">[69]nonopec!#REF!</definedName>
    <definedName name="LGTNONO1" localSheetId="74">[69]nonopec!#REF!</definedName>
    <definedName name="LGTNONO1" localSheetId="75">#REF!</definedName>
    <definedName name="LGTNONO1" localSheetId="76">#REF!</definedName>
    <definedName name="LGTNONO1" localSheetId="77">#REF!</definedName>
    <definedName name="LGTNONO1">[69]nonopec!#REF!</definedName>
    <definedName name="LGTNONO2" localSheetId="82">#REF!</definedName>
    <definedName name="LGTNONO2" localSheetId="30">#REF!</definedName>
    <definedName name="LGTNONO2" localSheetId="34">#REF!</definedName>
    <definedName name="LGTNONO2" localSheetId="35">[69]nonopec!#REF!</definedName>
    <definedName name="LGTNONO2" localSheetId="46">[69]nonopec!#REF!</definedName>
    <definedName name="LGTNONO2" localSheetId="54">#REF!</definedName>
    <definedName name="LGTNONO2" localSheetId="61">#REF!</definedName>
    <definedName name="LGTNONO2" localSheetId="62">[69]nonopec!#REF!</definedName>
    <definedName name="LGTNONO2" localSheetId="74">[69]nonopec!#REF!</definedName>
    <definedName name="LGTNONO2" localSheetId="75">#REF!</definedName>
    <definedName name="LGTNONO2" localSheetId="76">#REF!</definedName>
    <definedName name="LGTNONO2" localSheetId="77">#REF!</definedName>
    <definedName name="LGTNONO2">[69]nonopec!#REF!</definedName>
    <definedName name="LGTNONOPEC" localSheetId="82">#REF!</definedName>
    <definedName name="LGTNONOPEC" localSheetId="30">#REF!</definedName>
    <definedName name="LGTNONOPEC" localSheetId="34">#REF!</definedName>
    <definedName name="LGTNONOPEC" localSheetId="46">[69]nonopec!#REF!</definedName>
    <definedName name="LGTNONOPEC" localSheetId="54">#REF!</definedName>
    <definedName name="LGTNONOPEC" localSheetId="61">#REF!</definedName>
    <definedName name="LGTNONOPEC" localSheetId="74">[69]nonopec!#REF!</definedName>
    <definedName name="LGTNONOPEC" localSheetId="75">#REF!</definedName>
    <definedName name="LGTNONOPEC" localSheetId="76">#REF!</definedName>
    <definedName name="LGTNONOPEC" localSheetId="77">#REF!</definedName>
    <definedName name="LGTNONOPEC">[69]nonopec!#REF!</definedName>
    <definedName name="LGTNSUMM" localSheetId="82">#REF!</definedName>
    <definedName name="LGTNSUMM" localSheetId="30">#REF!</definedName>
    <definedName name="LGTNSUMM" localSheetId="34">#REF!</definedName>
    <definedName name="LGTNSUMM" localSheetId="46">[69]nonopec!#REF!</definedName>
    <definedName name="LGTNSUMM" localSheetId="54">#REF!</definedName>
    <definedName name="LGTNSUMM" localSheetId="61">#REF!</definedName>
    <definedName name="LGTNSUMM" localSheetId="74">[69]nonopec!#REF!</definedName>
    <definedName name="LGTNSUMM" localSheetId="75">#REF!</definedName>
    <definedName name="LGTNSUMM" localSheetId="76">#REF!</definedName>
    <definedName name="LGTNSUMM" localSheetId="77">#REF!</definedName>
    <definedName name="LGTNSUMM">[69]nonopec!#REF!</definedName>
    <definedName name="LGTOECD" localSheetId="82">#REF!</definedName>
    <definedName name="LGTOECD" localSheetId="30">#REF!</definedName>
    <definedName name="LGTOECD" localSheetId="34">#REF!</definedName>
    <definedName name="LGTOECD" localSheetId="46">[69]nonopec!#REF!</definedName>
    <definedName name="LGTOECD" localSheetId="54">#REF!</definedName>
    <definedName name="LGTOECD" localSheetId="61">#REF!</definedName>
    <definedName name="LGTOECD" localSheetId="74">[69]nonopec!#REF!</definedName>
    <definedName name="LGTOECD" localSheetId="75">#REF!</definedName>
    <definedName name="LGTOECD" localSheetId="76">#REF!</definedName>
    <definedName name="LGTOECD" localSheetId="77">#REF!</definedName>
    <definedName name="LGTOECD">[69]nonopec!#REF!</definedName>
    <definedName name="LGTOPEC" localSheetId="82">#REF!</definedName>
    <definedName name="LGTOPEC" localSheetId="30">#REF!</definedName>
    <definedName name="LGTOPEC" localSheetId="34">#REF!</definedName>
    <definedName name="LGTOPEC" localSheetId="46">[69]nonopec!#REF!</definedName>
    <definedName name="LGTOPEC" localSheetId="54">#REF!</definedName>
    <definedName name="LGTOPEC" localSheetId="61">#REF!</definedName>
    <definedName name="LGTOPEC" localSheetId="74">[69]nonopec!#REF!</definedName>
    <definedName name="LGTOPEC" localSheetId="75">#REF!</definedName>
    <definedName name="LGTOPEC" localSheetId="76">#REF!</definedName>
    <definedName name="LGTOPEC" localSheetId="77">#REF!</definedName>
    <definedName name="LGTOPEC">[69]nonopec!#REF!</definedName>
    <definedName name="LGTPCNT" localSheetId="82">#REF!</definedName>
    <definedName name="LGTPCNT" localSheetId="30">#REF!</definedName>
    <definedName name="LGTPCNT" localSheetId="34">#REF!</definedName>
    <definedName name="LGTPCNT" localSheetId="46">[69]nonopec!#REF!</definedName>
    <definedName name="LGTPCNT" localSheetId="54">#REF!</definedName>
    <definedName name="LGTPCNT" localSheetId="61">#REF!</definedName>
    <definedName name="LGTPCNT" localSheetId="74">[69]nonopec!#REF!</definedName>
    <definedName name="LGTPCNT" localSheetId="75">#REF!</definedName>
    <definedName name="LGTPCNT" localSheetId="76">#REF!</definedName>
    <definedName name="LGTPCNT" localSheetId="77">#REF!</definedName>
    <definedName name="LGTPCNT">[69]nonopec!#REF!</definedName>
    <definedName name="LIBOR3" localSheetId="82">#REF!</definedName>
    <definedName name="LIBOR3" localSheetId="30">#REF!</definedName>
    <definedName name="LIBOR3" localSheetId="34">#REF!</definedName>
    <definedName name="LIBOR3" localSheetId="46">[89]SUPUESTOS!$A$12:$IV$12</definedName>
    <definedName name="LIBOR3" localSheetId="54">[89]SUPUESTOS!$A$12:$IV$12</definedName>
    <definedName name="LIBOR3" localSheetId="75">#REF!</definedName>
    <definedName name="LIBOR3" localSheetId="76">#REF!</definedName>
    <definedName name="LIBOR3" localSheetId="77">#REF!</definedName>
    <definedName name="LIBOR3">[89]SUPUESTOS!$A$12:$IV$12</definedName>
    <definedName name="LIBOR6" localSheetId="82">#REF!</definedName>
    <definedName name="LIBOR6" localSheetId="30">#REF!</definedName>
    <definedName name="LIBOR6" localSheetId="34">#REF!</definedName>
    <definedName name="LIBOR6" localSheetId="46">[89]SUPUESTOS!A$11</definedName>
    <definedName name="LIBOR6" localSheetId="54">[89]SUPUESTOS!A$11</definedName>
    <definedName name="LIBOR6" localSheetId="75">#REF!</definedName>
    <definedName name="LIBOR6" localSheetId="76">#REF!</definedName>
    <definedName name="LIBOR6" localSheetId="77">#REF!</definedName>
    <definedName name="LIBOR6">[89]SUPUESTOS!A$11</definedName>
    <definedName name="LIBRAE" localSheetId="82">#REF!</definedName>
    <definedName name="LIBRAE" localSheetId="19">#REF!</definedName>
    <definedName name="LIBRAE" localSheetId="20">#REF!</definedName>
    <definedName name="LIBRAE" localSheetId="22">#REF!</definedName>
    <definedName name="LIBRAE" localSheetId="23">#REF!</definedName>
    <definedName name="LIBRAE" localSheetId="73">#REF!</definedName>
    <definedName name="LIBRAE" localSheetId="43">#REF!</definedName>
    <definedName name="LIBRAE" localSheetId="0">#REF!</definedName>
    <definedName name="LIBRAE" localSheetId="27">#REF!</definedName>
    <definedName name="LIBRAE" localSheetId="34">#REF!</definedName>
    <definedName name="LIBRAE" localSheetId="35">#REF!</definedName>
    <definedName name="LIBRAE" localSheetId="46">#REF!</definedName>
    <definedName name="LIBRAE" localSheetId="54">#REF!</definedName>
    <definedName name="LIBRAE" localSheetId="61">#REF!</definedName>
    <definedName name="LIBRAE" localSheetId="62">'Tabla 38'!#REF!</definedName>
    <definedName name="LIBRAE" localSheetId="74">#REF!</definedName>
    <definedName name="LIBRAE" localSheetId="17">#REF!</definedName>
    <definedName name="LIBRAE" localSheetId="75">#REF!</definedName>
    <definedName name="LIBRAE" localSheetId="76">#REF!</definedName>
    <definedName name="LIBRAE" localSheetId="77">#REF!</definedName>
    <definedName name="LIBRAE" localSheetId="18">#REF!</definedName>
    <definedName name="LIBRAE" localSheetId="21">#REF!</definedName>
    <definedName name="LIBRAE" localSheetId="24">#REF!</definedName>
    <definedName name="LIBRAE">#REF!</definedName>
    <definedName name="LINES" localSheetId="82">#REF!</definedName>
    <definedName name="LINES" localSheetId="19">#REF!</definedName>
    <definedName name="LINES" localSheetId="20">#REF!</definedName>
    <definedName name="LINES" localSheetId="22">#REF!</definedName>
    <definedName name="LINES" localSheetId="73">#REF!</definedName>
    <definedName name="LINES" localSheetId="43">#REF!</definedName>
    <definedName name="LINES" localSheetId="0">#REF!</definedName>
    <definedName name="LINES" localSheetId="27">#REF!</definedName>
    <definedName name="LINES" localSheetId="30">#REF!</definedName>
    <definedName name="LINES" localSheetId="34">#REF!</definedName>
    <definedName name="LINES" localSheetId="35">#REF!</definedName>
    <definedName name="LINES" localSheetId="36">#REF!</definedName>
    <definedName name="LINES" localSheetId="40">#REF!</definedName>
    <definedName name="LINES" localSheetId="46">#REF!</definedName>
    <definedName name="LINES" localSheetId="55">#REF!</definedName>
    <definedName name="LINES" localSheetId="61">#REF!</definedName>
    <definedName name="LINES" localSheetId="62">'Tabla 38'!#REF!</definedName>
    <definedName name="LINES" localSheetId="15">#REF!</definedName>
    <definedName name="LINES" localSheetId="74">#REF!</definedName>
    <definedName name="LINES" localSheetId="17">#REF!</definedName>
    <definedName name="LINES" localSheetId="75">#REF!</definedName>
    <definedName name="LINES" localSheetId="76">#REF!</definedName>
    <definedName name="LINES" localSheetId="77">#REF!</definedName>
    <definedName name="LINES" localSheetId="18">#REF!</definedName>
    <definedName name="LINES" localSheetId="21">#REF!</definedName>
    <definedName name="LINES" localSheetId="24">#REF!</definedName>
    <definedName name="LINES">#REF!</definedName>
    <definedName name="liqc" localSheetId="82">#REF!</definedName>
    <definedName name="liqc" localSheetId="73">[24]Programa!#REF!</definedName>
    <definedName name="liqc" localSheetId="43">[24]Programa!#REF!</definedName>
    <definedName name="liqc" localSheetId="30">#REF!</definedName>
    <definedName name="liqc" localSheetId="34">#REF!</definedName>
    <definedName name="liqc" localSheetId="35">[24]Programa!#REF!</definedName>
    <definedName name="liqc" localSheetId="46">[24]Programa!#REF!</definedName>
    <definedName name="liqc" localSheetId="54">[24]Programa!#REF!</definedName>
    <definedName name="liqc" localSheetId="61">[24]Programa!#REF!</definedName>
    <definedName name="liqc" localSheetId="62">[24]Programa!#REF!</definedName>
    <definedName name="liqc" localSheetId="74">[24]Programa!#REF!</definedName>
    <definedName name="liqc" localSheetId="75">[24]Programa!#REF!</definedName>
    <definedName name="liqc" localSheetId="76">[24]Programa!#REF!</definedName>
    <definedName name="liqc" localSheetId="77">[24]Programa!#REF!</definedName>
    <definedName name="liqc">[24]Programa!#REF!</definedName>
    <definedName name="liqd" localSheetId="82">#REF!</definedName>
    <definedName name="liqd" localSheetId="73">[24]Programa!#REF!</definedName>
    <definedName name="liqd" localSheetId="43">[24]Programa!#REF!</definedName>
    <definedName name="liqd" localSheetId="30">#REF!</definedName>
    <definedName name="liqd" localSheetId="34">#REF!</definedName>
    <definedName name="liqd" localSheetId="35">[24]Programa!#REF!</definedName>
    <definedName name="liqd" localSheetId="46">[24]Programa!#REF!</definedName>
    <definedName name="liqd" localSheetId="54">[24]Programa!#REF!</definedName>
    <definedName name="liqd" localSheetId="61">[24]Programa!#REF!</definedName>
    <definedName name="liqd" localSheetId="62">[24]Programa!#REF!</definedName>
    <definedName name="liqd" localSheetId="74">[24]Programa!#REF!</definedName>
    <definedName name="liqd" localSheetId="75">[24]Programa!#REF!</definedName>
    <definedName name="liqd" localSheetId="76">[24]Programa!#REF!</definedName>
    <definedName name="liqd" localSheetId="77">[24]Programa!#REF!</definedName>
    <definedName name="liqd">[24]Programa!#REF!</definedName>
    <definedName name="Liquidez" localSheetId="82">#REF!</definedName>
    <definedName name="Liquidez" localSheetId="30">#REF!</definedName>
    <definedName name="Liquidez" localSheetId="34">#REF!</definedName>
    <definedName name="Liquidez" localSheetId="46">'[53]Ranking Bancario'!$BV$5:$BZ$54</definedName>
    <definedName name="Liquidez" localSheetId="54">'[53]Ranking Bancario'!$BV$5:$BZ$54</definedName>
    <definedName name="Liquidez" localSheetId="75">#REF!</definedName>
    <definedName name="Liquidez" localSheetId="76">#REF!</definedName>
    <definedName name="Liquidez" localSheetId="77">#REF!</definedName>
    <definedName name="Liquidez">'[53]Ranking Bancario'!$BV$5:$BZ$54</definedName>
    <definedName name="LIT" localSheetId="82">#REF!</definedName>
    <definedName name="LIT" localSheetId="19">#REF!</definedName>
    <definedName name="LIT" localSheetId="20">#REF!</definedName>
    <definedName name="LIT" localSheetId="22">#REF!</definedName>
    <definedName name="LIT" localSheetId="23">#REF!</definedName>
    <definedName name="LIT" localSheetId="33">#REF!</definedName>
    <definedName name="LIT" localSheetId="41">#REF!</definedName>
    <definedName name="LIT" localSheetId="73">#REF!</definedName>
    <definedName name="LIT" localSheetId="43">#REF!</definedName>
    <definedName name="LIT" localSheetId="0">#REF!</definedName>
    <definedName name="LIT" localSheetId="27">#REF!</definedName>
    <definedName name="LIT" localSheetId="30">#REF!</definedName>
    <definedName name="LIT" localSheetId="34">#REF!</definedName>
    <definedName name="LIT" localSheetId="35">#REF!</definedName>
    <definedName name="LIT" localSheetId="36">#REF!</definedName>
    <definedName name="LIT" localSheetId="46">#REF!</definedName>
    <definedName name="LIT" localSheetId="54">#REF!</definedName>
    <definedName name="LIT" localSheetId="55">#REF!</definedName>
    <definedName name="LIT" localSheetId="56">#REF!</definedName>
    <definedName name="LIT" localSheetId="57">#REF!</definedName>
    <definedName name="LIT" localSheetId="61">#REF!</definedName>
    <definedName name="LIT" localSheetId="62">'Tabla 38'!#REF!</definedName>
    <definedName name="LIT" localSheetId="74">#REF!</definedName>
    <definedName name="LIT" localSheetId="17">#REF!</definedName>
    <definedName name="LIT" localSheetId="75">#REF!</definedName>
    <definedName name="LIT" localSheetId="76">#REF!</definedName>
    <definedName name="LIT" localSheetId="77">#REF!</definedName>
    <definedName name="LIT" localSheetId="18">#REF!</definedName>
    <definedName name="LIT" localSheetId="21">#REF!</definedName>
    <definedName name="LIT" localSheetId="24">#REF!</definedName>
    <definedName name="LIT">#REF!</definedName>
    <definedName name="lita">#N/A</definedName>
    <definedName name="LITEURO" localSheetId="82">#REF!</definedName>
    <definedName name="LITEURO" localSheetId="19">#REF!</definedName>
    <definedName name="LITEURO" localSheetId="20">#REF!</definedName>
    <definedName name="LITEURO" localSheetId="22">#REF!</definedName>
    <definedName name="LITEURO" localSheetId="23">#REF!</definedName>
    <definedName name="LITEURO" localSheetId="33">#REF!</definedName>
    <definedName name="LITEURO" localSheetId="41">#REF!</definedName>
    <definedName name="LITEURO" localSheetId="73">#REF!</definedName>
    <definedName name="LITEURO" localSheetId="43">#REF!</definedName>
    <definedName name="LITEURO" localSheetId="0">#REF!</definedName>
    <definedName name="LITEURO" localSheetId="27">#REF!</definedName>
    <definedName name="LITEURO" localSheetId="30">#REF!</definedName>
    <definedName name="LITEURO" localSheetId="34">#REF!</definedName>
    <definedName name="LITEURO" localSheetId="35">#REF!</definedName>
    <definedName name="LITEURO" localSheetId="36">#REF!</definedName>
    <definedName name="LITEURO" localSheetId="46">#REF!</definedName>
    <definedName name="LITEURO" localSheetId="54">#REF!</definedName>
    <definedName name="LITEURO" localSheetId="55">#REF!</definedName>
    <definedName name="LITEURO" localSheetId="56">#REF!</definedName>
    <definedName name="LITEURO" localSheetId="57">#REF!</definedName>
    <definedName name="LITEURO" localSheetId="61">#REF!</definedName>
    <definedName name="LITEURO" localSheetId="62">'Tabla 38'!#REF!</definedName>
    <definedName name="LITEURO" localSheetId="74">#REF!</definedName>
    <definedName name="LITEURO" localSheetId="17">#REF!</definedName>
    <definedName name="LITEURO" localSheetId="75">#REF!</definedName>
    <definedName name="LITEURO" localSheetId="76">#REF!</definedName>
    <definedName name="LITEURO" localSheetId="77">#REF!</definedName>
    <definedName name="LITEURO" localSheetId="18">#REF!</definedName>
    <definedName name="LITEURO" localSheetId="21">#REF!</definedName>
    <definedName name="LITEURO" localSheetId="24">#REF!</definedName>
    <definedName name="LITEURO">#REF!</definedName>
    <definedName name="ll" localSheetId="80" hidden="1">{"Tab1",#N/A,FALSE,"P";"Tab2",#N/A,FALSE,"P"}</definedName>
    <definedName name="ll" localSheetId="82" hidden="1">{"Tab1",#N/A,FALSE,"P";"Tab2",#N/A,FALSE,"P"}</definedName>
    <definedName name="ll" localSheetId="19" hidden="1">{"Tab1",#N/A,FALSE,"P";"Tab2",#N/A,FALSE,"P"}</definedName>
    <definedName name="ll" localSheetId="20" hidden="1">{"Tab1",#N/A,FALSE,"P";"Tab2",#N/A,FALSE,"P"}</definedName>
    <definedName name="ll" localSheetId="22" hidden="1">{"Tab1",#N/A,FALSE,"P";"Tab2",#N/A,FALSE,"P"}</definedName>
    <definedName name="ll" localSheetId="23" hidden="1">{"Tab1",#N/A,FALSE,"P";"Tab2",#N/A,FALSE,"P"}</definedName>
    <definedName name="ll" localSheetId="33" hidden="1">{"Tab1",#N/A,FALSE,"P";"Tab2",#N/A,FALSE,"P"}</definedName>
    <definedName name="ll" localSheetId="41" hidden="1">{"Tab1",#N/A,FALSE,"P";"Tab2",#N/A,FALSE,"P"}</definedName>
    <definedName name="ll" localSheetId="73" hidden="1">{"Tab1",#N/A,FALSE,"P";"Tab2",#N/A,FALSE,"P"}</definedName>
    <definedName name="ll" localSheetId="43" hidden="1">{"Tab1",#N/A,FALSE,"P";"Tab2",#N/A,FALSE,"P"}</definedName>
    <definedName name="ll" localSheetId="0" hidden="1">{"Tab1",#N/A,FALSE,"P";"Tab2",#N/A,FALSE,"P"}</definedName>
    <definedName name="ll" localSheetId="27" hidden="1">{"Tab1",#N/A,FALSE,"P";"Tab2",#N/A,FALSE,"P"}</definedName>
    <definedName name="ll" localSheetId="30"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2" hidden="1">{"Tab1",#N/A,FALSE,"P";"Tab2",#N/A,FALSE,"P"}</definedName>
    <definedName name="ll" localSheetId="40" hidden="1">{"Tab1",#N/A,FALSE,"P";"Tab2",#N/A,FALSE,"P"}</definedName>
    <definedName name="ll" localSheetId="42" hidden="1">{"Tab1",#N/A,FALSE,"P";"Tab2",#N/A,FALSE,"P"}</definedName>
    <definedName name="ll" localSheetId="46"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57" hidden="1">{"Tab1",#N/A,FALSE,"P";"Tab2",#N/A,FALSE,"P"}</definedName>
    <definedName name="ll" localSheetId="58" hidden="1">{"Tab1",#N/A,FALSE,"P";"Tab2",#N/A,FALSE,"P"}</definedName>
    <definedName name="ll" localSheetId="59" hidden="1">{"Tab1",#N/A,FALSE,"P";"Tab2",#N/A,FALSE,"P"}</definedName>
    <definedName name="ll" localSheetId="60" hidden="1">{"Tab1",#N/A,FALSE,"P";"Tab2",#N/A,FALSE,"P"}</definedName>
    <definedName name="ll" localSheetId="61" hidden="1">{"Tab1",#N/A,FALSE,"P";"Tab2",#N/A,FALSE,"P"}</definedName>
    <definedName name="ll" localSheetId="62" hidden="1">{"Tab1",#N/A,FALSE,"P";"Tab2",#N/A,FALSE,"P"}</definedName>
    <definedName name="ll" localSheetId="15" hidden="1">{"Tab1",#N/A,FALSE,"P";"Tab2",#N/A,FALSE,"P"}</definedName>
    <definedName name="ll" localSheetId="74" hidden="1">{"Tab1",#N/A,FALSE,"P";"Tab2",#N/A,FALSE,"P"}</definedName>
    <definedName name="ll" localSheetId="17"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18" hidden="1">{"Tab1",#N/A,FALSE,"P";"Tab2",#N/A,FALSE,"P"}</definedName>
    <definedName name="ll" localSheetId="21" hidden="1">{"Tab1",#N/A,FALSE,"P";"Tab2",#N/A,FALSE,"P"}</definedName>
    <definedName name="ll" localSheetId="24" hidden="1">{"Tab1",#N/A,FALSE,"P";"Tab2",#N/A,FALSE,"P"}</definedName>
    <definedName name="ll" hidden="1">{"Tab1",#N/A,FALSE,"P";"Tab2",#N/A,FALSE,"P"}</definedName>
    <definedName name="LLF" localSheetId="82">#REF!</definedName>
    <definedName name="LLF" localSheetId="30">#REF!</definedName>
    <definedName name="LLF" localSheetId="34">#REF!</definedName>
    <definedName name="LLF" localSheetId="35">[60]Q3!#REF!</definedName>
    <definedName name="LLF" localSheetId="46">[60]Q3!#REF!</definedName>
    <definedName name="LLF" localSheetId="54">[60]Q3!#REF!</definedName>
    <definedName name="LLF" localSheetId="61">[60]Q3!#REF!</definedName>
    <definedName name="LLF" localSheetId="62">[60]Q3!#REF!</definedName>
    <definedName name="LLF" localSheetId="74">[60]Q3!#REF!</definedName>
    <definedName name="LLF" localSheetId="75">[60]Q3!#REF!</definedName>
    <definedName name="LLF" localSheetId="76">[60]Q3!#REF!</definedName>
    <definedName name="LLF" localSheetId="77">[60]Q3!#REF!</definedName>
    <definedName name="LLF">[60]Q3!#REF!</definedName>
    <definedName name="lll" localSheetId="80" hidden="1">{"Riqfin97",#N/A,FALSE,"Tran";"Riqfinpro",#N/A,FALSE,"Tran"}</definedName>
    <definedName name="lll" localSheetId="82" hidden="1">{"Riqfin97",#N/A,FALSE,"Tran";"Riqfinpro",#N/A,FALSE,"Tran"}</definedName>
    <definedName name="lll" localSheetId="19" hidden="1">{"Riqfin97",#N/A,FALSE,"Tran";"Riqfinpro",#N/A,FALSE,"Tran"}</definedName>
    <definedName name="lll" localSheetId="20" hidden="1">{"Riqfin97",#N/A,FALSE,"Tran";"Riqfinpro",#N/A,FALSE,"Tran"}</definedName>
    <definedName name="lll" localSheetId="22" hidden="1">{"Riqfin97",#N/A,FALSE,"Tran";"Riqfinpro",#N/A,FALSE,"Tran"}</definedName>
    <definedName name="lll" localSheetId="23" hidden="1">{"Riqfin97",#N/A,FALSE,"Tran";"Riqfinpro",#N/A,FALSE,"Tran"}</definedName>
    <definedName name="lll" localSheetId="33" hidden="1">{"Riqfin97",#N/A,FALSE,"Tran";"Riqfinpro",#N/A,FALSE,"Tran"}</definedName>
    <definedName name="lll" localSheetId="41" hidden="1">{"Riqfin97",#N/A,FALSE,"Tran";"Riqfinpro",#N/A,FALSE,"Tran"}</definedName>
    <definedName name="lll" localSheetId="73" hidden="1">{"Riqfin97",#N/A,FALSE,"Tran";"Riqfinpro",#N/A,FALSE,"Tran"}</definedName>
    <definedName name="lll" localSheetId="43" hidden="1">{"Riqfin97",#N/A,FALSE,"Tran";"Riqfinpro",#N/A,FALSE,"Tran"}</definedName>
    <definedName name="lll" localSheetId="0" hidden="1">{"Riqfin97",#N/A,FALSE,"Tran";"Riqfinpro",#N/A,FALSE,"Tran"}</definedName>
    <definedName name="lll" localSheetId="27" hidden="1">{"Riqfin97",#N/A,FALSE,"Tran";"Riqfinpro",#N/A,FALSE,"Tran"}</definedName>
    <definedName name="lll" localSheetId="30"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2" hidden="1">{"Riqfin97",#N/A,FALSE,"Tran";"Riqfinpro",#N/A,FALSE,"Tran"}</definedName>
    <definedName name="lll" localSheetId="40" hidden="1">{"Riqfin97",#N/A,FALSE,"Tran";"Riqfinpro",#N/A,FALSE,"Tran"}</definedName>
    <definedName name="lll" localSheetId="42" hidden="1">{"Riqfin97",#N/A,FALSE,"Tran";"Riqfinpro",#N/A,FALSE,"Tran"}</definedName>
    <definedName name="lll" localSheetId="46"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57" hidden="1">{"Riqfin97",#N/A,FALSE,"Tran";"Riqfinpro",#N/A,FALSE,"Tran"}</definedName>
    <definedName name="lll" localSheetId="58" hidden="1">{"Riqfin97",#N/A,FALSE,"Tran";"Riqfinpro",#N/A,FALSE,"Tran"}</definedName>
    <definedName name="lll" localSheetId="59" hidden="1">{"Riqfin97",#N/A,FALSE,"Tran";"Riqfinpro",#N/A,FALSE,"Tran"}</definedName>
    <definedName name="lll" localSheetId="60" hidden="1">{"Riqfin97",#N/A,FALSE,"Tran";"Riqfinpro",#N/A,FALSE,"Tran"}</definedName>
    <definedName name="lll" localSheetId="61" hidden="1">{"Riqfin97",#N/A,FALSE,"Tran";"Riqfinpro",#N/A,FALSE,"Tran"}</definedName>
    <definedName name="lll" localSheetId="62" hidden="1">{"Riqfin97",#N/A,FALSE,"Tran";"Riqfinpro",#N/A,FALSE,"Tran"}</definedName>
    <definedName name="lll" localSheetId="15" hidden="1">{"Riqfin97",#N/A,FALSE,"Tran";"Riqfinpro",#N/A,FALSE,"Tran"}</definedName>
    <definedName name="lll" localSheetId="74" hidden="1">{"Riqfin97",#N/A,FALSE,"Tran";"Riqfinpro",#N/A,FALSE,"Tran"}</definedName>
    <definedName name="lll" localSheetId="17"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18" hidden="1">{"Riqfin97",#N/A,FALSE,"Tran";"Riqfinpro",#N/A,FALSE,"Tran"}</definedName>
    <definedName name="lll" localSheetId="21" hidden="1">{"Riqfin97",#N/A,FALSE,"Tran";"Riqfinpro",#N/A,FALSE,"Tran"}</definedName>
    <definedName name="lll" localSheetId="24" hidden="1">{"Riqfin97",#N/A,FALSE,"Tran";"Riqfinpro",#N/A,FALSE,"Tran"}</definedName>
    <definedName name="lll" hidden="1">{"Riqfin97",#N/A,FALSE,"Tran";"Riqfinpro",#N/A,FALSE,"Tran"}</definedName>
    <definedName name="llll" localSheetId="82" hidden="1">#REF!</definedName>
    <definedName name="llll" localSheetId="30" hidden="1">#REF!</definedName>
    <definedName name="llll" localSheetId="34" hidden="1">#REF!</definedName>
    <definedName name="llll" localSheetId="35" hidden="1">[130]M!#REF!</definedName>
    <definedName name="llll" localSheetId="46" hidden="1">[130]M!#REF!</definedName>
    <definedName name="llll" localSheetId="54" hidden="1">[130]M!#REF!</definedName>
    <definedName name="llll" localSheetId="61" hidden="1">#REF!</definedName>
    <definedName name="llll" localSheetId="74" hidden="1">[130]M!#REF!</definedName>
    <definedName name="llll" localSheetId="75" hidden="1">#REF!</definedName>
    <definedName name="llll" localSheetId="76" hidden="1">#REF!</definedName>
    <definedName name="llll" localSheetId="77" hidden="1">#REF!</definedName>
    <definedName name="llll" hidden="1">[130]M!#REF!</definedName>
    <definedName name="lllll" localSheetId="80" hidden="1">{"Tab1",#N/A,FALSE,"P";"Tab2",#N/A,FALSE,"P"}</definedName>
    <definedName name="lllll" localSheetId="82" hidden="1">{"Tab1",#N/A,FALSE,"P";"Tab2",#N/A,FALSE,"P"}</definedName>
    <definedName name="lllll" localSheetId="19" hidden="1">{"Tab1",#N/A,FALSE,"P";"Tab2",#N/A,FALSE,"P"}</definedName>
    <definedName name="lllll" localSheetId="20" hidden="1">{"Tab1",#N/A,FALSE,"P";"Tab2",#N/A,FALSE,"P"}</definedName>
    <definedName name="lllll" localSheetId="22" hidden="1">{"Tab1",#N/A,FALSE,"P";"Tab2",#N/A,FALSE,"P"}</definedName>
    <definedName name="lllll" localSheetId="23" hidden="1">{"Tab1",#N/A,FALSE,"P";"Tab2",#N/A,FALSE,"P"}</definedName>
    <definedName name="lllll" localSheetId="33" hidden="1">{"Tab1",#N/A,FALSE,"P";"Tab2",#N/A,FALSE,"P"}</definedName>
    <definedName name="lllll" localSheetId="41" hidden="1">{"Tab1",#N/A,FALSE,"P";"Tab2",#N/A,FALSE,"P"}</definedName>
    <definedName name="lllll" localSheetId="73" hidden="1">{"Tab1",#N/A,FALSE,"P";"Tab2",#N/A,FALSE,"P"}</definedName>
    <definedName name="lllll" localSheetId="43" hidden="1">{"Tab1",#N/A,FALSE,"P";"Tab2",#N/A,FALSE,"P"}</definedName>
    <definedName name="lllll" localSheetId="0" hidden="1">{"Tab1",#N/A,FALSE,"P";"Tab2",#N/A,FALSE,"P"}</definedName>
    <definedName name="lllll" localSheetId="27" hidden="1">{"Tab1",#N/A,FALSE,"P";"Tab2",#N/A,FALSE,"P"}</definedName>
    <definedName name="lllll" localSheetId="30"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2" hidden="1">{"Tab1",#N/A,FALSE,"P";"Tab2",#N/A,FALSE,"P"}</definedName>
    <definedName name="lllll" localSheetId="40" hidden="1">{"Tab1",#N/A,FALSE,"P";"Tab2",#N/A,FALSE,"P"}</definedName>
    <definedName name="lllll" localSheetId="42" hidden="1">{"Tab1",#N/A,FALSE,"P";"Tab2",#N/A,FALSE,"P"}</definedName>
    <definedName name="lllll" localSheetId="46" hidden="1">{"Tab1",#N/A,FALSE,"P";"Tab2",#N/A,FALSE,"P"}</definedName>
    <definedName name="lllll" localSheetId="54" hidden="1">{"Tab1",#N/A,FALSE,"P";"Tab2",#N/A,FALSE,"P"}</definedName>
    <definedName name="lllll" localSheetId="55" hidden="1">{"Tab1",#N/A,FALSE,"P";"Tab2",#N/A,FALSE,"P"}</definedName>
    <definedName name="lllll" localSheetId="56" hidden="1">{"Tab1",#N/A,FALSE,"P";"Tab2",#N/A,FALSE,"P"}</definedName>
    <definedName name="lllll" localSheetId="57" hidden="1">{"Tab1",#N/A,FALSE,"P";"Tab2",#N/A,FALSE,"P"}</definedName>
    <definedName name="lllll" localSheetId="58" hidden="1">{"Tab1",#N/A,FALSE,"P";"Tab2",#N/A,FALSE,"P"}</definedName>
    <definedName name="lllll" localSheetId="59" hidden="1">{"Tab1",#N/A,FALSE,"P";"Tab2",#N/A,FALSE,"P"}</definedName>
    <definedName name="lllll" localSheetId="60" hidden="1">{"Tab1",#N/A,FALSE,"P";"Tab2",#N/A,FALSE,"P"}</definedName>
    <definedName name="lllll" localSheetId="61" hidden="1">{"Tab1",#N/A,FALSE,"P";"Tab2",#N/A,FALSE,"P"}</definedName>
    <definedName name="lllll" localSheetId="62" hidden="1">{"Tab1",#N/A,FALSE,"P";"Tab2",#N/A,FALSE,"P"}</definedName>
    <definedName name="lllll" localSheetId="15" hidden="1">{"Tab1",#N/A,FALSE,"P";"Tab2",#N/A,FALSE,"P"}</definedName>
    <definedName name="lllll" localSheetId="74" hidden="1">{"Tab1",#N/A,FALSE,"P";"Tab2",#N/A,FALSE,"P"}</definedName>
    <definedName name="lllll" localSheetId="17" hidden="1">{"Tab1",#N/A,FALSE,"P";"Tab2",#N/A,FALSE,"P"}</definedName>
    <definedName name="lllll" localSheetId="75" hidden="1">{"Tab1",#N/A,FALSE,"P";"Tab2",#N/A,FALSE,"P"}</definedName>
    <definedName name="lllll" localSheetId="76" hidden="1">{"Tab1",#N/A,FALSE,"P";"Tab2",#N/A,FALSE,"P"}</definedName>
    <definedName name="lllll" localSheetId="77" hidden="1">{"Tab1",#N/A,FALSE,"P";"Tab2",#N/A,FALSE,"P"}</definedName>
    <definedName name="lllll" localSheetId="78" hidden="1">{"Tab1",#N/A,FALSE,"P";"Tab2",#N/A,FALSE,"P"}</definedName>
    <definedName name="lllll" localSheetId="18" hidden="1">{"Tab1",#N/A,FALSE,"P";"Tab2",#N/A,FALSE,"P"}</definedName>
    <definedName name="lllll" localSheetId="21" hidden="1">{"Tab1",#N/A,FALSE,"P";"Tab2",#N/A,FALSE,"P"}</definedName>
    <definedName name="lllll" localSheetId="24" hidden="1">{"Tab1",#N/A,FALSE,"P";"Tab2",#N/A,FALSE,"P"}</definedName>
    <definedName name="lllll" hidden="1">{"Tab1",#N/A,FALSE,"P";"Tab2",#N/A,FALSE,"P"}</definedName>
    <definedName name="llllll" localSheetId="80" hidden="1">{"Minpmon",#N/A,FALSE,"Monthinput"}</definedName>
    <definedName name="llllll" localSheetId="82" hidden="1">{"Minpmon",#N/A,FALSE,"Monthinput"}</definedName>
    <definedName name="llllll" localSheetId="19" hidden="1">{"Minpmon",#N/A,FALSE,"Monthinput"}</definedName>
    <definedName name="llllll" localSheetId="20" hidden="1">{"Minpmon",#N/A,FALSE,"Monthinput"}</definedName>
    <definedName name="llllll" localSheetId="22" hidden="1">{"Minpmon",#N/A,FALSE,"Monthinput"}</definedName>
    <definedName name="llllll" localSheetId="23" hidden="1">{"Minpmon",#N/A,FALSE,"Monthinput"}</definedName>
    <definedName name="llllll" localSheetId="33" hidden="1">{"Minpmon",#N/A,FALSE,"Monthinput"}</definedName>
    <definedName name="llllll" localSheetId="41" hidden="1">{"Minpmon",#N/A,FALSE,"Monthinput"}</definedName>
    <definedName name="llllll" localSheetId="73" hidden="1">{"Minpmon",#N/A,FALSE,"Monthinput"}</definedName>
    <definedName name="llllll" localSheetId="43" hidden="1">{"Minpmon",#N/A,FALSE,"Monthinput"}</definedName>
    <definedName name="llllll" localSheetId="0" hidden="1">{"Minpmon",#N/A,FALSE,"Monthinput"}</definedName>
    <definedName name="llllll" localSheetId="27" hidden="1">{"Minpmon",#N/A,FALSE,"Monthinput"}</definedName>
    <definedName name="llllll" localSheetId="30"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2" hidden="1">{"Minpmon",#N/A,FALSE,"Monthinput"}</definedName>
    <definedName name="llllll" localSheetId="40" hidden="1">{"Minpmon",#N/A,FALSE,"Monthinput"}</definedName>
    <definedName name="llllll" localSheetId="42" hidden="1">{"Minpmon",#N/A,FALSE,"Monthinput"}</definedName>
    <definedName name="llllll" localSheetId="46" hidden="1">{"Minpmon",#N/A,FALSE,"Monthinput"}</definedName>
    <definedName name="llllll" localSheetId="54" hidden="1">{"Minpmon",#N/A,FALSE,"Monthinput"}</definedName>
    <definedName name="llllll" localSheetId="55" hidden="1">{"Minpmon",#N/A,FALSE,"Monthinput"}</definedName>
    <definedName name="llllll" localSheetId="56" hidden="1">{"Minpmon",#N/A,FALSE,"Monthinput"}</definedName>
    <definedName name="llllll" localSheetId="57" hidden="1">{"Minpmon",#N/A,FALSE,"Monthinput"}</definedName>
    <definedName name="llllll" localSheetId="58" hidden="1">{"Minpmon",#N/A,FALSE,"Monthinput"}</definedName>
    <definedName name="llllll" localSheetId="59" hidden="1">{"Minpmon",#N/A,FALSE,"Monthinput"}</definedName>
    <definedName name="llllll" localSheetId="60" hidden="1">{"Minpmon",#N/A,FALSE,"Monthinput"}</definedName>
    <definedName name="llllll" localSheetId="61" hidden="1">{"Minpmon",#N/A,FALSE,"Monthinput"}</definedName>
    <definedName name="llllll" localSheetId="62" hidden="1">{"Minpmon",#N/A,FALSE,"Monthinput"}</definedName>
    <definedName name="llllll" localSheetId="15" hidden="1">{"Minpmon",#N/A,FALSE,"Monthinput"}</definedName>
    <definedName name="llllll" localSheetId="74" hidden="1">{"Minpmon",#N/A,FALSE,"Monthinput"}</definedName>
    <definedName name="llllll" localSheetId="17" hidden="1">{"Minpmon",#N/A,FALSE,"Monthinput"}</definedName>
    <definedName name="llllll" localSheetId="75" hidden="1">{"Minpmon",#N/A,FALSE,"Monthinput"}</definedName>
    <definedName name="llllll" localSheetId="76" hidden="1">{"Minpmon",#N/A,FALSE,"Monthinput"}</definedName>
    <definedName name="llllll" localSheetId="77" hidden="1">{"Minpmon",#N/A,FALSE,"Monthinput"}</definedName>
    <definedName name="llllll" localSheetId="78" hidden="1">{"Minpmon",#N/A,FALSE,"Monthinput"}</definedName>
    <definedName name="llllll" localSheetId="18" hidden="1">{"Minpmon",#N/A,FALSE,"Monthinput"}</definedName>
    <definedName name="llllll" localSheetId="21" hidden="1">{"Minpmon",#N/A,FALSE,"Monthinput"}</definedName>
    <definedName name="llllll" localSheetId="24" hidden="1">{"Minpmon",#N/A,FALSE,"Monthinput"}</definedName>
    <definedName name="llllll" hidden="1">{"Minpmon",#N/A,FALSE,"Monthinput"}</definedName>
    <definedName name="lllllll" localSheetId="80"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73"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2"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55" hidden="1">{"bop94-99",#N/A,FALSE,"BOP";"bgdp94-99",#N/A,FALSE,"BOPGDP";"exp94-99",#N/A,FALSE,"EXP";"imp94-99",#N/A,FALSE,"IMP";"tt9499",#N/A,FALSE,"TT";"ss94-99",#N/A,FALSE,"SERV";"tran94-99",#N/A,FALSE,"TRAN";"dis95-98",#N/A,FALSE,"DISB";"amor94-99",#N/A,FALSE,"AMOR";"int94-98",#N/A,FALSE,"INT";"debt94-99",#N/A,FALSE,"DEBT"}</definedName>
    <definedName name="lllllll" localSheetId="56" hidden="1">{"bop94-99",#N/A,FALSE,"BOP";"bgdp94-99",#N/A,FALSE,"BOPGDP";"exp94-99",#N/A,FALSE,"EXP";"imp94-99",#N/A,FALSE,"IMP";"tt9499",#N/A,FALSE,"TT";"ss94-99",#N/A,FALSE,"SERV";"tran94-99",#N/A,FALSE,"TRAN";"dis95-98",#N/A,FALSE,"DISB";"amor94-99",#N/A,FALSE,"AMOR";"int94-98",#N/A,FALSE,"INT";"debt94-99",#N/A,FALSE,"DEBT"}</definedName>
    <definedName name="lllllll" localSheetId="57" hidden="1">{"bop94-99",#N/A,FALSE,"BOP";"bgdp94-99",#N/A,FALSE,"BOPGDP";"exp94-99",#N/A,FALSE,"EXP";"imp94-99",#N/A,FALSE,"IMP";"tt9499",#N/A,FALSE,"TT";"ss94-99",#N/A,FALSE,"SERV";"tran94-99",#N/A,FALSE,"TRAN";"dis95-98",#N/A,FALSE,"DISB";"amor94-99",#N/A,FALSE,"AMOR";"int94-98",#N/A,FALSE,"INT";"debt94-99",#N/A,FALSE,"DEBT"}</definedName>
    <definedName name="lllllll" localSheetId="58"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1" hidden="1">{"bop94-99",#N/A,FALSE,"BOP";"bgdp94-99",#N/A,FALSE,"BOPGDP";"exp94-99",#N/A,FALSE,"EXP";"imp94-99",#N/A,FALSE,"IMP";"tt9499",#N/A,FALSE,"TT";"ss94-99",#N/A,FALSE,"SERV";"tran94-99",#N/A,FALSE,"TRAN";"dis95-98",#N/A,FALSE,"DISB";"amor94-99",#N/A,FALSE,"AMOR";"int94-98",#N/A,FALSE,"INT";"debt94-99",#N/A,FALSE,"DEBT"}</definedName>
    <definedName name="lllllll" localSheetId="62"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75"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0" hidden="1">{"Minpmon",#N/A,FALSE,"Monthinput"}</definedName>
    <definedName name="lllllllllllllllll" localSheetId="82" hidden="1">{"Minpmon",#N/A,FALSE,"Monthinput"}</definedName>
    <definedName name="lllllllllllllllll" localSheetId="19" hidden="1">{"Minpmon",#N/A,FALSE,"Monthinput"}</definedName>
    <definedName name="lllllllllllllllll" localSheetId="20" hidden="1">{"Minpmon",#N/A,FALSE,"Monthinput"}</definedName>
    <definedName name="lllllllllllllllll" localSheetId="22" hidden="1">{"Minpmon",#N/A,FALSE,"Monthinput"}</definedName>
    <definedName name="lllllllllllllllll" localSheetId="23" hidden="1">{"Minpmon",#N/A,FALSE,"Monthinput"}</definedName>
    <definedName name="lllllllllllllllll" localSheetId="33" hidden="1">{"Minpmon",#N/A,FALSE,"Monthinput"}</definedName>
    <definedName name="lllllllllllllllll" localSheetId="41" hidden="1">{"Minpmon",#N/A,FALSE,"Monthinput"}</definedName>
    <definedName name="lllllllllllllllll" localSheetId="73" hidden="1">{"Minpmon",#N/A,FALSE,"Monthinput"}</definedName>
    <definedName name="lllllllllllllllll" localSheetId="43" hidden="1">{"Minpmon",#N/A,FALSE,"Monthinput"}</definedName>
    <definedName name="lllllllllllllllll" localSheetId="0" hidden="1">{"Minpmon",#N/A,FALSE,"Monthinput"}</definedName>
    <definedName name="lllllllllllllllll" localSheetId="27" hidden="1">{"Minpmon",#N/A,FALSE,"Monthinput"}</definedName>
    <definedName name="lllllllllllllllll" localSheetId="30" hidden="1">{"Minpmon",#N/A,FALSE,"Monthinput"}</definedName>
    <definedName name="lllllllllllllllll" localSheetId="34" hidden="1">{"Minpmon",#N/A,FALSE,"Monthinput"}</definedName>
    <definedName name="lllllllllllllllll" localSheetId="35" hidden="1">{"Minpmon",#N/A,FALSE,"Monthinput"}</definedName>
    <definedName name="lllllllllllllllll" localSheetId="36" hidden="1">{"Minpmon",#N/A,FALSE,"Monthinput"}</definedName>
    <definedName name="lllllllllllllllll" localSheetId="37" hidden="1">{"Minpmon",#N/A,FALSE,"Monthinput"}</definedName>
    <definedName name="lllllllllllllllll" localSheetId="38" hidden="1">{"Minpmon",#N/A,FALSE,"Monthinput"}</definedName>
    <definedName name="lllllllllllllllll" localSheetId="39" hidden="1">{"Minpmon",#N/A,FALSE,"Monthinput"}</definedName>
    <definedName name="lllllllllllllllll" localSheetId="2" hidden="1">{"Minpmon",#N/A,FALSE,"Monthinput"}</definedName>
    <definedName name="lllllllllllllllll" localSheetId="40" hidden="1">{"Minpmon",#N/A,FALSE,"Monthinput"}</definedName>
    <definedName name="lllllllllllllllll" localSheetId="42" hidden="1">{"Minpmon",#N/A,FALSE,"Monthinput"}</definedName>
    <definedName name="lllllllllllllllll" localSheetId="46" hidden="1">{"Minpmon",#N/A,FALSE,"Monthinput"}</definedName>
    <definedName name="lllllllllllllllll" localSheetId="54" hidden="1">{"Minpmon",#N/A,FALSE,"Monthinput"}</definedName>
    <definedName name="lllllllllllllllll" localSheetId="55" hidden="1">{"Minpmon",#N/A,FALSE,"Monthinput"}</definedName>
    <definedName name="lllllllllllllllll" localSheetId="56" hidden="1">{"Minpmon",#N/A,FALSE,"Monthinput"}</definedName>
    <definedName name="lllllllllllllllll" localSheetId="57" hidden="1">{"Minpmon",#N/A,FALSE,"Monthinput"}</definedName>
    <definedName name="lllllllllllllllll" localSheetId="58" hidden="1">{"Minpmon",#N/A,FALSE,"Monthinput"}</definedName>
    <definedName name="lllllllllllllllll" localSheetId="59" hidden="1">{"Minpmon",#N/A,FALSE,"Monthinput"}</definedName>
    <definedName name="lllllllllllllllll" localSheetId="60" hidden="1">{"Minpmon",#N/A,FALSE,"Monthinput"}</definedName>
    <definedName name="lllllllllllllllll" localSheetId="61" hidden="1">{"Minpmon",#N/A,FALSE,"Monthinput"}</definedName>
    <definedName name="lllllllllllllllll" localSheetId="62" hidden="1">{"Minpmon",#N/A,FALSE,"Monthinput"}</definedName>
    <definedName name="lllllllllllllllll" localSheetId="15" hidden="1">{"Minpmon",#N/A,FALSE,"Monthinput"}</definedName>
    <definedName name="lllllllllllllllll" localSheetId="74" hidden="1">{"Minpmon",#N/A,FALSE,"Monthinput"}</definedName>
    <definedName name="lllllllllllllllll" localSheetId="17" hidden="1">{"Minpmon",#N/A,FALSE,"Monthinput"}</definedName>
    <definedName name="lllllllllllllllll" localSheetId="75" hidden="1">{"Minpmon",#N/A,FALSE,"Monthinput"}</definedName>
    <definedName name="lllllllllllllllll" localSheetId="76" hidden="1">{"Minpmon",#N/A,FALSE,"Monthinput"}</definedName>
    <definedName name="lllllllllllllllll" localSheetId="77" hidden="1">{"Minpmon",#N/A,FALSE,"Monthinput"}</definedName>
    <definedName name="lllllllllllllllll" localSheetId="78" hidden="1">{"Minpmon",#N/A,FALSE,"Monthinput"}</definedName>
    <definedName name="lllllllllllllllll" localSheetId="18" hidden="1">{"Minpmon",#N/A,FALSE,"Monthinput"}</definedName>
    <definedName name="lllllllllllllllll" localSheetId="21" hidden="1">{"Minpmon",#N/A,FALSE,"Monthinput"}</definedName>
    <definedName name="lllllllllllllllll" localSheetId="24" hidden="1">{"Minpmon",#N/A,FALSE,"Monthinput"}</definedName>
    <definedName name="lllllllllllllllll" hidden="1">{"Minpmon",#N/A,FALSE,"Monthinput"}</definedName>
    <definedName name="lloo" localSheetId="82" hidden="1">#REF!</definedName>
    <definedName name="lloo" localSheetId="19" hidden="1">#REF!</definedName>
    <definedName name="lloo" localSheetId="20" hidden="1">#REF!</definedName>
    <definedName name="lloo" localSheetId="22" hidden="1">#REF!</definedName>
    <definedName name="lloo" localSheetId="33" hidden="1">#REF!</definedName>
    <definedName name="lloo" localSheetId="41" hidden="1">#REF!</definedName>
    <definedName name="lloo" localSheetId="73" hidden="1">#REF!</definedName>
    <definedName name="lloo" localSheetId="43" hidden="1">#REF!</definedName>
    <definedName name="lloo" localSheetId="0" hidden="1">#REF!</definedName>
    <definedName name="lloo" localSheetId="27" hidden="1">#REF!</definedName>
    <definedName name="lloo" localSheetId="30" hidden="1">#REF!</definedName>
    <definedName name="lloo" localSheetId="34" hidden="1">#REF!</definedName>
    <definedName name="lloo" localSheetId="35" hidden="1">#REF!</definedName>
    <definedName name="lloo" localSheetId="36" hidden="1">#REF!</definedName>
    <definedName name="lloo" localSheetId="40" hidden="1">#REF!</definedName>
    <definedName name="lloo" localSheetId="46" hidden="1">#REF!</definedName>
    <definedName name="lloo" localSheetId="54" hidden="1">#REF!</definedName>
    <definedName name="lloo" localSheetId="55" hidden="1">#REF!</definedName>
    <definedName name="lloo" localSheetId="56" hidden="1">#REF!</definedName>
    <definedName name="lloo" localSheetId="57" hidden="1">#REF!</definedName>
    <definedName name="lloo" localSheetId="61" hidden="1">#REF!</definedName>
    <definedName name="lloo" localSheetId="62" hidden="1">'Tabla 38'!#REF!</definedName>
    <definedName name="lloo" localSheetId="15" hidden="1">#REF!</definedName>
    <definedName name="lloo" localSheetId="74" hidden="1">#REF!</definedName>
    <definedName name="lloo" localSheetId="17" hidden="1">#REF!</definedName>
    <definedName name="lloo" localSheetId="75" hidden="1">#REF!</definedName>
    <definedName name="lloo" localSheetId="76" hidden="1">#REF!</definedName>
    <definedName name="lloo" localSheetId="77" hidden="1">#REF!</definedName>
    <definedName name="lloo" localSheetId="18" hidden="1">#REF!</definedName>
    <definedName name="lloo" localSheetId="21" hidden="1">#REF!</definedName>
    <definedName name="lloo" localSheetId="24" hidden="1">#REF!</definedName>
    <definedName name="lloo" hidden="1">#REF!</definedName>
    <definedName name="lodnjkhdnbdv" localSheetId="82">#REF!</definedName>
    <definedName name="lodnjkhdnbdv" localSheetId="22">#REF!</definedName>
    <definedName name="lodnjkhdnbdv" localSheetId="33">#REF!</definedName>
    <definedName name="lodnjkhdnbdv" localSheetId="41">#REF!</definedName>
    <definedName name="lodnjkhdnbdv" localSheetId="73">#REF!</definedName>
    <definedName name="lodnjkhdnbdv" localSheetId="43">#REF!</definedName>
    <definedName name="lodnjkhdnbdv" localSheetId="0">#REF!</definedName>
    <definedName name="lodnjkhdnbdv" localSheetId="27">#REF!</definedName>
    <definedName name="lodnjkhdnbdv" localSheetId="30">#REF!</definedName>
    <definedName name="lodnjkhdnbdv" localSheetId="34">#REF!</definedName>
    <definedName name="lodnjkhdnbdv" localSheetId="35">#REF!</definedName>
    <definedName name="lodnjkhdnbdv" localSheetId="36">#REF!</definedName>
    <definedName name="lodnjkhdnbdv" localSheetId="46">#REF!</definedName>
    <definedName name="lodnjkhdnbdv" localSheetId="54">#REF!</definedName>
    <definedName name="lodnjkhdnbdv" localSheetId="55">#REF!</definedName>
    <definedName name="lodnjkhdnbdv" localSheetId="56">#REF!</definedName>
    <definedName name="lodnjkhdnbdv" localSheetId="57">#REF!</definedName>
    <definedName name="lodnjkhdnbdv" localSheetId="61">#REF!</definedName>
    <definedName name="lodnjkhdnbdv" localSheetId="62">'Tabla 38'!#REF!</definedName>
    <definedName name="lodnjkhdnbdv" localSheetId="74">#REF!</definedName>
    <definedName name="lodnjkhdnbdv" localSheetId="17">#REF!</definedName>
    <definedName name="lodnjkhdnbdv" localSheetId="75">#REF!</definedName>
    <definedName name="lodnjkhdnbdv" localSheetId="76">#REF!</definedName>
    <definedName name="lodnjkhdnbdv" localSheetId="77">#REF!</definedName>
    <definedName name="lodnjkhdnbdv">#REF!</definedName>
    <definedName name="lolololo" localSheetId="82">#REF!</definedName>
    <definedName name="lolololo" localSheetId="22">#REF!</definedName>
    <definedName name="lolololo" localSheetId="33">#REF!</definedName>
    <definedName name="lolololo" localSheetId="41">#REF!</definedName>
    <definedName name="lolololo" localSheetId="73">#REF!</definedName>
    <definedName name="lolololo" localSheetId="43">#REF!</definedName>
    <definedName name="lolololo" localSheetId="0">#REF!</definedName>
    <definedName name="lolololo" localSheetId="27">#REF!</definedName>
    <definedName name="lolololo" localSheetId="30">#REF!</definedName>
    <definedName name="lolololo" localSheetId="34">#REF!</definedName>
    <definedName name="lolololo" localSheetId="35">#REF!</definedName>
    <definedName name="lolololo" localSheetId="36">#REF!</definedName>
    <definedName name="lolololo" localSheetId="46">#REF!</definedName>
    <definedName name="lolololo" localSheetId="54">#REF!</definedName>
    <definedName name="lolololo" localSheetId="55">#REF!</definedName>
    <definedName name="lolololo" localSheetId="56">#REF!</definedName>
    <definedName name="lolololo" localSheetId="57">#REF!</definedName>
    <definedName name="lolololo" localSheetId="61">#REF!</definedName>
    <definedName name="lolololo" localSheetId="62">'Tabla 38'!#REF!</definedName>
    <definedName name="lolololo" localSheetId="74">#REF!</definedName>
    <definedName name="lolololo" localSheetId="17">#REF!</definedName>
    <definedName name="lolololo" localSheetId="75">#REF!</definedName>
    <definedName name="lolololo" localSheetId="76">#REF!</definedName>
    <definedName name="lolololo" localSheetId="77">#REF!</definedName>
    <definedName name="lolololo">#REF!</definedName>
    <definedName name="LONAB96" localSheetId="82">#REF!</definedName>
    <definedName name="LONAB96" localSheetId="73">#REF!</definedName>
    <definedName name="LONAB96" localSheetId="43">#REF!</definedName>
    <definedName name="LONAB96" localSheetId="0">#REF!</definedName>
    <definedName name="LONAB96" localSheetId="27">#REF!</definedName>
    <definedName name="LONAB96" localSheetId="34">#REF!</definedName>
    <definedName name="LONAB96" localSheetId="46">#REF!</definedName>
    <definedName name="LONAB96" localSheetId="74">#REF!</definedName>
    <definedName name="LONAB96" localSheetId="17">#REF!</definedName>
    <definedName name="LONAB96" localSheetId="75">#REF!</definedName>
    <definedName name="LONAB96" localSheetId="76">#REF!</definedName>
    <definedName name="LONAB96" localSheetId="77">#REF!</definedName>
    <definedName name="LONAB96">#REF!</definedName>
    <definedName name="LOOKUPMTH" localSheetId="82">#REF!</definedName>
    <definedName name="LOOKUPMTH" localSheetId="73">#REF!</definedName>
    <definedName name="LOOKUPMTH" localSheetId="43">#REF!</definedName>
    <definedName name="LOOKUPMTH" localSheetId="0">#REF!</definedName>
    <definedName name="LOOKUPMTH" localSheetId="27">#REF!</definedName>
    <definedName name="LOOKUPMTH" localSheetId="34">#REF!</definedName>
    <definedName name="LOOKUPMTH" localSheetId="46">#REF!</definedName>
    <definedName name="LOOKUPMTH" localSheetId="74">#REF!</definedName>
    <definedName name="LOOKUPMTH" localSheetId="17">#REF!</definedName>
    <definedName name="LOOKUPMTH" localSheetId="75">#REF!</definedName>
    <definedName name="LOOKUPMTH" localSheetId="76">#REF!</definedName>
    <definedName name="LOOKUPMTH" localSheetId="77">#REF!</definedName>
    <definedName name="LOOKUPMTH">#REF!</definedName>
    <definedName name="Low_external" localSheetId="82">#REF!</definedName>
    <definedName name="Low_external" localSheetId="73">#REF!</definedName>
    <definedName name="Low_external" localSheetId="43">#REF!</definedName>
    <definedName name="Low_external" localSheetId="0">#REF!</definedName>
    <definedName name="Low_external" localSheetId="27">#REF!</definedName>
    <definedName name="Low_external" localSheetId="34">#REF!</definedName>
    <definedName name="Low_external" localSheetId="46">#REF!</definedName>
    <definedName name="Low_external" localSheetId="74">#REF!</definedName>
    <definedName name="Low_external" localSheetId="17">#REF!</definedName>
    <definedName name="Low_external" localSheetId="75">#REF!</definedName>
    <definedName name="Low_external" localSheetId="76">#REF!</definedName>
    <definedName name="Low_external" localSheetId="77">#REF!</definedName>
    <definedName name="Low_external">#REF!</definedName>
    <definedName name="Low_fiscal" localSheetId="82">#REF!</definedName>
    <definedName name="Low_fiscal" localSheetId="73">#REF!</definedName>
    <definedName name="Low_fiscal" localSheetId="43">#REF!</definedName>
    <definedName name="Low_fiscal" localSheetId="0">#REF!</definedName>
    <definedName name="Low_fiscal" localSheetId="27">#REF!</definedName>
    <definedName name="Low_fiscal" localSheetId="34">#REF!</definedName>
    <definedName name="Low_fiscal" localSheetId="46">#REF!</definedName>
    <definedName name="Low_fiscal" localSheetId="74">#REF!</definedName>
    <definedName name="Low_fiscal" localSheetId="17">#REF!</definedName>
    <definedName name="Low_fiscal" localSheetId="75">#REF!</definedName>
    <definedName name="Low_fiscal" localSheetId="76">#REF!</definedName>
    <definedName name="Low_fiscal" localSheetId="77">#REF!</definedName>
    <definedName name="Low_fiscal">#REF!</definedName>
    <definedName name="Low_growth_extended" localSheetId="82">#REF!</definedName>
    <definedName name="Low_growth_extended" localSheetId="73">#REF!</definedName>
    <definedName name="Low_growth_extended" localSheetId="43">#REF!</definedName>
    <definedName name="Low_growth_extended" localSheetId="0">#REF!</definedName>
    <definedName name="Low_growth_extended" localSheetId="27">#REF!</definedName>
    <definedName name="Low_growth_extended" localSheetId="34">#REF!</definedName>
    <definedName name="Low_growth_extended" localSheetId="46">#REF!</definedName>
    <definedName name="Low_growth_extended" localSheetId="74">#REF!</definedName>
    <definedName name="Low_growth_extended" localSheetId="17">#REF!</definedName>
    <definedName name="Low_growth_extended" localSheetId="75">#REF!</definedName>
    <definedName name="Low_growth_extended" localSheetId="76">#REF!</definedName>
    <definedName name="Low_growth_extended" localSheetId="77">#REF!</definedName>
    <definedName name="Low_growth_extended">#REF!</definedName>
    <definedName name="Low_growth_summary" localSheetId="82">#REF!</definedName>
    <definedName name="Low_growth_summary" localSheetId="73">#REF!</definedName>
    <definedName name="Low_growth_summary" localSheetId="43">#REF!</definedName>
    <definedName name="Low_growth_summary" localSheetId="0">#REF!</definedName>
    <definedName name="Low_growth_summary" localSheetId="27">#REF!</definedName>
    <definedName name="Low_growth_summary" localSheetId="34">#REF!</definedName>
    <definedName name="Low_growth_summary" localSheetId="46">#REF!</definedName>
    <definedName name="Low_growth_summary" localSheetId="74">#REF!</definedName>
    <definedName name="Low_growth_summary" localSheetId="17">#REF!</definedName>
    <definedName name="Low_growth_summary" localSheetId="75">#REF!</definedName>
    <definedName name="Low_growth_summary" localSheetId="76">#REF!</definedName>
    <definedName name="Low_growth_summary" localSheetId="77">#REF!</definedName>
    <definedName name="Low_growth_summary">#REF!</definedName>
    <definedName name="Low_monetary" localSheetId="82">#REF!</definedName>
    <definedName name="Low_monetary" localSheetId="73">#REF!</definedName>
    <definedName name="Low_monetary" localSheetId="43">#REF!</definedName>
    <definedName name="Low_monetary" localSheetId="0">#REF!</definedName>
    <definedName name="Low_monetary" localSheetId="27">#REF!</definedName>
    <definedName name="Low_monetary" localSheetId="34">#REF!</definedName>
    <definedName name="Low_monetary" localSheetId="46">#REF!</definedName>
    <definedName name="Low_monetary" localSheetId="74">#REF!</definedName>
    <definedName name="Low_monetary" localSheetId="17">#REF!</definedName>
    <definedName name="Low_monetary" localSheetId="75">#REF!</definedName>
    <definedName name="Low_monetary" localSheetId="76">#REF!</definedName>
    <definedName name="Low_monetary" localSheetId="77">#REF!</definedName>
    <definedName name="Low_monetary">#REF!</definedName>
    <definedName name="Low_real" localSheetId="82">#REF!</definedName>
    <definedName name="Low_real" localSheetId="73">#REF!</definedName>
    <definedName name="Low_real" localSheetId="43">#REF!</definedName>
    <definedName name="Low_real" localSheetId="0">#REF!</definedName>
    <definedName name="Low_real" localSheetId="27">#REF!</definedName>
    <definedName name="Low_real" localSheetId="34">#REF!</definedName>
    <definedName name="Low_real" localSheetId="46">#REF!</definedName>
    <definedName name="Low_real" localSheetId="74">#REF!</definedName>
    <definedName name="Low_real" localSheetId="17">#REF!</definedName>
    <definedName name="Low_real" localSheetId="75">#REF!</definedName>
    <definedName name="Low_real" localSheetId="76">#REF!</definedName>
    <definedName name="Low_real" localSheetId="77">#REF!</definedName>
    <definedName name="Low_real">#REF!</definedName>
    <definedName name="Low_summary" localSheetId="82">#REF!</definedName>
    <definedName name="Low_summary" localSheetId="73">#REF!</definedName>
    <definedName name="Low_summary" localSheetId="43">#REF!</definedName>
    <definedName name="Low_summary" localSheetId="0">#REF!</definedName>
    <definedName name="Low_summary" localSheetId="27">#REF!</definedName>
    <definedName name="Low_summary" localSheetId="34">#REF!</definedName>
    <definedName name="Low_summary" localSheetId="46">#REF!</definedName>
    <definedName name="Low_summary" localSheetId="74">#REF!</definedName>
    <definedName name="Low_summary" localSheetId="17">#REF!</definedName>
    <definedName name="Low_summary" localSheetId="75">#REF!</definedName>
    <definedName name="Low_summary" localSheetId="76">#REF!</definedName>
    <definedName name="Low_summary" localSheetId="77">#REF!</definedName>
    <definedName name="Low_summary">#REF!</definedName>
    <definedName name="Lowest_Inter_Bank_Rate" localSheetId="82">#REF!</definedName>
    <definedName name="Lowest_Inter_Bank_Rate" localSheetId="30">#REF!</definedName>
    <definedName name="Lowest_Inter_Bank_Rate" localSheetId="34">#REF!</definedName>
    <definedName name="Lowest_Inter_Bank_Rate" localSheetId="46">'[71]Inter-Bank'!$M$5</definedName>
    <definedName name="Lowest_Inter_Bank_Rate" localSheetId="54">'[71]Inter-Bank'!$M$5</definedName>
    <definedName name="Lowest_Inter_Bank_Rate" localSheetId="61">#REF!</definedName>
    <definedName name="Lowest_Inter_Bank_Rate" localSheetId="75">#REF!</definedName>
    <definedName name="Lowest_Inter_Bank_Rate" localSheetId="76">#REF!</definedName>
    <definedName name="Lowest_Inter_Bank_Rate" localSheetId="77">#REF!</definedName>
    <definedName name="Lowest_Inter_Bank_Rate">'[71]Inter-Bank'!$M$5</definedName>
    <definedName name="LP" localSheetId="82">#REF!</definedName>
    <definedName name="LP" localSheetId="19">#REF!</definedName>
    <definedName name="LP" localSheetId="20">#REF!</definedName>
    <definedName name="LP" localSheetId="22">#REF!</definedName>
    <definedName name="LP" localSheetId="33">#REF!</definedName>
    <definedName name="LP" localSheetId="41">#REF!</definedName>
    <definedName name="LP" localSheetId="73">#REF!</definedName>
    <definedName name="LP" localSheetId="43">#REF!</definedName>
    <definedName name="LP" localSheetId="0">#REF!</definedName>
    <definedName name="LP" localSheetId="27">#REF!</definedName>
    <definedName name="LP" localSheetId="30">#REF!</definedName>
    <definedName name="LP" localSheetId="34">#REF!</definedName>
    <definedName name="LP" localSheetId="35">#REF!</definedName>
    <definedName name="LP" localSheetId="36">#REF!</definedName>
    <definedName name="LP" localSheetId="40">#REF!</definedName>
    <definedName name="LP" localSheetId="46">#REF!</definedName>
    <definedName name="LP" localSheetId="54">#REF!</definedName>
    <definedName name="LP" localSheetId="55">#REF!</definedName>
    <definedName name="LP" localSheetId="56">#REF!</definedName>
    <definedName name="LP" localSheetId="57">#REF!</definedName>
    <definedName name="LP" localSheetId="61">#REF!</definedName>
    <definedName name="LP" localSheetId="62">'Tabla 38'!#REF!</definedName>
    <definedName name="LP" localSheetId="15">#REF!</definedName>
    <definedName name="LP" localSheetId="74">#REF!</definedName>
    <definedName name="LP" localSheetId="17">#REF!</definedName>
    <definedName name="LP" localSheetId="75">#REF!</definedName>
    <definedName name="LP" localSheetId="76">#REF!</definedName>
    <definedName name="LP" localSheetId="77">#REF!</definedName>
    <definedName name="LP" localSheetId="18">#REF!</definedName>
    <definedName name="LP" localSheetId="21">#REF!</definedName>
    <definedName name="LP" localSheetId="24">#REF!</definedName>
    <definedName name="LP">#REF!</definedName>
    <definedName name="LP1A" localSheetId="82">#REF!</definedName>
    <definedName name="LP1A" localSheetId="22">#REF!</definedName>
    <definedName name="LP1A" localSheetId="33">#REF!</definedName>
    <definedName name="LP1A" localSheetId="41">#REF!</definedName>
    <definedName name="LP1A" localSheetId="73">#REF!</definedName>
    <definedName name="LP1A" localSheetId="43">#REF!</definedName>
    <definedName name="LP1A" localSheetId="0">#REF!</definedName>
    <definedName name="LP1A" localSheetId="27">#REF!</definedName>
    <definedName name="LP1A" localSheetId="30">#REF!</definedName>
    <definedName name="LP1A" localSheetId="34">#REF!</definedName>
    <definedName name="LP1A" localSheetId="35">#REF!</definedName>
    <definedName name="LP1A" localSheetId="36">#REF!</definedName>
    <definedName name="LP1A" localSheetId="46">#REF!</definedName>
    <definedName name="LP1A" localSheetId="54">#REF!</definedName>
    <definedName name="LP1A" localSheetId="55">#REF!</definedName>
    <definedName name="LP1A" localSheetId="56">#REF!</definedName>
    <definedName name="LP1A" localSheetId="57">#REF!</definedName>
    <definedName name="LP1A" localSheetId="61">#REF!</definedName>
    <definedName name="LP1A" localSheetId="62">'Tabla 38'!#REF!</definedName>
    <definedName name="LP1A" localSheetId="74">#REF!</definedName>
    <definedName name="LP1A" localSheetId="17">#REF!</definedName>
    <definedName name="LP1A" localSheetId="75">#REF!</definedName>
    <definedName name="LP1A" localSheetId="76">#REF!</definedName>
    <definedName name="LP1A" localSheetId="77">#REF!</definedName>
    <definedName name="LP1A">#REF!</definedName>
    <definedName name="LPEperc" localSheetId="82">#REF!</definedName>
    <definedName name="LPEperc" localSheetId="73">#REF!</definedName>
    <definedName name="LPEperc" localSheetId="43">#REF!</definedName>
    <definedName name="LPEperc" localSheetId="0">#REF!</definedName>
    <definedName name="LPEperc" localSheetId="27">#REF!</definedName>
    <definedName name="LPEperc" localSheetId="34">#REF!</definedName>
    <definedName name="LPEperc" localSheetId="46">#REF!</definedName>
    <definedName name="LPEperc" localSheetId="54">#REF!</definedName>
    <definedName name="LPEperc" localSheetId="74">#REF!</definedName>
    <definedName name="LPEperc" localSheetId="17">#REF!</definedName>
    <definedName name="LPEperc" localSheetId="75">#REF!</definedName>
    <definedName name="LPEperc" localSheetId="76">#REF!</definedName>
    <definedName name="LPEperc" localSheetId="77">#REF!</definedName>
    <definedName name="LPEperc">#REF!</definedName>
    <definedName name="LPperc" localSheetId="82">#REF!</definedName>
    <definedName name="LPperc" localSheetId="73">#REF!</definedName>
    <definedName name="LPperc" localSheetId="43">#REF!</definedName>
    <definedName name="LPperc" localSheetId="0">#REF!</definedName>
    <definedName name="LPperc" localSheetId="27">#REF!</definedName>
    <definedName name="LPperc" localSheetId="34">#REF!</definedName>
    <definedName name="LPperc" localSheetId="46">#REF!</definedName>
    <definedName name="LPperc" localSheetId="54">#REF!</definedName>
    <definedName name="LPperc" localSheetId="74">#REF!</definedName>
    <definedName name="LPperc" localSheetId="17">#REF!</definedName>
    <definedName name="LPperc" localSheetId="75">#REF!</definedName>
    <definedName name="LPperc" localSheetId="76">#REF!</definedName>
    <definedName name="LPperc" localSheetId="77">#REF!</definedName>
    <definedName name="LPperc">#REF!</definedName>
    <definedName name="LT" localSheetId="82">#REF!</definedName>
    <definedName name="LT" localSheetId="73">#REF!</definedName>
    <definedName name="LT" localSheetId="43">#REF!</definedName>
    <definedName name="LT" localSheetId="0">#REF!</definedName>
    <definedName name="LT" localSheetId="27">#REF!</definedName>
    <definedName name="LT" localSheetId="34">#REF!</definedName>
    <definedName name="LT" localSheetId="46">#REF!</definedName>
    <definedName name="LT" localSheetId="74">#REF!</definedName>
    <definedName name="LT" localSheetId="17">#REF!</definedName>
    <definedName name="LT" localSheetId="75">#REF!</definedName>
    <definedName name="LT" localSheetId="76">#REF!</definedName>
    <definedName name="LT" localSheetId="77">#REF!</definedName>
    <definedName name="LT">#REF!</definedName>
    <definedName name="LTcirr" localSheetId="82">#REF!</definedName>
    <definedName name="LTcirr" localSheetId="22">#REF!</definedName>
    <definedName name="LTcirr" localSheetId="73">#REF!</definedName>
    <definedName name="LTcirr" localSheetId="43">#REF!</definedName>
    <definedName name="LTcirr" localSheetId="0">#REF!</definedName>
    <definedName name="LTcirr" localSheetId="27">#REF!</definedName>
    <definedName name="LTcirr" localSheetId="34">#REF!</definedName>
    <definedName name="LTcirr" localSheetId="35">#REF!</definedName>
    <definedName name="LTcirr" localSheetId="36">#REF!</definedName>
    <definedName name="LTcirr" localSheetId="46">#REF!</definedName>
    <definedName name="LTcirr" localSheetId="62">'Tabla 38'!#REF!</definedName>
    <definedName name="LTcirr" localSheetId="74">#REF!</definedName>
    <definedName name="LTcirr" localSheetId="17">#REF!</definedName>
    <definedName name="LTcirr" localSheetId="75">#REF!</definedName>
    <definedName name="LTcirr" localSheetId="76">#REF!</definedName>
    <definedName name="LTcirr" localSheetId="77">#REF!</definedName>
    <definedName name="LTcirr">#REF!</definedName>
    <definedName name="LTr" localSheetId="82">#REF!</definedName>
    <definedName name="LTr" localSheetId="22">#REF!</definedName>
    <definedName name="LTr" localSheetId="73">#REF!</definedName>
    <definedName name="LTr" localSheetId="43">#REF!</definedName>
    <definedName name="LTr" localSheetId="0">#REF!</definedName>
    <definedName name="LTr" localSheetId="27">#REF!</definedName>
    <definedName name="LTr" localSheetId="34">#REF!</definedName>
    <definedName name="LTr" localSheetId="36">#REF!</definedName>
    <definedName name="LTr" localSheetId="46">#REF!</definedName>
    <definedName name="LTr" localSheetId="62">'Tabla 38'!#REF!</definedName>
    <definedName name="LTr" localSheetId="74">#REF!</definedName>
    <definedName name="LTr" localSheetId="17">#REF!</definedName>
    <definedName name="LTr" localSheetId="75">#REF!</definedName>
    <definedName name="LTr" localSheetId="76">#REF!</definedName>
    <definedName name="LTr" localSheetId="77">#REF!</definedName>
    <definedName name="LTr">#REF!</definedName>
    <definedName name="LUR">#N/A</definedName>
    <definedName name="LUXF" localSheetId="82">#REF!</definedName>
    <definedName name="LUXF" localSheetId="19">#REF!</definedName>
    <definedName name="LUXF" localSheetId="20">#REF!</definedName>
    <definedName name="LUXF" localSheetId="22">#REF!</definedName>
    <definedName name="LUXF" localSheetId="33">#REF!</definedName>
    <definedName name="LUXF" localSheetId="41">#REF!</definedName>
    <definedName name="LUXF" localSheetId="73">#REF!</definedName>
    <definedName name="LUXF" localSheetId="43">#REF!</definedName>
    <definedName name="LUXF" localSheetId="0">#REF!</definedName>
    <definedName name="LUXF" localSheetId="27">#REF!</definedName>
    <definedName name="LUXF" localSheetId="30">#REF!</definedName>
    <definedName name="LUXF" localSheetId="34">#REF!</definedName>
    <definedName name="LUXF" localSheetId="35">#REF!</definedName>
    <definedName name="LUXF" localSheetId="36">#REF!</definedName>
    <definedName name="LUXF" localSheetId="40">#REF!</definedName>
    <definedName name="LUXF" localSheetId="46">#REF!</definedName>
    <definedName name="LUXF" localSheetId="54">#REF!</definedName>
    <definedName name="LUXF" localSheetId="55">#REF!</definedName>
    <definedName name="LUXF" localSheetId="56">#REF!</definedName>
    <definedName name="LUXF" localSheetId="57">#REF!</definedName>
    <definedName name="LUXF" localSheetId="61">#REF!</definedName>
    <definedName name="LUXF" localSheetId="62">'Tabla 38'!#REF!</definedName>
    <definedName name="LUXF" localSheetId="15">#REF!</definedName>
    <definedName name="LUXF" localSheetId="74">#REF!</definedName>
    <definedName name="LUXF" localSheetId="17">#REF!</definedName>
    <definedName name="LUXF" localSheetId="75">#REF!</definedName>
    <definedName name="LUXF" localSheetId="76">#REF!</definedName>
    <definedName name="LUXF" localSheetId="77">#REF!</definedName>
    <definedName name="LUXF" localSheetId="18">#REF!</definedName>
    <definedName name="LUXF" localSheetId="21">#REF!</definedName>
    <definedName name="LUXF" localSheetId="24">#REF!</definedName>
    <definedName name="LUXF">#REF!</definedName>
    <definedName name="LUXF1" localSheetId="82">#REF!</definedName>
    <definedName name="LUXF1" localSheetId="22">#REF!</definedName>
    <definedName name="LUXF1" localSheetId="33">#REF!</definedName>
    <definedName name="LUXF1" localSheetId="41">#REF!</definedName>
    <definedName name="LUXF1" localSheetId="73">#REF!</definedName>
    <definedName name="LUXF1" localSheetId="43">#REF!</definedName>
    <definedName name="LUXF1" localSheetId="0">#REF!</definedName>
    <definedName name="LUXF1" localSheetId="27">#REF!</definedName>
    <definedName name="LUXF1" localSheetId="30">#REF!</definedName>
    <definedName name="LUXF1" localSheetId="34">#REF!</definedName>
    <definedName name="LUXF1" localSheetId="35">#REF!</definedName>
    <definedName name="LUXF1" localSheetId="36">#REF!</definedName>
    <definedName name="LUXF1" localSheetId="46">#REF!</definedName>
    <definedName name="LUXF1" localSheetId="54">#REF!</definedName>
    <definedName name="LUXF1" localSheetId="55">#REF!</definedName>
    <definedName name="LUXF1" localSheetId="56">#REF!</definedName>
    <definedName name="LUXF1" localSheetId="57">#REF!</definedName>
    <definedName name="LUXF1" localSheetId="61">#REF!</definedName>
    <definedName name="LUXF1" localSheetId="62">'Tabla 38'!#REF!</definedName>
    <definedName name="LUXF1" localSheetId="74">#REF!</definedName>
    <definedName name="LUXF1" localSheetId="17">#REF!</definedName>
    <definedName name="LUXF1" localSheetId="75">#REF!</definedName>
    <definedName name="LUXF1" localSheetId="76">#REF!</definedName>
    <definedName name="LUXF1" localSheetId="77">#REF!</definedName>
    <definedName name="LUXF1">#REF!</definedName>
    <definedName name="Lyon" localSheetId="82">#REF!</definedName>
    <definedName name="Lyon" localSheetId="30">#REF!</definedName>
    <definedName name="Lyon" localSheetId="34">#REF!</definedName>
    <definedName name="Lyon" localSheetId="46">[68]Sheet3!$O$1</definedName>
    <definedName name="Lyon" localSheetId="54">[68]Sheet3!$O$1</definedName>
    <definedName name="Lyon" localSheetId="75">#REF!</definedName>
    <definedName name="Lyon" localSheetId="76">#REF!</definedName>
    <definedName name="Lyon" localSheetId="77">#REF!</definedName>
    <definedName name="Lyon">[68]Sheet3!$O$1</definedName>
    <definedName name="m">#N/A</definedName>
    <definedName name="MACRO" localSheetId="82">#REF!</definedName>
    <definedName name="MACRO" localSheetId="19">#REF!</definedName>
    <definedName name="MACRO" localSheetId="20">#REF!</definedName>
    <definedName name="MACRO" localSheetId="22">#REF!</definedName>
    <definedName name="MACRO" localSheetId="73">#REF!</definedName>
    <definedName name="MACRO" localSheetId="43">#REF!</definedName>
    <definedName name="MACRO" localSheetId="0">#REF!</definedName>
    <definedName name="MACRO" localSheetId="27">#REF!</definedName>
    <definedName name="MACRO" localSheetId="30">#REF!</definedName>
    <definedName name="MACRO" localSheetId="34">#REF!</definedName>
    <definedName name="MACRO" localSheetId="35">#REF!</definedName>
    <definedName name="MACRO" localSheetId="36">#REF!</definedName>
    <definedName name="MACRO" localSheetId="40">#REF!</definedName>
    <definedName name="MACRO" localSheetId="46">#REF!</definedName>
    <definedName name="MACRO" localSheetId="54">#REF!</definedName>
    <definedName name="MACRO" localSheetId="55">#REF!</definedName>
    <definedName name="MACRO" localSheetId="61">#REF!</definedName>
    <definedName name="MACRO" localSheetId="62">'Tabla 38'!#REF!</definedName>
    <definedName name="MACRO" localSheetId="15">#REF!</definedName>
    <definedName name="MACRO" localSheetId="74">#REF!</definedName>
    <definedName name="MACRO" localSheetId="17">#REF!</definedName>
    <definedName name="MACRO" localSheetId="75">#REF!</definedName>
    <definedName name="MACRO" localSheetId="76">#REF!</definedName>
    <definedName name="MACRO" localSheetId="77">#REF!</definedName>
    <definedName name="MACRO" localSheetId="18">#REF!</definedName>
    <definedName name="MACRO" localSheetId="21">#REF!</definedName>
    <definedName name="MACRO" localSheetId="24">#REF!</definedName>
    <definedName name="MACRO">#REF!</definedName>
    <definedName name="MACRO_ASSUMP_2006" localSheetId="82">#REF!</definedName>
    <definedName name="MACRO_ASSUMP_2006" localSheetId="22">#REF!</definedName>
    <definedName name="MACRO_ASSUMP_2006" localSheetId="73">#REF!</definedName>
    <definedName name="MACRO_ASSUMP_2006" localSheetId="43">#REF!</definedName>
    <definedName name="MACRO_ASSUMP_2006" localSheetId="0">#REF!</definedName>
    <definedName name="MACRO_ASSUMP_2006" localSheetId="27">#REF!</definedName>
    <definedName name="MACRO_ASSUMP_2006" localSheetId="30">#REF!</definedName>
    <definedName name="MACRO_ASSUMP_2006" localSheetId="34">#REF!</definedName>
    <definedName name="MACRO_ASSUMP_2006" localSheetId="35">#REF!</definedName>
    <definedName name="MACRO_ASSUMP_2006" localSheetId="36">#REF!</definedName>
    <definedName name="MACRO_ASSUMP_2006" localSheetId="46">#REF!</definedName>
    <definedName name="MACRO_ASSUMP_2006" localSheetId="54">#REF!</definedName>
    <definedName name="MACRO_ASSUMP_2006" localSheetId="55">#REF!</definedName>
    <definedName name="MACRO_ASSUMP_2006" localSheetId="61">#REF!</definedName>
    <definedName name="MACRO_ASSUMP_2006" localSheetId="62">'Tabla 38'!#REF!</definedName>
    <definedName name="MACRO_ASSUMP_2006" localSheetId="74">#REF!</definedName>
    <definedName name="MACRO_ASSUMP_2006" localSheetId="17">#REF!</definedName>
    <definedName name="MACRO_ASSUMP_2006" localSheetId="75">#REF!</definedName>
    <definedName name="MACRO_ASSUMP_2006" localSheetId="76">#REF!</definedName>
    <definedName name="MACRO_ASSUMP_2006" localSheetId="77">#REF!</definedName>
    <definedName name="MACRO_ASSUMP_2006">#REF!</definedName>
    <definedName name="Macro2" localSheetId="82">#REF!</definedName>
    <definedName name="Macro2" localSheetId="73">#REF!</definedName>
    <definedName name="Macro2" localSheetId="43">#REF!</definedName>
    <definedName name="Macro2" localSheetId="0">#REF!</definedName>
    <definedName name="Macro2" localSheetId="27">#REF!</definedName>
    <definedName name="Macro2" localSheetId="34">#REF!</definedName>
    <definedName name="Macro2" localSheetId="46">#REF!</definedName>
    <definedName name="Macro2" localSheetId="54">#REF!</definedName>
    <definedName name="Macro2" localSheetId="74">#REF!</definedName>
    <definedName name="Macro2" localSheetId="17">#REF!</definedName>
    <definedName name="Macro2" localSheetId="75">#REF!</definedName>
    <definedName name="Macro2" localSheetId="76">#REF!</definedName>
    <definedName name="Macro2" localSheetId="77">#REF!</definedName>
    <definedName name="Macro2">#REF!</definedName>
    <definedName name="Macro3" localSheetId="82">#REF!</definedName>
    <definedName name="Macro3" localSheetId="73">#REF!</definedName>
    <definedName name="Macro3" localSheetId="43">#REF!</definedName>
    <definedName name="Macro3" localSheetId="0">#REF!</definedName>
    <definedName name="Macro3" localSheetId="27">#REF!</definedName>
    <definedName name="Macro3" localSheetId="34">#REF!</definedName>
    <definedName name="Macro3" localSheetId="46">#REF!</definedName>
    <definedName name="Macro3" localSheetId="74">#REF!</definedName>
    <definedName name="Macro3" localSheetId="17">#REF!</definedName>
    <definedName name="Macro3" localSheetId="75">#REF!</definedName>
    <definedName name="Macro3" localSheetId="76">#REF!</definedName>
    <definedName name="Macro3" localSheetId="77">#REF!</definedName>
    <definedName name="Macro3">#REF!</definedName>
    <definedName name="Macro5" localSheetId="82">#REF!</definedName>
    <definedName name="Macro5" localSheetId="73">#REF!</definedName>
    <definedName name="Macro5" localSheetId="43">#REF!</definedName>
    <definedName name="Macro5" localSheetId="0">#REF!</definedName>
    <definedName name="Macro5" localSheetId="27">#REF!</definedName>
    <definedName name="Macro5" localSheetId="34">#REF!</definedName>
    <definedName name="Macro5" localSheetId="46">#REF!</definedName>
    <definedName name="Macro5" localSheetId="74">#REF!</definedName>
    <definedName name="Macro5" localSheetId="17">#REF!</definedName>
    <definedName name="Macro5" localSheetId="75">#REF!</definedName>
    <definedName name="Macro5" localSheetId="76">#REF!</definedName>
    <definedName name="Macro5" localSheetId="77">#REF!</definedName>
    <definedName name="Macro5">#REF!</definedName>
    <definedName name="Macro6" localSheetId="82">#REF!</definedName>
    <definedName name="Macro6" localSheetId="73">#REF!</definedName>
    <definedName name="Macro6" localSheetId="43">#REF!</definedName>
    <definedName name="Macro6" localSheetId="0">#REF!</definedName>
    <definedName name="Macro6" localSheetId="27">#REF!</definedName>
    <definedName name="Macro6" localSheetId="34">#REF!</definedName>
    <definedName name="Macro6" localSheetId="46">#REF!</definedName>
    <definedName name="Macro6" localSheetId="74">#REF!</definedName>
    <definedName name="Macro6" localSheetId="17">#REF!</definedName>
    <definedName name="Macro6" localSheetId="75">#REF!</definedName>
    <definedName name="Macro6" localSheetId="76">#REF!</definedName>
    <definedName name="Macro6" localSheetId="77">#REF!</definedName>
    <definedName name="Macro6">#REF!</definedName>
    <definedName name="MACROINPUT" localSheetId="82">#REF!</definedName>
    <definedName name="MACROINPUT" localSheetId="73">#REF!</definedName>
    <definedName name="MACROINPUT" localSheetId="43">#REF!</definedName>
    <definedName name="MACROINPUT" localSheetId="0">#REF!</definedName>
    <definedName name="MACROINPUT" localSheetId="27">#REF!</definedName>
    <definedName name="MACROINPUT" localSheetId="34">#REF!</definedName>
    <definedName name="MACROINPUT" localSheetId="46">#REF!</definedName>
    <definedName name="MACROINPUT" localSheetId="74">#REF!</definedName>
    <definedName name="MACROINPUT" localSheetId="17">#REF!</definedName>
    <definedName name="MACROINPUT" localSheetId="75">#REF!</definedName>
    <definedName name="MACROINPUT" localSheetId="76">#REF!</definedName>
    <definedName name="MACROINPUT" localSheetId="77">#REF!</definedName>
    <definedName name="MACROINPUT">#REF!</definedName>
    <definedName name="MACROS" localSheetId="82">#REF!</definedName>
    <definedName name="MACROS" localSheetId="30">#REF!</definedName>
    <definedName name="MACROS" localSheetId="34">#REF!</definedName>
    <definedName name="MACROS" localSheetId="46">[77]MACROS!$A$1:$A$1</definedName>
    <definedName name="MACROS" localSheetId="54">[77]MACROS!$A$1:$A$1</definedName>
    <definedName name="MACROS" localSheetId="75">#REF!</definedName>
    <definedName name="MACROS" localSheetId="76">#REF!</definedName>
    <definedName name="MACROS" localSheetId="77">#REF!</definedName>
    <definedName name="MACROS">[77]MACROS!$A$1:$A$1</definedName>
    <definedName name="maintabs" localSheetId="82">#REF!,#REF!,#REF!</definedName>
    <definedName name="maintabs" localSheetId="30">#REF!,#REF!,#REF!</definedName>
    <definedName name="maintabs" localSheetId="34">#REF!,#REF!,#REF!</definedName>
    <definedName name="maintabs" localSheetId="46">[34]QNEWLOR!$B$3:$G$17,[34]QNEWLOR!$B$20:$G$87,[34]QNEWLOR!$B$90:$G$159</definedName>
    <definedName name="maintabs" localSheetId="54">#REF!,#REF!,#REF!</definedName>
    <definedName name="maintabs" localSheetId="61">#REF!,#REF!,#REF!</definedName>
    <definedName name="maintabs" localSheetId="75">#REF!,#REF!,#REF!</definedName>
    <definedName name="maintabs" localSheetId="76">#REF!,#REF!,#REF!</definedName>
    <definedName name="maintabs" localSheetId="77">#REF!,#REF!,#REF!</definedName>
    <definedName name="maintabs">[34]QNEWLOR!$B$3:$G$17,[34]QNEWLOR!$B$20:$G$87,[34]QNEWLOR!$B$90:$G$159</definedName>
    <definedName name="MALAX" localSheetId="82">#REF!</definedName>
    <definedName name="MALAX" localSheetId="19">#REF!</definedName>
    <definedName name="MALAX" localSheetId="20">#REF!</definedName>
    <definedName name="MALAX" localSheetId="22">#REF!</definedName>
    <definedName name="MALAX" localSheetId="33">#REF!</definedName>
    <definedName name="MALAX" localSheetId="41">#REF!</definedName>
    <definedName name="MALAX" localSheetId="73">#REF!</definedName>
    <definedName name="MALAX" localSheetId="43">#REF!</definedName>
    <definedName name="MALAX" localSheetId="0">#REF!</definedName>
    <definedName name="MALAX" localSheetId="27">#REF!</definedName>
    <definedName name="MALAX" localSheetId="30">#REF!</definedName>
    <definedName name="MALAX" localSheetId="34">#REF!</definedName>
    <definedName name="MALAX" localSheetId="35">#REF!</definedName>
    <definedName name="MALAX" localSheetId="36">#REF!</definedName>
    <definedName name="MALAX" localSheetId="40">#REF!</definedName>
    <definedName name="MALAX" localSheetId="46">#REF!</definedName>
    <definedName name="MALAX" localSheetId="54">#REF!</definedName>
    <definedName name="MALAX" localSheetId="55">#REF!</definedName>
    <definedName name="MALAX" localSheetId="56">#REF!</definedName>
    <definedName name="MALAX" localSheetId="57">#REF!</definedName>
    <definedName name="MALAX" localSheetId="61">#REF!</definedName>
    <definedName name="MALAX" localSheetId="62">'Tabla 38'!#REF!</definedName>
    <definedName name="MALAX" localSheetId="15">#REF!</definedName>
    <definedName name="MALAX" localSheetId="74">#REF!</definedName>
    <definedName name="MALAX" localSheetId="17">#REF!</definedName>
    <definedName name="MALAX" localSheetId="75">#REF!</definedName>
    <definedName name="MALAX" localSheetId="76">#REF!</definedName>
    <definedName name="MALAX" localSheetId="77">#REF!</definedName>
    <definedName name="MALAX" localSheetId="18">#REF!</definedName>
    <definedName name="MALAX" localSheetId="21">#REF!</definedName>
    <definedName name="MALAX" localSheetId="24">#REF!</definedName>
    <definedName name="MALAX">#REF!</definedName>
    <definedName name="MALAX1" localSheetId="82">#REF!</definedName>
    <definedName name="MALAX1" localSheetId="22">#REF!</definedName>
    <definedName name="MALAX1" localSheetId="33">#REF!</definedName>
    <definedName name="MALAX1" localSheetId="41">#REF!</definedName>
    <definedName name="MALAX1" localSheetId="73">#REF!</definedName>
    <definedName name="MALAX1" localSheetId="43">#REF!</definedName>
    <definedName name="MALAX1" localSheetId="0">#REF!</definedName>
    <definedName name="MALAX1" localSheetId="27">#REF!</definedName>
    <definedName name="MALAX1" localSheetId="30">#REF!</definedName>
    <definedName name="MALAX1" localSheetId="34">#REF!</definedName>
    <definedName name="MALAX1" localSheetId="35">#REF!</definedName>
    <definedName name="MALAX1" localSheetId="36">#REF!</definedName>
    <definedName name="MALAX1" localSheetId="46">#REF!</definedName>
    <definedName name="MALAX1" localSheetId="54">#REF!</definedName>
    <definedName name="MALAX1" localSheetId="55">#REF!</definedName>
    <definedName name="MALAX1" localSheetId="56">#REF!</definedName>
    <definedName name="MALAX1" localSheetId="57">#REF!</definedName>
    <definedName name="MALAX1" localSheetId="61">#REF!</definedName>
    <definedName name="MALAX1" localSheetId="62">'Tabla 38'!#REF!</definedName>
    <definedName name="MALAX1" localSheetId="74">#REF!</definedName>
    <definedName name="MALAX1" localSheetId="17">#REF!</definedName>
    <definedName name="MALAX1" localSheetId="75">#REF!</definedName>
    <definedName name="MALAX1" localSheetId="76">#REF!</definedName>
    <definedName name="MALAX1" localSheetId="77">#REF!</definedName>
    <definedName name="MALAX1">#REF!</definedName>
    <definedName name="Malaysia" localSheetId="82">#REF!</definedName>
    <definedName name="Malaysia" localSheetId="73">#REF!</definedName>
    <definedName name="Malaysia" localSheetId="43">#REF!</definedName>
    <definedName name="Malaysia" localSheetId="0">#REF!</definedName>
    <definedName name="Malaysia" localSheetId="27">#REF!</definedName>
    <definedName name="Malaysia" localSheetId="34">#REF!</definedName>
    <definedName name="Malaysia" localSheetId="46">#REF!</definedName>
    <definedName name="Malaysia" localSheetId="54">#REF!</definedName>
    <definedName name="Malaysia" localSheetId="74">#REF!</definedName>
    <definedName name="Malaysia" localSheetId="17">#REF!</definedName>
    <definedName name="Malaysia" localSheetId="75">#REF!</definedName>
    <definedName name="Malaysia" localSheetId="76">#REF!</definedName>
    <definedName name="Malaysia" localSheetId="77">#REF!</definedName>
    <definedName name="Malaysia">#REF!</definedName>
    <definedName name="MANUAL" localSheetId="82">#REF!</definedName>
    <definedName name="MANUAL" localSheetId="73">#REF!</definedName>
    <definedName name="MANUAL" localSheetId="43">#REF!</definedName>
    <definedName name="MANUAL" localSheetId="0">#REF!</definedName>
    <definedName name="MANUAL" localSheetId="27">#REF!</definedName>
    <definedName name="MANUAL" localSheetId="34">#REF!</definedName>
    <definedName name="MANUAL" localSheetId="46">#REF!</definedName>
    <definedName name="MANUAL" localSheetId="54">#REF!</definedName>
    <definedName name="MANUAL" localSheetId="74">#REF!</definedName>
    <definedName name="MANUAL" localSheetId="17">#REF!</definedName>
    <definedName name="MANUAL" localSheetId="75">#REF!</definedName>
    <definedName name="MANUAL" localSheetId="76">#REF!</definedName>
    <definedName name="MANUAL" localSheetId="77">#REF!</definedName>
    <definedName name="MANUAL">#REF!</definedName>
    <definedName name="mapa1" localSheetId="82">#REF!</definedName>
    <definedName name="mapa1" localSheetId="73">#REF!</definedName>
    <definedName name="mapa1" localSheetId="43">#REF!</definedName>
    <definedName name="mapa1" localSheetId="0">#REF!</definedName>
    <definedName name="mapa1" localSheetId="27">#REF!</definedName>
    <definedName name="mapa1" localSheetId="34">#REF!</definedName>
    <definedName name="mapa1" localSheetId="46">#REF!</definedName>
    <definedName name="mapa1" localSheetId="74">#REF!</definedName>
    <definedName name="mapa1" localSheetId="17">#REF!</definedName>
    <definedName name="mapa1" localSheetId="75">#REF!</definedName>
    <definedName name="mapa1" localSheetId="76">#REF!</definedName>
    <definedName name="mapa1" localSheetId="77">#REF!</definedName>
    <definedName name="mapa1">#REF!</definedName>
    <definedName name="mapa2" localSheetId="82">#REF!</definedName>
    <definedName name="mapa2" localSheetId="73">#REF!</definedName>
    <definedName name="mapa2" localSheetId="43">#REF!</definedName>
    <definedName name="mapa2" localSheetId="0">#REF!</definedName>
    <definedName name="mapa2" localSheetId="27">#REF!</definedName>
    <definedName name="mapa2" localSheetId="34">#REF!</definedName>
    <definedName name="mapa2" localSheetId="46">#REF!</definedName>
    <definedName name="mapa2" localSheetId="74">#REF!</definedName>
    <definedName name="mapa2" localSheetId="17">#REF!</definedName>
    <definedName name="mapa2" localSheetId="75">#REF!</definedName>
    <definedName name="mapa2" localSheetId="76">#REF!</definedName>
    <definedName name="mapa2" localSheetId="77">#REF!</definedName>
    <definedName name="mapa2">#REF!</definedName>
    <definedName name="mar" localSheetId="82">#REF!</definedName>
    <definedName name="mar" localSheetId="43">[24]Programa!#REF!</definedName>
    <definedName name="mar" localSheetId="30">#REF!</definedName>
    <definedName name="mar" localSheetId="34">#REF!</definedName>
    <definedName name="mar" localSheetId="35">[24]Programa!#REF!</definedName>
    <definedName name="mar" localSheetId="46">[24]Programa!#REF!</definedName>
    <definedName name="mar" localSheetId="54">[24]Programa!#REF!</definedName>
    <definedName name="mar" localSheetId="61">[24]Programa!#REF!</definedName>
    <definedName name="mar" localSheetId="62">[24]Programa!#REF!</definedName>
    <definedName name="mar" localSheetId="74">[24]Programa!#REF!</definedName>
    <definedName name="mar" localSheetId="75">[24]Programa!#REF!</definedName>
    <definedName name="mar" localSheetId="76">[24]Programa!#REF!</definedName>
    <definedName name="mar" localSheetId="77">[24]Programa!#REF!</definedName>
    <definedName name="mar">[24]Programa!#REF!</definedName>
    <definedName name="MAR._89" localSheetId="82">#REF!</definedName>
    <definedName name="MAR._89" localSheetId="19">#REF!</definedName>
    <definedName name="MAR._89" localSheetId="20">#REF!</definedName>
    <definedName name="MAR._89" localSheetId="22">#REF!</definedName>
    <definedName name="MAR._89" localSheetId="23">#REF!</definedName>
    <definedName name="MAR._89" localSheetId="73">#REF!</definedName>
    <definedName name="MAR._89" localSheetId="43">#REF!</definedName>
    <definedName name="MAR._89" localSheetId="0">#REF!</definedName>
    <definedName name="MAR._89" localSheetId="27">#REF!</definedName>
    <definedName name="MAR._89" localSheetId="34">#REF!</definedName>
    <definedName name="MAR._89" localSheetId="35">#REF!</definedName>
    <definedName name="MAR._89" localSheetId="46">#REF!</definedName>
    <definedName name="MAR._89" localSheetId="54">#REF!</definedName>
    <definedName name="MAR._89" localSheetId="61">#REF!</definedName>
    <definedName name="MAR._89" localSheetId="62">'Tabla 38'!#REF!</definedName>
    <definedName name="MAR._89" localSheetId="74">#REF!</definedName>
    <definedName name="MAR._89" localSheetId="17">#REF!</definedName>
    <definedName name="MAR._89" localSheetId="75">#REF!</definedName>
    <definedName name="MAR._89" localSheetId="76">#REF!</definedName>
    <definedName name="MAR._89" localSheetId="77">#REF!</definedName>
    <definedName name="MAR._89" localSheetId="18">#REF!</definedName>
    <definedName name="MAR._89" localSheetId="21">#REF!</definedName>
    <definedName name="MAR._89" localSheetId="24">#REF!</definedName>
    <definedName name="MAR._89">#REF!</definedName>
    <definedName name="Maturity_IDA" localSheetId="82">#REF!</definedName>
    <definedName name="Maturity_IDA" localSheetId="30">#REF!</definedName>
    <definedName name="Maturity_IDA" localSheetId="34">#REF!</definedName>
    <definedName name="Maturity_IDA" localSheetId="46">[106]NPV!$B$26</definedName>
    <definedName name="Maturity_IDA" localSheetId="54">[106]NPV!$B$26</definedName>
    <definedName name="Maturity_IDA" localSheetId="61">#REF!</definedName>
    <definedName name="Maturity_IDA" localSheetId="75">#REF!</definedName>
    <definedName name="Maturity_IDA" localSheetId="76">#REF!</definedName>
    <definedName name="Maturity_IDA" localSheetId="77">#REF!</definedName>
    <definedName name="Maturity_IDA">[106]NPV!$B$26</definedName>
    <definedName name="Maturity_IDA1" localSheetId="82">#REF!</definedName>
    <definedName name="Maturity_IDA1" localSheetId="19">#REF!</definedName>
    <definedName name="Maturity_IDA1" localSheetId="20">#REF!</definedName>
    <definedName name="Maturity_IDA1" localSheetId="22">#REF!</definedName>
    <definedName name="Maturity_IDA1" localSheetId="23">#REF!</definedName>
    <definedName name="Maturity_IDA1" localSheetId="73">#REF!</definedName>
    <definedName name="Maturity_IDA1" localSheetId="43">#REF!</definedName>
    <definedName name="Maturity_IDA1" localSheetId="0">#REF!</definedName>
    <definedName name="Maturity_IDA1" localSheetId="27">#REF!</definedName>
    <definedName name="Maturity_IDA1" localSheetId="34">#REF!</definedName>
    <definedName name="Maturity_IDA1" localSheetId="35">#REF!</definedName>
    <definedName name="Maturity_IDA1" localSheetId="46">#REF!</definedName>
    <definedName name="Maturity_IDA1" localSheetId="54">#REF!</definedName>
    <definedName name="Maturity_IDA1" localSheetId="61">#REF!</definedName>
    <definedName name="Maturity_IDA1" localSheetId="62">'Tabla 38'!#REF!</definedName>
    <definedName name="Maturity_IDA1" localSheetId="74">#REF!</definedName>
    <definedName name="Maturity_IDA1" localSheetId="17">#REF!</definedName>
    <definedName name="Maturity_IDA1" localSheetId="75">#REF!</definedName>
    <definedName name="Maturity_IDA1" localSheetId="76">#REF!</definedName>
    <definedName name="Maturity_IDA1" localSheetId="77">#REF!</definedName>
    <definedName name="Maturity_IDA1" localSheetId="18">#REF!</definedName>
    <definedName name="Maturity_IDA1" localSheetId="21">#REF!</definedName>
    <definedName name="Maturity_IDA1" localSheetId="24">#REF!</definedName>
    <definedName name="Maturity_IDA1">#REF!</definedName>
    <definedName name="Maturity_NC" localSheetId="82">#REF!</definedName>
    <definedName name="Maturity_NC" localSheetId="19">[106]NPV!#REF!</definedName>
    <definedName name="Maturity_NC" localSheetId="20">[106]NPV!#REF!</definedName>
    <definedName name="Maturity_NC" localSheetId="22">[106]NPV!#REF!</definedName>
    <definedName name="Maturity_NC" localSheetId="23">[106]NPV!#REF!</definedName>
    <definedName name="Maturity_NC" localSheetId="73">[106]NPV!#REF!</definedName>
    <definedName name="Maturity_NC" localSheetId="43">[106]NPV!#REF!</definedName>
    <definedName name="Maturity_NC" localSheetId="30">#REF!</definedName>
    <definedName name="Maturity_NC" localSheetId="34">#REF!</definedName>
    <definedName name="Maturity_NC" localSheetId="35">[106]NPV!#REF!</definedName>
    <definedName name="Maturity_NC" localSheetId="37">#REF!</definedName>
    <definedName name="Maturity_NC" localSheetId="38">#REF!</definedName>
    <definedName name="Maturity_NC" localSheetId="39">#REF!</definedName>
    <definedName name="Maturity_NC" localSheetId="40">#REF!</definedName>
    <definedName name="Maturity_NC" localSheetId="42">[106]NPV!#REF!</definedName>
    <definedName name="Maturity_NC" localSheetId="46">[106]NPV!#REF!</definedName>
    <definedName name="Maturity_NC" localSheetId="54">[106]NPV!#REF!</definedName>
    <definedName name="Maturity_NC" localSheetId="55">#REF!</definedName>
    <definedName name="Maturity_NC" localSheetId="61">#REF!</definedName>
    <definedName name="Maturity_NC" localSheetId="62">[106]NPV!#REF!</definedName>
    <definedName name="Maturity_NC" localSheetId="15">[106]NPV!#REF!</definedName>
    <definedName name="Maturity_NC" localSheetId="74">[106]NPV!#REF!</definedName>
    <definedName name="Maturity_NC" localSheetId="17">[106]NPV!#REF!</definedName>
    <definedName name="Maturity_NC" localSheetId="75">[106]NPV!#REF!</definedName>
    <definedName name="Maturity_NC" localSheetId="76">[106]NPV!#REF!</definedName>
    <definedName name="Maturity_NC" localSheetId="77">[106]NPV!#REF!</definedName>
    <definedName name="Maturity_NC" localSheetId="18">[106]NPV!#REF!</definedName>
    <definedName name="Maturity_NC" localSheetId="21">[106]NPV!#REF!</definedName>
    <definedName name="Maturity_NC" localSheetId="24">[106]NPV!#REF!</definedName>
    <definedName name="Maturity_NC">[106]NPV!#REF!</definedName>
    <definedName name="may" localSheetId="82">#REF!</definedName>
    <definedName name="may" localSheetId="73">[24]Programa!#REF!</definedName>
    <definedName name="may" localSheetId="43">[24]Programa!#REF!</definedName>
    <definedName name="may" localSheetId="30">#REF!</definedName>
    <definedName name="may" localSheetId="34">#REF!</definedName>
    <definedName name="may" localSheetId="35">[24]Programa!#REF!</definedName>
    <definedName name="may" localSheetId="46">[24]Programa!#REF!</definedName>
    <definedName name="may" localSheetId="54">[24]Programa!#REF!</definedName>
    <definedName name="may" localSheetId="61">[24]Programa!#REF!</definedName>
    <definedName name="may" localSheetId="62">[24]Programa!#REF!</definedName>
    <definedName name="may" localSheetId="74">[24]Programa!#REF!</definedName>
    <definedName name="may" localSheetId="75">[24]Programa!#REF!</definedName>
    <definedName name="may" localSheetId="76">[24]Programa!#REF!</definedName>
    <definedName name="may" localSheetId="77">[24]Programa!#REF!</definedName>
    <definedName name="may">[24]Programa!#REF!</definedName>
    <definedName name="MAY._89" localSheetId="82">#REF!</definedName>
    <definedName name="MAY._89" localSheetId="19">#REF!</definedName>
    <definedName name="MAY._89" localSheetId="20">#REF!</definedName>
    <definedName name="MAY._89" localSheetId="22">#REF!</definedName>
    <definedName name="MAY._89" localSheetId="23">#REF!</definedName>
    <definedName name="MAY._89" localSheetId="73">#REF!</definedName>
    <definedName name="MAY._89" localSheetId="43">#REF!</definedName>
    <definedName name="MAY._89" localSheetId="0">#REF!</definedName>
    <definedName name="MAY._89" localSheetId="27">#REF!</definedName>
    <definedName name="MAY._89" localSheetId="34">#REF!</definedName>
    <definedName name="MAY._89" localSheetId="35">#REF!</definedName>
    <definedName name="MAY._89" localSheetId="46">#REF!</definedName>
    <definedName name="MAY._89" localSheetId="54">#REF!</definedName>
    <definedName name="MAY._89" localSheetId="61">#REF!</definedName>
    <definedName name="MAY._89" localSheetId="62">'Tabla 38'!#REF!</definedName>
    <definedName name="MAY._89" localSheetId="74">#REF!</definedName>
    <definedName name="MAY._89" localSheetId="17">#REF!</definedName>
    <definedName name="MAY._89" localSheetId="75">#REF!</definedName>
    <definedName name="MAY._89" localSheetId="76">#REF!</definedName>
    <definedName name="MAY._89" localSheetId="77">#REF!</definedName>
    <definedName name="MAY._89" localSheetId="18">#REF!</definedName>
    <definedName name="MAY._89" localSheetId="21">#REF!</definedName>
    <definedName name="MAY._89" localSheetId="24">#REF!</definedName>
    <definedName name="MAY._89">#REF!</definedName>
    <definedName name="MCPI" localSheetId="82">#REF!</definedName>
    <definedName name="MCPI" localSheetId="19">#REF!</definedName>
    <definedName name="MCPI" localSheetId="20">#REF!</definedName>
    <definedName name="MCPI" localSheetId="22">#REF!</definedName>
    <definedName name="MCPI" localSheetId="23">#REF!</definedName>
    <definedName name="MCPI" localSheetId="73">#REF!</definedName>
    <definedName name="MCPI" localSheetId="43">#REF!</definedName>
    <definedName name="MCPI" localSheetId="0">#REF!</definedName>
    <definedName name="MCPI" localSheetId="27">#REF!</definedName>
    <definedName name="MCPI" localSheetId="34">#REF!</definedName>
    <definedName name="MCPI" localSheetId="46">#REF!</definedName>
    <definedName name="MCPI" localSheetId="54">#REF!</definedName>
    <definedName name="MCPI" localSheetId="61">#REF!</definedName>
    <definedName name="MCPI" localSheetId="62">'Tabla 38'!#REF!</definedName>
    <definedName name="MCPI" localSheetId="74">#REF!</definedName>
    <definedName name="MCPI" localSheetId="17">#REF!</definedName>
    <definedName name="MCPI" localSheetId="75">#REF!</definedName>
    <definedName name="MCPI" localSheetId="76">#REF!</definedName>
    <definedName name="MCPI" localSheetId="77">#REF!</definedName>
    <definedName name="MCPI" localSheetId="18">#REF!</definedName>
    <definedName name="MCPI" localSheetId="21">#REF!</definedName>
    <definedName name="MCPI" localSheetId="24">#REF!</definedName>
    <definedName name="MCPI">#REF!</definedName>
    <definedName name="MCV">#N/A</definedName>
    <definedName name="MCV_B">#N/A</definedName>
    <definedName name="MCV_B1" localSheetId="82">#REF!</definedName>
    <definedName name="MCV_B1" localSheetId="19">#REF!</definedName>
    <definedName name="MCV_B1" localSheetId="20">#REF!</definedName>
    <definedName name="MCV_B1" localSheetId="22">#REF!</definedName>
    <definedName name="MCV_B1" localSheetId="73">#REF!</definedName>
    <definedName name="MCV_B1" localSheetId="43">#REF!</definedName>
    <definedName name="MCV_B1" localSheetId="0">#REF!</definedName>
    <definedName name="MCV_B1" localSheetId="27">#REF!</definedName>
    <definedName name="MCV_B1" localSheetId="30">#REF!</definedName>
    <definedName name="MCV_B1" localSheetId="34">#REF!</definedName>
    <definedName name="MCV_B1" localSheetId="35">#REF!</definedName>
    <definedName name="MCV_B1" localSheetId="36">#REF!</definedName>
    <definedName name="MCV_B1" localSheetId="37">#REF!</definedName>
    <definedName name="MCV_B1" localSheetId="38">#REF!</definedName>
    <definedName name="MCV_B1" localSheetId="39">#REF!</definedName>
    <definedName name="MCV_B1" localSheetId="42">#REF!</definedName>
    <definedName name="MCV_B1" localSheetId="46">#REF!</definedName>
    <definedName name="MCV_B1" localSheetId="54">#REF!</definedName>
    <definedName name="MCV_B1" localSheetId="55">#REF!</definedName>
    <definedName name="MCV_B1" localSheetId="61">#REF!</definedName>
    <definedName name="MCV_B1" localSheetId="62">'Tabla 38'!#REF!</definedName>
    <definedName name="MCV_B1" localSheetId="15">#REF!</definedName>
    <definedName name="MCV_B1" localSheetId="74">#REF!</definedName>
    <definedName name="MCV_B1" localSheetId="17">#REF!</definedName>
    <definedName name="MCV_B1" localSheetId="75">#REF!</definedName>
    <definedName name="MCV_B1" localSheetId="76">#REF!</definedName>
    <definedName name="MCV_B1" localSheetId="77">#REF!</definedName>
    <definedName name="MCV_B1" localSheetId="18">#REF!</definedName>
    <definedName name="MCV_B1" localSheetId="21">#REF!</definedName>
    <definedName name="MCV_B1" localSheetId="24">#REF!</definedName>
    <definedName name="MCV_B1">#REF!</definedName>
    <definedName name="mcv_b2" localSheetId="82">#REF!</definedName>
    <definedName name="mcv_b2" localSheetId="30">#REF!</definedName>
    <definedName name="mcv_b2" localSheetId="34">#REF!</definedName>
    <definedName name="mcv_b2" localSheetId="46">[1]Q6!$E$141:$AH$141</definedName>
    <definedName name="mcv_b2" localSheetId="54">[1]Q6!$E$141:$AH$141</definedName>
    <definedName name="mcv_b2" localSheetId="75">#REF!</definedName>
    <definedName name="mcv_b2" localSheetId="76">#REF!</definedName>
    <definedName name="mcv_b2" localSheetId="77">#REF!</definedName>
    <definedName name="mcv_b2">[1]Q6!$E$141:$AH$141</definedName>
    <definedName name="MCV_D">#N/A</definedName>
    <definedName name="MCV_D1" localSheetId="82">#REF!</definedName>
    <definedName name="MCV_D1" localSheetId="19">#REF!</definedName>
    <definedName name="MCV_D1" localSheetId="20">#REF!</definedName>
    <definedName name="MCV_D1" localSheetId="22">#REF!</definedName>
    <definedName name="MCV_D1" localSheetId="73">#REF!</definedName>
    <definedName name="MCV_D1" localSheetId="43">#REF!</definedName>
    <definedName name="MCV_D1" localSheetId="0">#REF!</definedName>
    <definedName name="MCV_D1" localSheetId="27">#REF!</definedName>
    <definedName name="MCV_D1" localSheetId="30">#REF!</definedName>
    <definedName name="MCV_D1" localSheetId="34">#REF!</definedName>
    <definedName name="MCV_D1" localSheetId="35">#REF!</definedName>
    <definedName name="MCV_D1" localSheetId="36">#REF!</definedName>
    <definedName name="MCV_D1" localSheetId="46">#REF!</definedName>
    <definedName name="MCV_D1" localSheetId="54">#REF!</definedName>
    <definedName name="MCV_D1" localSheetId="55">#REF!</definedName>
    <definedName name="MCV_D1" localSheetId="61">#REF!</definedName>
    <definedName name="MCV_D1" localSheetId="62">'Tabla 38'!#REF!</definedName>
    <definedName name="MCV_D1" localSheetId="15">#REF!</definedName>
    <definedName name="MCV_D1" localSheetId="74">#REF!</definedName>
    <definedName name="MCV_D1" localSheetId="17">#REF!</definedName>
    <definedName name="MCV_D1" localSheetId="75">#REF!</definedName>
    <definedName name="MCV_D1" localSheetId="76">#REF!</definedName>
    <definedName name="MCV_D1" localSheetId="77">#REF!</definedName>
    <definedName name="MCV_D1" localSheetId="18">#REF!</definedName>
    <definedName name="MCV_D1" localSheetId="21">#REF!</definedName>
    <definedName name="MCV_D1" localSheetId="24">#REF!</definedName>
    <definedName name="MCV_D1">#REF!</definedName>
    <definedName name="MCV_N">#N/A</definedName>
    <definedName name="MCV_T">#N/A</definedName>
    <definedName name="MCV_T1" localSheetId="82">#REF!</definedName>
    <definedName name="MCV_T1" localSheetId="19">#REF!</definedName>
    <definedName name="MCV_T1" localSheetId="20">#REF!</definedName>
    <definedName name="MCV_T1" localSheetId="22">#REF!</definedName>
    <definedName name="MCV_T1" localSheetId="73">#REF!</definedName>
    <definedName name="MCV_T1" localSheetId="43">#REF!</definedName>
    <definedName name="MCV_T1" localSheetId="0">#REF!</definedName>
    <definedName name="MCV_T1" localSheetId="27">#REF!</definedName>
    <definedName name="MCV_T1" localSheetId="30">#REF!</definedName>
    <definedName name="MCV_T1" localSheetId="34">#REF!</definedName>
    <definedName name="MCV_T1" localSheetId="35">#REF!</definedName>
    <definedName name="MCV_T1" localSheetId="36">#REF!</definedName>
    <definedName name="MCV_T1" localSheetId="46">#REF!</definedName>
    <definedName name="MCV_T1" localSheetId="54">#REF!</definedName>
    <definedName name="MCV_T1" localSheetId="55">#REF!</definedName>
    <definedName name="MCV_T1" localSheetId="61">#REF!</definedName>
    <definedName name="MCV_T1" localSheetId="62">'Tabla 38'!#REF!</definedName>
    <definedName name="MCV_T1" localSheetId="15">#REF!</definedName>
    <definedName name="MCV_T1" localSheetId="74">#REF!</definedName>
    <definedName name="MCV_T1" localSheetId="17">#REF!</definedName>
    <definedName name="MCV_T1" localSheetId="75">#REF!</definedName>
    <definedName name="MCV_T1" localSheetId="76">#REF!</definedName>
    <definedName name="MCV_T1" localSheetId="77">#REF!</definedName>
    <definedName name="MCV_T1" localSheetId="18">#REF!</definedName>
    <definedName name="MCV_T1" localSheetId="21">#REF!</definedName>
    <definedName name="MCV_T1" localSheetId="24">#REF!</definedName>
    <definedName name="MCV_T1">#REF!</definedName>
    <definedName name="mdavila" localSheetId="82">#REF!</definedName>
    <definedName name="mdavila" localSheetId="73">#REF!</definedName>
    <definedName name="mdavila" localSheetId="43">#REF!</definedName>
    <definedName name="mdavila" localSheetId="0">#REF!</definedName>
    <definedName name="mdavila" localSheetId="27">#REF!</definedName>
    <definedName name="mdavila" localSheetId="34">#REF!</definedName>
    <definedName name="mdavila" localSheetId="46">#REF!</definedName>
    <definedName name="mdavila" localSheetId="54">#REF!</definedName>
    <definedName name="mdavila" localSheetId="74">#REF!</definedName>
    <definedName name="mdavila" localSheetId="17">#REF!</definedName>
    <definedName name="mdavila" localSheetId="75">#REF!</definedName>
    <definedName name="mdavila" localSheetId="76">#REF!</definedName>
    <definedName name="mdavila" localSheetId="77">#REF!</definedName>
    <definedName name="mdavila">#REF!</definedName>
    <definedName name="me" localSheetId="82">#REF!</definedName>
    <definedName name="me" localSheetId="73">[24]Programa!#REF!</definedName>
    <definedName name="me" localSheetId="43">[24]Programa!#REF!</definedName>
    <definedName name="me" localSheetId="30">#REF!</definedName>
    <definedName name="me" localSheetId="34">#REF!</definedName>
    <definedName name="me" localSheetId="35">[24]Programa!#REF!</definedName>
    <definedName name="me" localSheetId="46">[24]Programa!#REF!</definedName>
    <definedName name="me" localSheetId="54">[24]Programa!#REF!</definedName>
    <definedName name="me" localSheetId="61">[24]Programa!#REF!</definedName>
    <definedName name="me" localSheetId="62">[24]Programa!#REF!</definedName>
    <definedName name="me" localSheetId="74">[24]Programa!#REF!</definedName>
    <definedName name="me" localSheetId="75">[24]Programa!#REF!</definedName>
    <definedName name="me" localSheetId="76">[24]Programa!#REF!</definedName>
    <definedName name="me" localSheetId="77">[24]Programa!#REF!</definedName>
    <definedName name="me">[24]Programa!#REF!</definedName>
    <definedName name="Mecon" localSheetId="82">#REF!</definedName>
    <definedName name="Mecon" localSheetId="30">#REF!</definedName>
    <definedName name="Mecon" localSheetId="34">#REF!</definedName>
    <definedName name="Mecon" localSheetId="46">'[91]graf 1'!$A$3:$C$28</definedName>
    <definedName name="Mecon" localSheetId="54">'[91]graf 1'!$A$3:$C$28</definedName>
    <definedName name="Mecon" localSheetId="75">#REF!</definedName>
    <definedName name="Mecon" localSheetId="76">#REF!</definedName>
    <definedName name="Mecon" localSheetId="77">#REF!</definedName>
    <definedName name="Mecon">'[91]graf 1'!$A$3:$C$28</definedName>
    <definedName name="MEDTERM" localSheetId="82">#REF!</definedName>
    <definedName name="MEDTERM" localSheetId="19">#REF!</definedName>
    <definedName name="MEDTERM" localSheetId="20">#REF!</definedName>
    <definedName name="MEDTERM" localSheetId="22">#REF!</definedName>
    <definedName name="MEDTERM" localSheetId="23">#REF!</definedName>
    <definedName name="MEDTERM" localSheetId="33">#REF!</definedName>
    <definedName name="MEDTERM" localSheetId="41">#REF!</definedName>
    <definedName name="MEDTERM" localSheetId="73">#REF!</definedName>
    <definedName name="MEDTERM" localSheetId="43">#REF!</definedName>
    <definedName name="MEDTERM" localSheetId="0">#REF!</definedName>
    <definedName name="MEDTERM" localSheetId="27">#REF!</definedName>
    <definedName name="MEDTERM" localSheetId="30">#REF!</definedName>
    <definedName name="MEDTERM" localSheetId="34">#REF!</definedName>
    <definedName name="MEDTERM" localSheetId="35">#REF!</definedName>
    <definedName name="MEDTERM" localSheetId="36">#REF!</definedName>
    <definedName name="MEDTERM" localSheetId="46">#REF!</definedName>
    <definedName name="MEDTERM" localSheetId="54">#REF!</definedName>
    <definedName name="MEDTERM" localSheetId="55">#REF!</definedName>
    <definedName name="MEDTERM" localSheetId="56">#REF!</definedName>
    <definedName name="MEDTERM" localSheetId="57">#REF!</definedName>
    <definedName name="MEDTERM" localSheetId="61">#REF!</definedName>
    <definedName name="MEDTERM" localSheetId="62">'Tabla 38'!#REF!</definedName>
    <definedName name="MEDTERM" localSheetId="74">#REF!</definedName>
    <definedName name="MEDTERM" localSheetId="17">#REF!</definedName>
    <definedName name="MEDTERM" localSheetId="75">#REF!</definedName>
    <definedName name="MEDTERM" localSheetId="76">#REF!</definedName>
    <definedName name="MEDTERM" localSheetId="77">#REF!</definedName>
    <definedName name="MEDTERM" localSheetId="18">#REF!</definedName>
    <definedName name="MEDTERM" localSheetId="21">#REF!</definedName>
    <definedName name="MEDTERM" localSheetId="24">#REF!</definedName>
    <definedName name="MEDTERM">#REF!</definedName>
    <definedName name="MENORES" localSheetId="82">#REF!</definedName>
    <definedName name="MENORES" localSheetId="19">#REF!</definedName>
    <definedName name="MENORES" localSheetId="20">#REF!</definedName>
    <definedName name="MENORES" localSheetId="22">#REF!</definedName>
    <definedName name="MENORES" localSheetId="23">#REF!</definedName>
    <definedName name="MENORES" localSheetId="73">#REF!</definedName>
    <definedName name="MENORES" localSheetId="43">#REF!</definedName>
    <definedName name="MENORES" localSheetId="0">#REF!</definedName>
    <definedName name="MENORES" localSheetId="27">#REF!</definedName>
    <definedName name="MENORES" localSheetId="34">#REF!</definedName>
    <definedName name="MENORES" localSheetId="46">#REF!</definedName>
    <definedName name="MENORES" localSheetId="74">#REF!</definedName>
    <definedName name="MENORES" localSheetId="17">#REF!</definedName>
    <definedName name="MENORES" localSheetId="75">#REF!</definedName>
    <definedName name="MENORES" localSheetId="76">#REF!</definedName>
    <definedName name="MENORES" localSheetId="77">#REF!</definedName>
    <definedName name="MENORES" localSheetId="18">#REF!</definedName>
    <definedName name="MENORES" localSheetId="21">#REF!</definedName>
    <definedName name="MENORES" localSheetId="24">#REF!</definedName>
    <definedName name="MENORES">#REF!</definedName>
    <definedName name="Meses" localSheetId="82">#REF!</definedName>
    <definedName name="Meses" localSheetId="30">#REF!</definedName>
    <definedName name="Meses" localSheetId="34">#REF!</definedName>
    <definedName name="Meses" localSheetId="46">[131]Codigos!$A$14:$B$25</definedName>
    <definedName name="Meses" localSheetId="54">[131]Codigos!$A$14:$B$25</definedName>
    <definedName name="Meses" localSheetId="61">#REF!</definedName>
    <definedName name="Meses" localSheetId="75">#REF!</definedName>
    <definedName name="Meses" localSheetId="76">#REF!</definedName>
    <definedName name="Meses" localSheetId="77">#REF!</definedName>
    <definedName name="Meses">[131]Codigos!$A$14:$B$25</definedName>
    <definedName name="MEX" localSheetId="82">#REF!</definedName>
    <definedName name="MEX" localSheetId="19">#REF!</definedName>
    <definedName name="MEX" localSheetId="20">#REF!</definedName>
    <definedName name="MEX" localSheetId="22">#REF!</definedName>
    <definedName name="MEX" localSheetId="33">#REF!</definedName>
    <definedName name="MEX" localSheetId="41">#REF!</definedName>
    <definedName name="MEX" localSheetId="73">#REF!</definedName>
    <definedName name="MEX" localSheetId="43">#REF!</definedName>
    <definedName name="MEX" localSheetId="0">#REF!</definedName>
    <definedName name="MEX" localSheetId="27">#REF!</definedName>
    <definedName name="MEX" localSheetId="30">#REF!</definedName>
    <definedName name="MEX" localSheetId="34">#REF!</definedName>
    <definedName name="MEX" localSheetId="35">#REF!</definedName>
    <definedName name="MEX" localSheetId="36">#REF!</definedName>
    <definedName name="MEX" localSheetId="40">#REF!</definedName>
    <definedName name="MEX" localSheetId="46">#REF!</definedName>
    <definedName name="MEX" localSheetId="54">#REF!</definedName>
    <definedName name="MEX" localSheetId="55">#REF!</definedName>
    <definedName name="MEX" localSheetId="56">#REF!</definedName>
    <definedName name="MEX" localSheetId="57">#REF!</definedName>
    <definedName name="MEX" localSheetId="61">#REF!</definedName>
    <definedName name="MEX" localSheetId="62">'Tabla 38'!#REF!</definedName>
    <definedName name="MEX" localSheetId="15">#REF!</definedName>
    <definedName name="MEX" localSheetId="74">#REF!</definedName>
    <definedName name="MEX" localSheetId="17">#REF!</definedName>
    <definedName name="MEX" localSheetId="75">#REF!</definedName>
    <definedName name="MEX" localSheetId="76">#REF!</definedName>
    <definedName name="MEX" localSheetId="77">#REF!</definedName>
    <definedName name="MEX" localSheetId="18">#REF!</definedName>
    <definedName name="MEX" localSheetId="21">#REF!</definedName>
    <definedName name="MEX" localSheetId="24">#REF!</definedName>
    <definedName name="MEX">#REF!</definedName>
    <definedName name="MFISCAL" localSheetId="82">#REF!</definedName>
    <definedName name="MFISCAL" localSheetId="73">'[43]Annual Raw Data'!#REF!</definedName>
    <definedName name="MFISCAL" localSheetId="43">'[43]Annual Raw Data'!#REF!</definedName>
    <definedName name="MFISCAL" localSheetId="30">#REF!</definedName>
    <definedName name="MFISCAL" localSheetId="34">#REF!</definedName>
    <definedName name="MFISCAL" localSheetId="46">'[43]Annual Raw Data'!#REF!</definedName>
    <definedName name="MFISCAL" localSheetId="54">'[43]Annual Raw Data'!#REF!</definedName>
    <definedName name="MFISCAL" localSheetId="74">'[43]Annual Raw Data'!#REF!</definedName>
    <definedName name="MFISCAL" localSheetId="75">'[43]Annual Raw Data'!#REF!</definedName>
    <definedName name="MFISCAL" localSheetId="76">'[43]Annual Raw Data'!#REF!</definedName>
    <definedName name="MFISCAL" localSheetId="77">'[43]Annual Raw Data'!#REF!</definedName>
    <definedName name="MFISCAL">'[43]Annual Raw Data'!#REF!</definedName>
    <definedName name="mflowsa" localSheetId="82">#REF!</definedName>
    <definedName name="mflowsa" localSheetId="11">#REF!</definedName>
    <definedName name="mflowsa" localSheetId="29">[19]!mflowsa</definedName>
    <definedName name="mflowsa" localSheetId="41">[19]!mflowsa</definedName>
    <definedName name="mflowsa" localSheetId="48">[19]!mflowsa</definedName>
    <definedName name="mflowsa" localSheetId="51">[19]!mflowsa</definedName>
    <definedName name="mflowsa" localSheetId="9">[19]!mflowsa</definedName>
    <definedName name="mflowsa" localSheetId="73">[19]!mflowsa</definedName>
    <definedName name="mflowsa" localSheetId="26">[19]!mflowsa</definedName>
    <definedName name="mflowsa" localSheetId="27">[19]!mflowsa</definedName>
    <definedName name="mflowsa" localSheetId="30">#REF!</definedName>
    <definedName name="mflowsa" localSheetId="34">#REF!</definedName>
    <definedName name="mflowsa" localSheetId="46">[19]!mflowsa</definedName>
    <definedName name="mflowsa" localSheetId="54">[19]!mflowsa</definedName>
    <definedName name="mflowsa" localSheetId="55">#REF!</definedName>
    <definedName name="mflowsa" localSheetId="56">#REF!</definedName>
    <definedName name="mflowsa" localSheetId="61">#REF!</definedName>
    <definedName name="mflowsa" localSheetId="62">[19]!mflowsa</definedName>
    <definedName name="mflowsa" localSheetId="72">[19]!mflowsa</definedName>
    <definedName name="mflowsa" localSheetId="74">[19]!mflowsa</definedName>
    <definedName name="mflowsa" localSheetId="75">#REF!</definedName>
    <definedName name="mflowsa" localSheetId="76">#REF!</definedName>
    <definedName name="mflowsa" localSheetId="77">[19]!mflowsa</definedName>
    <definedName name="mflowsa">[19]!mflowsa</definedName>
    <definedName name="mflowsq" localSheetId="82">#REF!</definedName>
    <definedName name="mflowsq" localSheetId="11">#REF!</definedName>
    <definedName name="mflowsq" localSheetId="29">[19]!mflowsq</definedName>
    <definedName name="mflowsq" localSheetId="41">[19]!mflowsq</definedName>
    <definedName name="mflowsq" localSheetId="48">[19]!mflowsq</definedName>
    <definedName name="mflowsq" localSheetId="51">[19]!mflowsq</definedName>
    <definedName name="mflowsq" localSheetId="9">[19]!mflowsq</definedName>
    <definedName name="mflowsq" localSheetId="73">[19]!mflowsq</definedName>
    <definedName name="mflowsq" localSheetId="26">[19]!mflowsq</definedName>
    <definedName name="mflowsq" localSheetId="27">[19]!mflowsq</definedName>
    <definedName name="mflowsq" localSheetId="30">#REF!</definedName>
    <definedName name="mflowsq" localSheetId="34">#REF!</definedName>
    <definedName name="mflowsq" localSheetId="46">[19]!mflowsq</definedName>
    <definedName name="mflowsq" localSheetId="54">[19]!mflowsq</definedName>
    <definedName name="mflowsq" localSheetId="55">#REF!</definedName>
    <definedName name="mflowsq" localSheetId="56">#REF!</definedName>
    <definedName name="mflowsq" localSheetId="61">#REF!</definedName>
    <definedName name="mflowsq" localSheetId="62">[19]!mflowsq</definedName>
    <definedName name="mflowsq" localSheetId="72">[19]!mflowsq</definedName>
    <definedName name="mflowsq" localSheetId="74">[19]!mflowsq</definedName>
    <definedName name="mflowsq" localSheetId="75">#REF!</definedName>
    <definedName name="mflowsq" localSheetId="76">#REF!</definedName>
    <definedName name="mflowsq" localSheetId="77">[19]!mflowsq</definedName>
    <definedName name="mflowsq">[19]!mflowsq</definedName>
    <definedName name="MICRO" localSheetId="82">#REF!</definedName>
    <definedName name="MICRO" localSheetId="19">#REF!</definedName>
    <definedName name="MICRO" localSheetId="20">#REF!</definedName>
    <definedName name="MICRO" localSheetId="22">#REF!</definedName>
    <definedName name="MICRO" localSheetId="23">#REF!</definedName>
    <definedName name="MICRO" localSheetId="73">#REF!</definedName>
    <definedName name="MICRO" localSheetId="43">#REF!</definedName>
    <definedName name="MICRO" localSheetId="0">#REF!</definedName>
    <definedName name="MICRO" localSheetId="27">#REF!</definedName>
    <definedName name="MICRO" localSheetId="34">#REF!</definedName>
    <definedName name="MICRO" localSheetId="35">#REF!</definedName>
    <definedName name="MICRO" localSheetId="46">#REF!</definedName>
    <definedName name="MICRO" localSheetId="54">#REF!</definedName>
    <definedName name="MICRO" localSheetId="61">#REF!</definedName>
    <definedName name="MICRO" localSheetId="62">'Tabla 38'!#REF!</definedName>
    <definedName name="MICRO" localSheetId="74">#REF!</definedName>
    <definedName name="MICRO" localSheetId="17">#REF!</definedName>
    <definedName name="MICRO" localSheetId="75">#REF!</definedName>
    <definedName name="MICRO" localSheetId="76">#REF!</definedName>
    <definedName name="MICRO" localSheetId="77">#REF!</definedName>
    <definedName name="MICRO" localSheetId="18">#REF!</definedName>
    <definedName name="MICRO" localSheetId="21">#REF!</definedName>
    <definedName name="MICRO" localSheetId="24">#REF!</definedName>
    <definedName name="MICRO">#REF!</definedName>
    <definedName name="MIDDLE" localSheetId="82">#REF!</definedName>
    <definedName name="MIDDLE" localSheetId="19">#REF!</definedName>
    <definedName name="MIDDLE" localSheetId="20">#REF!</definedName>
    <definedName name="MIDDLE" localSheetId="22">#REF!</definedName>
    <definedName name="MIDDLE" localSheetId="73">#REF!</definedName>
    <definedName name="MIDDLE" localSheetId="43">#REF!</definedName>
    <definedName name="MIDDLE" localSheetId="0">#REF!</definedName>
    <definedName name="MIDDLE" localSheetId="27">#REF!</definedName>
    <definedName name="MIDDLE" localSheetId="30">#REF!</definedName>
    <definedName name="MIDDLE" localSheetId="34">#REF!</definedName>
    <definedName name="MIDDLE" localSheetId="35">#REF!</definedName>
    <definedName name="MIDDLE" localSheetId="36">#REF!</definedName>
    <definedName name="MIDDLE" localSheetId="40">#REF!</definedName>
    <definedName name="MIDDLE" localSheetId="46">#REF!</definedName>
    <definedName name="MIDDLE" localSheetId="55">#REF!</definedName>
    <definedName name="MIDDLE" localSheetId="61">#REF!</definedName>
    <definedName name="MIDDLE" localSheetId="62">'Tabla 38'!#REF!</definedName>
    <definedName name="MIDDLE" localSheetId="15">#REF!</definedName>
    <definedName name="MIDDLE" localSheetId="74">#REF!</definedName>
    <definedName name="MIDDLE" localSheetId="17">#REF!</definedName>
    <definedName name="MIDDLE" localSheetId="75">#REF!</definedName>
    <definedName name="MIDDLE" localSheetId="76">#REF!</definedName>
    <definedName name="MIDDLE" localSheetId="77">#REF!</definedName>
    <definedName name="MIDDLE" localSheetId="18">#REF!</definedName>
    <definedName name="MIDDLE" localSheetId="21">#REF!</definedName>
    <definedName name="MIDDLE" localSheetId="24">#REF!</definedName>
    <definedName name="MIDDLE">#REF!</definedName>
    <definedName name="Million_b_d" localSheetId="82">#REF!</definedName>
    <definedName name="Million_b_d" localSheetId="30">#REF!</definedName>
    <definedName name="Million_b_d" localSheetId="34">#REF!</definedName>
    <definedName name="Million_b_d" localSheetId="46">[69]nonopec!$D$426:$D$426</definedName>
    <definedName name="Million_b_d" localSheetId="54">#REF!</definedName>
    <definedName name="Million_b_d" localSheetId="61">#REF!</definedName>
    <definedName name="Million_b_d" localSheetId="75">#REF!</definedName>
    <definedName name="Million_b_d" localSheetId="76">#REF!</definedName>
    <definedName name="Million_b_d" localSheetId="77">#REF!</definedName>
    <definedName name="Million_b_d">[69]nonopec!$D$426:$D$426</definedName>
    <definedName name="MINISTÉRIO_DA_PREVIDÊNCIA_E_ASSISTÊNCIA_SOCIAL" localSheetId="82">#REF!</definedName>
    <definedName name="MINISTÉRIO_DA_PREVIDÊNCIA_E_ASSISTÊNCIA_SOCIAL" localSheetId="19">#REF!</definedName>
    <definedName name="MINISTÉRIO_DA_PREVIDÊNCIA_E_ASSISTÊNCIA_SOCIAL" localSheetId="20">#REF!</definedName>
    <definedName name="MINISTÉRIO_DA_PREVIDÊNCIA_E_ASSISTÊNCIA_SOCIAL" localSheetId="22">#REF!</definedName>
    <definedName name="MINISTÉRIO_DA_PREVIDÊNCIA_E_ASSISTÊNCIA_SOCIAL" localSheetId="23">#REF!</definedName>
    <definedName name="MINISTÉRIO_DA_PREVIDÊNCIA_E_ASSISTÊNCIA_SOCIAL" localSheetId="73">#REF!</definedName>
    <definedName name="MINISTÉRIO_DA_PREVIDÊNCIA_E_ASSISTÊNCIA_SOCIAL" localSheetId="43">#REF!</definedName>
    <definedName name="MINISTÉRIO_DA_PREVIDÊNCIA_E_ASSISTÊNCIA_SOCIAL" localSheetId="0">#REF!</definedName>
    <definedName name="MINISTÉRIO_DA_PREVIDÊNCIA_E_ASSISTÊNCIA_SOCIAL" localSheetId="27">#REF!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46">#REF!</definedName>
    <definedName name="MINISTÉRIO_DA_PREVIDÊNCIA_E_ASSISTÊNCIA_SOCIAL" localSheetId="54">#REF!</definedName>
    <definedName name="MINISTÉRIO_DA_PREVIDÊNCIA_E_ASSISTÊNCIA_SOCIAL" localSheetId="61">#REF!</definedName>
    <definedName name="MINISTÉRIO_DA_PREVIDÊNCIA_E_ASSISTÊNCIA_SOCIAL" localSheetId="62">'Tabla 38'!#REF!</definedName>
    <definedName name="MINISTÉRIO_DA_PREVIDÊNCIA_E_ASSISTÊNCIA_SOCIAL" localSheetId="74">#REF!</definedName>
    <definedName name="MINISTÉRIO_DA_PREVIDÊNCIA_E_ASSISTÊNCIA_SOCIAL" localSheetId="17">#REF!</definedName>
    <definedName name="MINISTÉRIO_DA_PREVIDÊNCIA_E_ASSISTÊNCIA_SOCIAL" localSheetId="75">#REF!</definedName>
    <definedName name="MINISTÉRIO_DA_PREVIDÊNCIA_E_ASSISTÊNCIA_SOCIAL" localSheetId="76">#REF!</definedName>
    <definedName name="MINISTÉRIO_DA_PREVIDÊNCIA_E_ASSISTÊNCIA_SOCIAL" localSheetId="77">#REF!</definedName>
    <definedName name="MINISTÉRIO_DA_PREVIDÊNCIA_E_ASSISTÊNCIA_SOCIAL" localSheetId="18">#REF!</definedName>
    <definedName name="MINISTÉRIO_DA_PREVIDÊNCIA_E_ASSISTÊNCIA_SOCIAL" localSheetId="21">#REF!</definedName>
    <definedName name="MINISTÉRIO_DA_PREVIDÊNCIA_E_ASSISTÊNCIA_SOCIAL" localSheetId="24">#REF!</definedName>
    <definedName name="MINISTÉRIO_DA_PREVIDÊNCIA_E_ASSISTÊNCIA_SOCIAL">#REF!</definedName>
    <definedName name="MIRIAMA" localSheetId="82">#REF!</definedName>
    <definedName name="MIRIAMA" localSheetId="19">#REF!</definedName>
    <definedName name="MIRIAMA" localSheetId="20">#REF!</definedName>
    <definedName name="MIRIAMA" localSheetId="22">#REF!</definedName>
    <definedName name="MIRIAMA" localSheetId="23">#REF!</definedName>
    <definedName name="MIRIAMA" localSheetId="73">#REF!</definedName>
    <definedName name="MIRIAMA" localSheetId="43">#REF!</definedName>
    <definedName name="MIRIAMA" localSheetId="0">#REF!</definedName>
    <definedName name="MIRIAMA" localSheetId="27">#REF!</definedName>
    <definedName name="MIRIAMA" localSheetId="34">#REF!</definedName>
    <definedName name="MIRIAMA" localSheetId="46">#REF!</definedName>
    <definedName name="MIRIAMA" localSheetId="54">#REF!</definedName>
    <definedName name="MIRIAMA" localSheetId="61">#REF!</definedName>
    <definedName name="MIRIAMA" localSheetId="62">'Tabla 38'!#REF!</definedName>
    <definedName name="MIRIAMA" localSheetId="74">#REF!</definedName>
    <definedName name="MIRIAMA" localSheetId="17">#REF!</definedName>
    <definedName name="MIRIAMA" localSheetId="75">#REF!</definedName>
    <definedName name="MIRIAMA" localSheetId="76">#REF!</definedName>
    <definedName name="MIRIAMA" localSheetId="77">#REF!</definedName>
    <definedName name="MIRIAMA" localSheetId="18">#REF!</definedName>
    <definedName name="MIRIAMA" localSheetId="21">#REF!</definedName>
    <definedName name="MIRIAMA" localSheetId="24">#REF!</definedName>
    <definedName name="MIRIAMA">#REF!</definedName>
    <definedName name="MIRIAMB" localSheetId="82">#REF!</definedName>
    <definedName name="MIRIAMB" localSheetId="19">#REF!</definedName>
    <definedName name="MIRIAMB" localSheetId="20">#REF!</definedName>
    <definedName name="MIRIAMB" localSheetId="22">#REF!</definedName>
    <definedName name="MIRIAMB" localSheetId="23">#REF!</definedName>
    <definedName name="MIRIAMB" localSheetId="73">#REF!</definedName>
    <definedName name="MIRIAMB" localSheetId="43">#REF!</definedName>
    <definedName name="MIRIAMB" localSheetId="0">#REF!</definedName>
    <definedName name="MIRIAMB" localSheetId="27">#REF!</definedName>
    <definedName name="MIRIAMB" localSheetId="34">#REF!</definedName>
    <definedName name="MIRIAMB" localSheetId="46">#REF!</definedName>
    <definedName name="MIRIAMB" localSheetId="54">#REF!</definedName>
    <definedName name="MIRIAMB" localSheetId="61">#REF!</definedName>
    <definedName name="MIRIAMB" localSheetId="62">'Tabla 38'!#REF!</definedName>
    <definedName name="MIRIAMB" localSheetId="74">#REF!</definedName>
    <definedName name="MIRIAMB" localSheetId="17">#REF!</definedName>
    <definedName name="MIRIAMB" localSheetId="75">#REF!</definedName>
    <definedName name="MIRIAMB" localSheetId="76">#REF!</definedName>
    <definedName name="MIRIAMB" localSheetId="77">#REF!</definedName>
    <definedName name="MIRIAMB" localSheetId="18">#REF!</definedName>
    <definedName name="MIRIAMB" localSheetId="21">#REF!</definedName>
    <definedName name="MIRIAMB" localSheetId="24">#REF!</definedName>
    <definedName name="MIRIAMB">#REF!</definedName>
    <definedName name="MISC3" localSheetId="82">#REF!</definedName>
    <definedName name="MISC3" localSheetId="73">#REF!</definedName>
    <definedName name="MISC3" localSheetId="43">#REF!</definedName>
    <definedName name="MISC3" localSheetId="0">#REF!</definedName>
    <definedName name="MISC3" localSheetId="27">#REF!</definedName>
    <definedName name="MISC3" localSheetId="34">#REF!</definedName>
    <definedName name="MISC3" localSheetId="46">#REF!</definedName>
    <definedName name="MISC3" localSheetId="74">#REF!</definedName>
    <definedName name="MISC3" localSheetId="17">#REF!</definedName>
    <definedName name="MISC3" localSheetId="75">#REF!</definedName>
    <definedName name="MISC3" localSheetId="76">#REF!</definedName>
    <definedName name="MISC3" localSheetId="77">#REF!</definedName>
    <definedName name="MISC3">#REF!</definedName>
    <definedName name="MISC4" localSheetId="82">#REF!</definedName>
    <definedName name="MISC4" localSheetId="19">[21]OUTPUT!#REF!</definedName>
    <definedName name="MISC4" localSheetId="20">[21]OUTPUT!#REF!</definedName>
    <definedName name="MISC4" localSheetId="73">[21]OUTPUT!#REF!</definedName>
    <definedName name="MISC4" localSheetId="30">#REF!</definedName>
    <definedName name="MISC4" localSheetId="34">#REF!</definedName>
    <definedName name="MISC4" localSheetId="35">[21]OUTPUT!#REF!</definedName>
    <definedName name="MISC4" localSheetId="37">#REF!</definedName>
    <definedName name="MISC4" localSheetId="38">#REF!</definedName>
    <definedName name="MISC4" localSheetId="39">#REF!</definedName>
    <definedName name="MISC4" localSheetId="40">#REF!</definedName>
    <definedName name="MISC4" localSheetId="42">[21]OUTPUT!#REF!</definedName>
    <definedName name="MISC4" localSheetId="46">[21]OUTPUT!#REF!</definedName>
    <definedName name="MISC4" localSheetId="54">[21]OUTPUT!#REF!</definedName>
    <definedName name="MISC4" localSheetId="55">#REF!</definedName>
    <definedName name="MISC4" localSheetId="61">#REF!</definedName>
    <definedName name="MISC4" localSheetId="62">[21]OUTPUT!#REF!</definedName>
    <definedName name="MISC4" localSheetId="15">[21]OUTPUT!#REF!</definedName>
    <definedName name="MISC4" localSheetId="74">[21]OUTPUT!#REF!</definedName>
    <definedName name="MISC4" localSheetId="17">[21]OUTPUT!#REF!</definedName>
    <definedName name="MISC4" localSheetId="75">#REF!</definedName>
    <definedName name="MISC4" localSheetId="76">#REF!</definedName>
    <definedName name="MISC4" localSheetId="77">[21]OUTPUT!#REF!</definedName>
    <definedName name="MISC4" localSheetId="18">[21]OUTPUT!#REF!</definedName>
    <definedName name="MISC4" localSheetId="21">[21]OUTPUT!#REF!</definedName>
    <definedName name="MISC4" localSheetId="24">[21]OUTPUT!#REF!</definedName>
    <definedName name="MISC4">[21]OUTPUT!#REF!</definedName>
    <definedName name="mmm" localSheetId="80" hidden="1">{"Riqfin97",#N/A,FALSE,"Tran";"Riqfinpro",#N/A,FALSE,"Tran"}</definedName>
    <definedName name="mmm" localSheetId="82" hidden="1">{"Riqfin97",#N/A,FALSE,"Tran";"Riqfinpro",#N/A,FALSE,"Tran"}</definedName>
    <definedName name="mmm" localSheetId="19" hidden="1">{"Riqfin97",#N/A,FALSE,"Tran";"Riqfinpro",#N/A,FALSE,"Tran"}</definedName>
    <definedName name="mmm" localSheetId="20" hidden="1">{"Riqfin97",#N/A,FALSE,"Tran";"Riqfinpro",#N/A,FALSE,"Tran"}</definedName>
    <definedName name="mmm" localSheetId="22" hidden="1">{"Riqfin97",#N/A,FALSE,"Tran";"Riqfinpro",#N/A,FALSE,"Tran"}</definedName>
    <definedName name="mmm" localSheetId="23" hidden="1">{"Riqfin97",#N/A,FALSE,"Tran";"Riqfinpro",#N/A,FALSE,"Tran"}</definedName>
    <definedName name="mmm" localSheetId="33" hidden="1">{"Riqfin97",#N/A,FALSE,"Tran";"Riqfinpro",#N/A,FALSE,"Tran"}</definedName>
    <definedName name="mmm" localSheetId="41" hidden="1">{"Riqfin97",#N/A,FALSE,"Tran";"Riqfinpro",#N/A,FALSE,"Tran"}</definedName>
    <definedName name="mmm" localSheetId="73" hidden="1">{"Riqfin97",#N/A,FALSE,"Tran";"Riqfinpro",#N/A,FALSE,"Tran"}</definedName>
    <definedName name="mmm" localSheetId="43" hidden="1">{"Riqfin97",#N/A,FALSE,"Tran";"Riqfinpro",#N/A,FALSE,"Tran"}</definedName>
    <definedName name="mmm" localSheetId="0" hidden="1">{"Riqfin97",#N/A,FALSE,"Tran";"Riqfinpro",#N/A,FALSE,"Tran"}</definedName>
    <definedName name="mmm" localSheetId="27" hidden="1">{"Riqfin97",#N/A,FALSE,"Tran";"Riqfinpro",#N/A,FALSE,"Tran"}</definedName>
    <definedName name="mmm" localSheetId="30"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2" hidden="1">{"Riqfin97",#N/A,FALSE,"Tran";"Riqfinpro",#N/A,FALSE,"Tran"}</definedName>
    <definedName name="mmm" localSheetId="40" hidden="1">{"Riqfin97",#N/A,FALSE,"Tran";"Riqfinpro",#N/A,FALSE,"Tran"}</definedName>
    <definedName name="mmm" localSheetId="42" hidden="1">{"Riqfin97",#N/A,FALSE,"Tran";"Riqfinpro",#N/A,FALSE,"Tran"}</definedName>
    <definedName name="mmm" localSheetId="46"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15" hidden="1">{"Riqfin97",#N/A,FALSE,"Tran";"Riqfinpro",#N/A,FALSE,"Tran"}</definedName>
    <definedName name="mmm" localSheetId="74" hidden="1">{"Riqfin97",#N/A,FALSE,"Tran";"Riqfinpro",#N/A,FALSE,"Tran"}</definedName>
    <definedName name="mmm" localSheetId="17"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18" hidden="1">{"Riqfin97",#N/A,FALSE,"Tran";"Riqfinpro",#N/A,FALSE,"Tran"}</definedName>
    <definedName name="mmm" localSheetId="21" hidden="1">{"Riqfin97",#N/A,FALSE,"Tran";"Riqfinpro",#N/A,FALSE,"Tran"}</definedName>
    <definedName name="mmm" localSheetId="24" hidden="1">{"Riqfin97",#N/A,FALSE,"Tran";"Riqfinpro",#N/A,FALSE,"Tran"}</definedName>
    <definedName name="mmm" hidden="1">{"Riqfin97",#N/A,FALSE,"Tran";"Riqfinpro",#N/A,FALSE,"Tran"}</definedName>
    <definedName name="mmmm" localSheetId="80" hidden="1">{"Tab1",#N/A,FALSE,"P";"Tab2",#N/A,FALSE,"P"}</definedName>
    <definedName name="mmmm" localSheetId="82" hidden="1">{"Tab1",#N/A,FALSE,"P";"Tab2",#N/A,FALSE,"P"}</definedName>
    <definedName name="mmmm" localSheetId="19" hidden="1">{"Tab1",#N/A,FALSE,"P";"Tab2",#N/A,FALSE,"P"}</definedName>
    <definedName name="mmmm" localSheetId="20" hidden="1">{"Tab1",#N/A,FALSE,"P";"Tab2",#N/A,FALSE,"P"}</definedName>
    <definedName name="mmmm" localSheetId="22" hidden="1">{"Tab1",#N/A,FALSE,"P";"Tab2",#N/A,FALSE,"P"}</definedName>
    <definedName name="mmmm" localSheetId="23" hidden="1">{"Tab1",#N/A,FALSE,"P";"Tab2",#N/A,FALSE,"P"}</definedName>
    <definedName name="mmmm" localSheetId="33" hidden="1">{"Tab1",#N/A,FALSE,"P";"Tab2",#N/A,FALSE,"P"}</definedName>
    <definedName name="mmmm" localSheetId="41" hidden="1">{"Tab1",#N/A,FALSE,"P";"Tab2",#N/A,FALSE,"P"}</definedName>
    <definedName name="mmmm" localSheetId="73" hidden="1">{"Tab1",#N/A,FALSE,"P";"Tab2",#N/A,FALSE,"P"}</definedName>
    <definedName name="mmmm" localSheetId="43" hidden="1">{"Tab1",#N/A,FALSE,"P";"Tab2",#N/A,FALSE,"P"}</definedName>
    <definedName name="mmmm" localSheetId="0" hidden="1">{"Tab1",#N/A,FALSE,"P";"Tab2",#N/A,FALSE,"P"}</definedName>
    <definedName name="mmmm" localSheetId="27" hidden="1">{"Tab1",#N/A,FALSE,"P";"Tab2",#N/A,FALSE,"P"}</definedName>
    <definedName name="mmmm" localSheetId="30"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2" hidden="1">{"Tab1",#N/A,FALSE,"P";"Tab2",#N/A,FALSE,"P"}</definedName>
    <definedName name="mmmm" localSheetId="40" hidden="1">{"Tab1",#N/A,FALSE,"P";"Tab2",#N/A,FALSE,"P"}</definedName>
    <definedName name="mmmm" localSheetId="42" hidden="1">{"Tab1",#N/A,FALSE,"P";"Tab2",#N/A,FALSE,"P"}</definedName>
    <definedName name="mmmm" localSheetId="46"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62" hidden="1">{"Tab1",#N/A,FALSE,"P";"Tab2",#N/A,FALSE,"P"}</definedName>
    <definedName name="mmmm" localSheetId="15" hidden="1">{"Tab1",#N/A,FALSE,"P";"Tab2",#N/A,FALSE,"P"}</definedName>
    <definedName name="mmmm" localSheetId="74" hidden="1">{"Tab1",#N/A,FALSE,"P";"Tab2",#N/A,FALSE,"P"}</definedName>
    <definedName name="mmmm" localSheetId="17"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18" hidden="1">{"Tab1",#N/A,FALSE,"P";"Tab2",#N/A,FALSE,"P"}</definedName>
    <definedName name="mmmm" localSheetId="21" hidden="1">{"Tab1",#N/A,FALSE,"P";"Tab2",#N/A,FALSE,"P"}</definedName>
    <definedName name="mmmm" localSheetId="24" hidden="1">{"Tab1",#N/A,FALSE,"P";"Tab2",#N/A,FALSE,"P"}</definedName>
    <definedName name="mmmm" hidden="1">{"Tab1",#N/A,FALSE,"P";"Tab2",#N/A,FALSE,"P"}</definedName>
    <definedName name="mmmmm" localSheetId="80" hidden="1">{"Riqfin97",#N/A,FALSE,"Tran";"Riqfinpro",#N/A,FALSE,"Tran"}</definedName>
    <definedName name="mmmmm" localSheetId="82"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33" hidden="1">{"Riqfin97",#N/A,FALSE,"Tran";"Riqfinpro",#N/A,FALSE,"Tran"}</definedName>
    <definedName name="mmmmm" localSheetId="41" hidden="1">{"Riqfin97",#N/A,FALSE,"Tran";"Riqfinpro",#N/A,FALSE,"Tran"}</definedName>
    <definedName name="mmmmm" localSheetId="73" hidden="1">{"Riqfin97",#N/A,FALSE,"Tran";"Riqfinpro",#N/A,FALSE,"Tran"}</definedName>
    <definedName name="mmmmm" localSheetId="43" hidden="1">{"Riqfin97",#N/A,FALSE,"Tran";"Riqfinpro",#N/A,FALSE,"Tran"}</definedName>
    <definedName name="mmmmm" localSheetId="0" hidden="1">{"Riqfin97",#N/A,FALSE,"Tran";"Riqfinpro",#N/A,FALSE,"Tran"}</definedName>
    <definedName name="mmmmm" localSheetId="27" hidden="1">{"Riqfin97",#N/A,FALSE,"Tran";"Riqfinpro",#N/A,FALSE,"Tran"}</definedName>
    <definedName name="mmmmm" localSheetId="30"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2" hidden="1">{"Riqfin97",#N/A,FALSE,"Tran";"Riqfinpro",#N/A,FALSE,"Tran"}</definedName>
    <definedName name="mmmmm" localSheetId="40" hidden="1">{"Riqfin97",#N/A,FALSE,"Tran";"Riqfinpro",#N/A,FALSE,"Tran"}</definedName>
    <definedName name="mmmmm" localSheetId="42" hidden="1">{"Riqfin97",#N/A,FALSE,"Tran";"Riqfinpro",#N/A,FALSE,"Tran"}</definedName>
    <definedName name="mmmmm" localSheetId="46" hidden="1">{"Riqfin97",#N/A,FALSE,"Tran";"Riqfinpro",#N/A,FALSE,"Tran"}</definedName>
    <definedName name="mmmmm" localSheetId="5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57" hidden="1">{"Riqfin97",#N/A,FALSE,"Tran";"Riqfinpro",#N/A,FALSE,"Tran"}</definedName>
    <definedName name="mmmmm" localSheetId="58"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61" hidden="1">{"Riqfin97",#N/A,FALSE,"Tran";"Riqfinpro",#N/A,FALSE,"Tran"}</definedName>
    <definedName name="mmmmm" localSheetId="62" hidden="1">{"Riqfin97",#N/A,FALSE,"Tran";"Riqfinpro",#N/A,FALSE,"Tran"}</definedName>
    <definedName name="mmmmm" localSheetId="15" hidden="1">{"Riqfin97",#N/A,FALSE,"Tran";"Riqfinpro",#N/A,FALSE,"Tran"}</definedName>
    <definedName name="mmmmm" localSheetId="74" hidden="1">{"Riqfin97",#N/A,FALSE,"Tran";"Riqfinpro",#N/A,FALSE,"Tran"}</definedName>
    <definedName name="mmmmm" localSheetId="17" hidden="1">{"Riqfin97",#N/A,FALSE,"Tran";"Riqfinpro",#N/A,FALSE,"Tran"}</definedName>
    <definedName name="mmmmm" localSheetId="75"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78"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24" hidden="1">{"Riqfin97",#N/A,FALSE,"Tran";"Riqfinpro",#N/A,FALSE,"Tran"}</definedName>
    <definedName name="mmmmm" hidden="1">{"Riqfin97",#N/A,FALSE,"Tran";"Riqfinpro",#N/A,FALSE,"Tran"}</definedName>
    <definedName name="mmmmmmmmm" localSheetId="80" hidden="1">{"Riqfin97",#N/A,FALSE,"Tran";"Riqfinpro",#N/A,FALSE,"Tran"}</definedName>
    <definedName name="mmmmmmmmm" localSheetId="82"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2" hidden="1">{"Riqfin97",#N/A,FALSE,"Tran";"Riqfinpro",#N/A,FALSE,"Tran"}</definedName>
    <definedName name="mmmmmmmmm" localSheetId="23" hidden="1">{"Riqfin97",#N/A,FALSE,"Tran";"Riqfinpro",#N/A,FALSE,"Tran"}</definedName>
    <definedName name="mmmmmmmmm" localSheetId="33" hidden="1">{"Riqfin97",#N/A,FALSE,"Tran";"Riqfinpro",#N/A,FALSE,"Tran"}</definedName>
    <definedName name="mmmmmmmmm" localSheetId="41" hidden="1">{"Riqfin97",#N/A,FALSE,"Tran";"Riqfinpro",#N/A,FALSE,"Tran"}</definedName>
    <definedName name="mmmmmmmmm" localSheetId="73" hidden="1">{"Riqfin97",#N/A,FALSE,"Tran";"Riqfinpro",#N/A,FALSE,"Tran"}</definedName>
    <definedName name="mmmmmmmmm" localSheetId="43" hidden="1">{"Riqfin97",#N/A,FALSE,"Tran";"Riqfinpro",#N/A,FALSE,"Tran"}</definedName>
    <definedName name="mmmmmmmmm" localSheetId="0" hidden="1">{"Riqfin97",#N/A,FALSE,"Tran";"Riqfinpro",#N/A,FALSE,"Tran"}</definedName>
    <definedName name="mmmmmmmmm" localSheetId="27" hidden="1">{"Riqfin97",#N/A,FALSE,"Tran";"Riqfinpro",#N/A,FALSE,"Tran"}</definedName>
    <definedName name="mmmmmmmmm" localSheetId="30" hidden="1">{"Riqfin97",#N/A,FALSE,"Tran";"Riqfinpro",#N/A,FALSE,"Tran"}</definedName>
    <definedName name="mmmmmmmmm" localSheetId="34" hidden="1">{"Riqfin97",#N/A,FALSE,"Tran";"Riqfinpro",#N/A,FALSE,"Tran"}</definedName>
    <definedName name="mmmmmmmmm" localSheetId="35" hidden="1">{"Riqfin97",#N/A,FALSE,"Tran";"Riqfinpro",#N/A,FALSE,"Tran"}</definedName>
    <definedName name="mmmmmmmmm" localSheetId="36"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39" hidden="1">{"Riqfin97",#N/A,FALSE,"Tran";"Riqfinpro",#N/A,FALSE,"Tran"}</definedName>
    <definedName name="mmmmmmmmm" localSheetId="2" hidden="1">{"Riqfin97",#N/A,FALSE,"Tran";"Riqfinpro",#N/A,FALSE,"Tran"}</definedName>
    <definedName name="mmmmmmmmm" localSheetId="40" hidden="1">{"Riqfin97",#N/A,FALSE,"Tran";"Riqfinpro",#N/A,FALSE,"Tran"}</definedName>
    <definedName name="mmmmmmmmm" localSheetId="42" hidden="1">{"Riqfin97",#N/A,FALSE,"Tran";"Riqfinpro",#N/A,FALSE,"Tran"}</definedName>
    <definedName name="mmmmmmmmm" localSheetId="46" hidden="1">{"Riqfin97",#N/A,FALSE,"Tran";"Riqfinpro",#N/A,FALSE,"Tran"}</definedName>
    <definedName name="mmmmmmmmm" localSheetId="54" hidden="1">{"Riqfin97",#N/A,FALSE,"Tran";"Riqfinpro",#N/A,FALSE,"Tran"}</definedName>
    <definedName name="mmmmmmmmm" localSheetId="55" hidden="1">{"Riqfin97",#N/A,FALSE,"Tran";"Riqfinpro",#N/A,FALSE,"Tran"}</definedName>
    <definedName name="mmmmmmmmm" localSheetId="56" hidden="1">{"Riqfin97",#N/A,FALSE,"Tran";"Riqfinpro",#N/A,FALSE,"Tran"}</definedName>
    <definedName name="mmmmmmmmm" localSheetId="57" hidden="1">{"Riqfin97",#N/A,FALSE,"Tran";"Riqfinpro",#N/A,FALSE,"Tran"}</definedName>
    <definedName name="mmmmmmmmm" localSheetId="58"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61" hidden="1">{"Riqfin97",#N/A,FALSE,"Tran";"Riqfinpro",#N/A,FALSE,"Tran"}</definedName>
    <definedName name="mmmmmmmmm" localSheetId="62" hidden="1">{"Riqfin97",#N/A,FALSE,"Tran";"Riqfinpro",#N/A,FALSE,"Tran"}</definedName>
    <definedName name="mmmmmmmmm" localSheetId="15" hidden="1">{"Riqfin97",#N/A,FALSE,"Tran";"Riqfinpro",#N/A,FALSE,"Tran"}</definedName>
    <definedName name="mmmmmmmmm" localSheetId="74" hidden="1">{"Riqfin97",#N/A,FALSE,"Tran";"Riqfinpro",#N/A,FALSE,"Tran"}</definedName>
    <definedName name="mmmmmmmmm" localSheetId="17" hidden="1">{"Riqfin97",#N/A,FALSE,"Tran";"Riqfinpro",#N/A,FALSE,"Tran"}</definedName>
    <definedName name="mmmmmmmmm" localSheetId="75"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78" hidden="1">{"Riqfin97",#N/A,FALSE,"Tran";"Riqfinpro",#N/A,FALSE,"Tran"}</definedName>
    <definedName name="mmmmmmmmm" localSheetId="18" hidden="1">{"Riqfin97",#N/A,FALSE,"Tran";"Riqfinpro",#N/A,FALSE,"Tran"}</definedName>
    <definedName name="mmmmmmmmm" localSheetId="21" hidden="1">{"Riqfin97",#N/A,FALSE,"Tran";"Riqfinpro",#N/A,FALSE,"Tran"}</definedName>
    <definedName name="mmmmmmmmm" localSheetId="24" hidden="1">{"Riqfin97",#N/A,FALSE,"Tran";"Riqfinpro",#N/A,FALSE,"Tran"}</definedName>
    <definedName name="mmmmmmmmm" hidden="1">{"Riqfin97",#N/A,FALSE,"Tran";"Riqfinpro",#N/A,FALSE,"Tran"}</definedName>
    <definedName name="MN" localSheetId="82">#REF!</definedName>
    <definedName name="MN" localSheetId="30">#REF!</definedName>
    <definedName name="MN" localSheetId="34">#REF!</definedName>
    <definedName name="MN" localSheetId="46">[62]BCP!#REF!</definedName>
    <definedName name="MN" localSheetId="54">#REF!</definedName>
    <definedName name="MN" localSheetId="61">#REF!</definedName>
    <definedName name="MN" localSheetId="74">[62]BCP!#REF!</definedName>
    <definedName name="MN" localSheetId="75">#REF!</definedName>
    <definedName name="MN" localSheetId="76">#REF!</definedName>
    <definedName name="MN" localSheetId="77">#REF!</definedName>
    <definedName name="MN">[62]BCP!#REF!</definedName>
    <definedName name="MNDATES" localSheetId="82">#REF!</definedName>
    <definedName name="MNDATES" localSheetId="19">#REF!</definedName>
    <definedName name="MNDATES" localSheetId="20">#REF!</definedName>
    <definedName name="MNDATES" localSheetId="22">#REF!</definedName>
    <definedName name="MNDATES" localSheetId="23">#REF!</definedName>
    <definedName name="MNDATES" localSheetId="73">#REF!</definedName>
    <definedName name="MNDATES" localSheetId="43">#REF!</definedName>
    <definedName name="MNDATES" localSheetId="0">#REF!</definedName>
    <definedName name="MNDATES" localSheetId="27">#REF!</definedName>
    <definedName name="MNDATES" localSheetId="34">#REF!</definedName>
    <definedName name="MNDATES" localSheetId="35">#REF!</definedName>
    <definedName name="MNDATES" localSheetId="46">#REF!</definedName>
    <definedName name="MNDATES" localSheetId="54">#REF!</definedName>
    <definedName name="MNDATES" localSheetId="61">#REF!</definedName>
    <definedName name="MNDATES" localSheetId="62">'Tabla 38'!#REF!</definedName>
    <definedName name="MNDATES" localSheetId="74">#REF!</definedName>
    <definedName name="MNDATES" localSheetId="17">#REF!</definedName>
    <definedName name="MNDATES" localSheetId="75">#REF!</definedName>
    <definedName name="MNDATES" localSheetId="76">#REF!</definedName>
    <definedName name="MNDATES" localSheetId="77">#REF!</definedName>
    <definedName name="MNDATES" localSheetId="18">#REF!</definedName>
    <definedName name="MNDATES" localSheetId="21">#REF!</definedName>
    <definedName name="MNDATES" localSheetId="24">#REF!</definedName>
    <definedName name="MNDATES">#REF!</definedName>
    <definedName name="MNP" localSheetId="82">#REF!</definedName>
    <definedName name="MNP" localSheetId="19">[62]BCP!#REF!</definedName>
    <definedName name="MNP" localSheetId="20">[62]BCP!#REF!</definedName>
    <definedName name="MNP" localSheetId="22">[62]BCP!#REF!</definedName>
    <definedName name="MNP" localSheetId="23">[62]BCP!#REF!</definedName>
    <definedName name="MNP" localSheetId="73">[62]BCP!#REF!</definedName>
    <definedName name="MNP" localSheetId="43">[62]BCP!#REF!</definedName>
    <definedName name="MNP" localSheetId="30">#REF!</definedName>
    <definedName name="MNP" localSheetId="34">#REF!</definedName>
    <definedName name="MNP" localSheetId="35">[62]BCP!#REF!</definedName>
    <definedName name="MNP" localSheetId="46">[62]BCP!#REF!</definedName>
    <definedName name="MNP" localSheetId="54">#REF!</definedName>
    <definedName name="MNP" localSheetId="55">#REF!</definedName>
    <definedName name="MNP" localSheetId="61">#REF!</definedName>
    <definedName name="MNP" localSheetId="62">[62]BCP!#REF!</definedName>
    <definedName name="MNP" localSheetId="74">[62]BCP!#REF!</definedName>
    <definedName name="MNP" localSheetId="75">#REF!</definedName>
    <definedName name="MNP" localSheetId="76">#REF!</definedName>
    <definedName name="MNP" localSheetId="77">[62]BCP!#REF!</definedName>
    <definedName name="MNP" localSheetId="18">[62]BCP!#REF!</definedName>
    <definedName name="MNP" localSheetId="21">[62]BCP!#REF!</definedName>
    <definedName name="MNP" localSheetId="24">[62]BCP!#REF!</definedName>
    <definedName name="MNP">[62]BCP!#REF!</definedName>
    <definedName name="Módulo2.completo">#N/A</definedName>
    <definedName name="MON_SM" localSheetId="82">#REF!</definedName>
    <definedName name="MON_SM" localSheetId="19">#REF!</definedName>
    <definedName name="MON_SM" localSheetId="20">#REF!</definedName>
    <definedName name="MON_SM" localSheetId="22">#REF!</definedName>
    <definedName name="MON_SM" localSheetId="23">#REF!</definedName>
    <definedName name="MON_SM" localSheetId="73">#REF!</definedName>
    <definedName name="MON_SM" localSheetId="43">#REF!</definedName>
    <definedName name="MON_SM" localSheetId="0">#REF!</definedName>
    <definedName name="MON_SM" localSheetId="27">#REF!</definedName>
    <definedName name="MON_SM" localSheetId="34">#REF!</definedName>
    <definedName name="MON_SM" localSheetId="35">#REF!</definedName>
    <definedName name="MON_SM" localSheetId="46">#REF!</definedName>
    <definedName name="MON_SM" localSheetId="61">#REF!</definedName>
    <definedName name="MON_SM" localSheetId="62">'Tabla 38'!#REF!</definedName>
    <definedName name="MON_SM" localSheetId="74">#REF!</definedName>
    <definedName name="MON_SM" localSheetId="17">#REF!</definedName>
    <definedName name="MON_SM" localSheetId="75">#REF!</definedName>
    <definedName name="MON_SM" localSheetId="76">#REF!</definedName>
    <definedName name="MON_SM" localSheetId="77">#REF!</definedName>
    <definedName name="MON_SM" localSheetId="18">#REF!</definedName>
    <definedName name="MON_SM" localSheetId="21">#REF!</definedName>
    <definedName name="MON_SM" localSheetId="24">#REF!</definedName>
    <definedName name="MON_SM">#REF!</definedName>
    <definedName name="MONF_SM" localSheetId="82">#REF!</definedName>
    <definedName name="MONF_SM" localSheetId="19">#REF!</definedName>
    <definedName name="MONF_SM" localSheetId="20">#REF!</definedName>
    <definedName name="MONF_SM" localSheetId="22">#REF!</definedName>
    <definedName name="MONF_SM" localSheetId="23">#REF!</definedName>
    <definedName name="MONF_SM" localSheetId="73">#REF!</definedName>
    <definedName name="MONF_SM" localSheetId="43">#REF!</definedName>
    <definedName name="MONF_SM" localSheetId="0">#REF!</definedName>
    <definedName name="MONF_SM" localSheetId="27">#REF!</definedName>
    <definedName name="MONF_SM" localSheetId="34">#REF!</definedName>
    <definedName name="MONF_SM" localSheetId="46">#REF!</definedName>
    <definedName name="MONF_SM" localSheetId="61">#REF!</definedName>
    <definedName name="MONF_SM" localSheetId="62">'Tabla 38'!#REF!</definedName>
    <definedName name="MONF_SM" localSheetId="74">#REF!</definedName>
    <definedName name="MONF_SM" localSheetId="17">#REF!</definedName>
    <definedName name="MONF_SM" localSheetId="75">#REF!</definedName>
    <definedName name="MONF_SM" localSheetId="76">#REF!</definedName>
    <definedName name="MONF_SM" localSheetId="77">#REF!</definedName>
    <definedName name="MONF_SM" localSheetId="18">#REF!</definedName>
    <definedName name="MONF_SM" localSheetId="21">#REF!</definedName>
    <definedName name="MONF_SM" localSheetId="24">#REF!</definedName>
    <definedName name="MONF_SM">#REF!</definedName>
    <definedName name="Month" localSheetId="82">#REF!</definedName>
    <definedName name="Month" localSheetId="19">#REF!</definedName>
    <definedName name="Month" localSheetId="20">#REF!</definedName>
    <definedName name="Month" localSheetId="22">#REF!</definedName>
    <definedName name="Month" localSheetId="33">#REF!</definedName>
    <definedName name="Month" localSheetId="41">#REF!</definedName>
    <definedName name="Month" localSheetId="73">#REF!</definedName>
    <definedName name="Month" localSheetId="43">#REF!</definedName>
    <definedName name="Month" localSheetId="0">#REF!</definedName>
    <definedName name="Month" localSheetId="27">#REF!</definedName>
    <definedName name="Month" localSheetId="30">#REF!</definedName>
    <definedName name="Month" localSheetId="34">#REF!</definedName>
    <definedName name="Month" localSheetId="35">#REF!</definedName>
    <definedName name="Month" localSheetId="36">#REF!</definedName>
    <definedName name="Month" localSheetId="40">#REF!</definedName>
    <definedName name="Month" localSheetId="46">#REF!</definedName>
    <definedName name="Month" localSheetId="54">#REF!</definedName>
    <definedName name="Month" localSheetId="55">#REF!</definedName>
    <definedName name="Month" localSheetId="56">#REF!</definedName>
    <definedName name="Month" localSheetId="57">#REF!</definedName>
    <definedName name="Month" localSheetId="61">#REF!</definedName>
    <definedName name="Month" localSheetId="62">'Tabla 38'!#REF!</definedName>
    <definedName name="Month" localSheetId="15">#REF!</definedName>
    <definedName name="Month" localSheetId="74">#REF!</definedName>
    <definedName name="Month" localSheetId="17">#REF!</definedName>
    <definedName name="Month" localSheetId="75">#REF!</definedName>
    <definedName name="Month" localSheetId="76">#REF!</definedName>
    <definedName name="Month" localSheetId="77">#REF!</definedName>
    <definedName name="Month" localSheetId="18">#REF!</definedName>
    <definedName name="Month" localSheetId="21">#REF!</definedName>
    <definedName name="Month" localSheetId="24">#REF!</definedName>
    <definedName name="Month">#REF!</definedName>
    <definedName name="MonthIndex" localSheetId="82">#REF!</definedName>
    <definedName name="MonthIndex" localSheetId="22">#REF!</definedName>
    <definedName name="MonthIndex" localSheetId="33">#REF!</definedName>
    <definedName name="MonthIndex" localSheetId="41">#REF!</definedName>
    <definedName name="MonthIndex" localSheetId="73">#REF!</definedName>
    <definedName name="MonthIndex" localSheetId="43">#REF!</definedName>
    <definedName name="MonthIndex" localSheetId="0">#REF!</definedName>
    <definedName name="MonthIndex" localSheetId="27">#REF!</definedName>
    <definedName name="MonthIndex" localSheetId="30">#REF!</definedName>
    <definedName name="MonthIndex" localSheetId="34">#REF!</definedName>
    <definedName name="MonthIndex" localSheetId="35">#REF!</definedName>
    <definedName name="MonthIndex" localSheetId="36">#REF!</definedName>
    <definedName name="MonthIndex" localSheetId="46">#REF!</definedName>
    <definedName name="MonthIndex" localSheetId="54">#REF!</definedName>
    <definedName name="MonthIndex" localSheetId="55">#REF!</definedName>
    <definedName name="MonthIndex" localSheetId="56">#REF!</definedName>
    <definedName name="MonthIndex" localSheetId="57">#REF!</definedName>
    <definedName name="MonthIndex" localSheetId="61">#REF!</definedName>
    <definedName name="MonthIndex" localSheetId="62">'Tabla 38'!#REF!</definedName>
    <definedName name="MonthIndex" localSheetId="74">#REF!</definedName>
    <definedName name="MonthIndex" localSheetId="17">#REF!</definedName>
    <definedName name="MonthIndex" localSheetId="75">#REF!</definedName>
    <definedName name="MonthIndex" localSheetId="76">#REF!</definedName>
    <definedName name="MonthIndex" localSheetId="77">#REF!</definedName>
    <definedName name="MonthIndex">#REF!</definedName>
    <definedName name="MonthlyInf" localSheetId="82">#REF!</definedName>
    <definedName name="MonthlyInf" localSheetId="30">#REF!</definedName>
    <definedName name="MonthlyInf" localSheetId="34">#REF!</definedName>
    <definedName name="MonthlyInf" localSheetId="46">[88]CPI!$A$403:$N$559</definedName>
    <definedName name="MonthlyInf" localSheetId="54">[88]CPI!$A$403:$N$559</definedName>
    <definedName name="MonthlyInf" localSheetId="75">#REF!</definedName>
    <definedName name="MonthlyInf" localSheetId="76">#REF!</definedName>
    <definedName name="MonthlyInf" localSheetId="77">#REF!</definedName>
    <definedName name="MonthlyInf">[88]CPI!$A$403:$N$559</definedName>
    <definedName name="MONTHS" localSheetId="82">#REF!</definedName>
    <definedName name="MONTHS" localSheetId="30">#REF!</definedName>
    <definedName name="MONTHS" localSheetId="34">#REF!</definedName>
    <definedName name="MONTHS" localSheetId="46">[83]MONTHLY!$BV$3:$CG$3</definedName>
    <definedName name="MONTHS" localSheetId="54">[83]MONTHLY!$BV$3:$CG$3</definedName>
    <definedName name="MONTHS" localSheetId="61">#REF!</definedName>
    <definedName name="MONTHS" localSheetId="75">#REF!</definedName>
    <definedName name="MONTHS" localSheetId="76">#REF!</definedName>
    <definedName name="MONTHS" localSheetId="77">#REF!</definedName>
    <definedName name="MONTHS">[83]MONTHLY!$BV$3:$CG$3</definedName>
    <definedName name="MONTO1_BONOS_INT">'[132]HIP-BONOS INT'!$P$9</definedName>
    <definedName name="MONTO2_BONOS_INT">'[132]HIP-BONOS INT'!$W$9</definedName>
    <definedName name="MONTO6_BONOS_INT">'[132]HIP-BONOS INT'!$AY$9</definedName>
    <definedName name="MONY" localSheetId="82">#REF!</definedName>
    <definedName name="MONY" localSheetId="19">#REF!</definedName>
    <definedName name="MONY" localSheetId="20">#REF!</definedName>
    <definedName name="MONY" localSheetId="22">#REF!</definedName>
    <definedName name="MONY" localSheetId="23">#REF!</definedName>
    <definedName name="MONY" localSheetId="73">#REF!</definedName>
    <definedName name="MONY" localSheetId="43">#REF!</definedName>
    <definedName name="MONY" localSheetId="0">#REF!</definedName>
    <definedName name="MONY" localSheetId="27">#REF!</definedName>
    <definedName name="MONY" localSheetId="34">#REF!</definedName>
    <definedName name="MONY" localSheetId="35">#REF!</definedName>
    <definedName name="MONY" localSheetId="46">#REF!</definedName>
    <definedName name="MONY" localSheetId="54">#REF!</definedName>
    <definedName name="MONY" localSheetId="61">#REF!</definedName>
    <definedName name="MONY" localSheetId="62">'Tabla 38'!#REF!</definedName>
    <definedName name="MONY" localSheetId="74">#REF!</definedName>
    <definedName name="MONY" localSheetId="17">#REF!</definedName>
    <definedName name="MONY" localSheetId="75">#REF!</definedName>
    <definedName name="MONY" localSheetId="76">#REF!</definedName>
    <definedName name="MONY" localSheetId="77">#REF!</definedName>
    <definedName name="MONY" localSheetId="18">#REF!</definedName>
    <definedName name="MONY" localSheetId="21">#REF!</definedName>
    <definedName name="MONY" localSheetId="24">#REF!</definedName>
    <definedName name="MONY">#REF!</definedName>
    <definedName name="moodys" localSheetId="82">#REF!</definedName>
    <definedName name="moodys" localSheetId="19">'[133]Credit ratings on 1st issues'!#REF!</definedName>
    <definedName name="moodys" localSheetId="20">'[133]Credit ratings on 1st issues'!#REF!</definedName>
    <definedName name="moodys" localSheetId="22">'[133]Credit ratings on 1st issues'!#REF!</definedName>
    <definedName name="moodys" localSheetId="23">'[133]Credit ratings on 1st issues'!#REF!</definedName>
    <definedName name="moodys" localSheetId="73">'[133]Credit ratings on 1st issues'!#REF!</definedName>
    <definedName name="moodys" localSheetId="43">'[133]Credit ratings on 1st issues'!#REF!</definedName>
    <definedName name="moodys" localSheetId="30">#REF!</definedName>
    <definedName name="moodys" localSheetId="34">#REF!</definedName>
    <definedName name="moodys" localSheetId="35">'[133]Credit ratings on 1st issues'!#REF!</definedName>
    <definedName name="moodys" localSheetId="36">#REF!</definedName>
    <definedName name="moodys" localSheetId="37">#REF!</definedName>
    <definedName name="moodys" localSheetId="38">#REF!</definedName>
    <definedName name="moodys" localSheetId="39">#REF!</definedName>
    <definedName name="moodys" localSheetId="40">#REF!</definedName>
    <definedName name="moodys" localSheetId="42">'[133]Credit ratings on 1st issues'!#REF!</definedName>
    <definedName name="moodys" localSheetId="46">'[133]Credit ratings on 1st issues'!#REF!</definedName>
    <definedName name="moodys" localSheetId="54">'[133]Credit ratings on 1st issues'!#REF!</definedName>
    <definedName name="moodys" localSheetId="55">#REF!</definedName>
    <definedName name="moodys" localSheetId="61">#REF!</definedName>
    <definedName name="moodys" localSheetId="15">'[133]Credit ratings on 1st issues'!#REF!</definedName>
    <definedName name="moodys" localSheetId="74">'[133]Credit ratings on 1st issues'!#REF!</definedName>
    <definedName name="moodys" localSheetId="17">'[133]Credit ratings on 1st issues'!#REF!</definedName>
    <definedName name="moodys" localSheetId="75">'[133]Credit ratings on 1st issues'!#REF!</definedName>
    <definedName name="moodys" localSheetId="76">'[133]Credit ratings on 1st issues'!#REF!</definedName>
    <definedName name="moodys" localSheetId="77">'[133]Credit ratings on 1st issues'!#REF!</definedName>
    <definedName name="moodys" localSheetId="18">'[133]Credit ratings on 1st issues'!#REF!</definedName>
    <definedName name="moodys" localSheetId="21">'[133]Credit ratings on 1st issues'!#REF!</definedName>
    <definedName name="moodys" localSheetId="24">'[133]Credit ratings on 1st issues'!#REF!</definedName>
    <definedName name="moodys">'[133]Credit ratings on 1st issues'!#REF!</definedName>
    <definedName name="MPETROLEO" localSheetId="82">#REF!</definedName>
    <definedName name="MPETROLEO" localSheetId="19">#REF!</definedName>
    <definedName name="MPETROLEO" localSheetId="20">#REF!</definedName>
    <definedName name="MPETROLEO" localSheetId="22">#REF!</definedName>
    <definedName name="MPETROLEO" localSheetId="73">#REF!</definedName>
    <definedName name="MPETROLEO" localSheetId="43">#REF!</definedName>
    <definedName name="MPETROLEO" localSheetId="0">#REF!</definedName>
    <definedName name="MPETROLEO" localSheetId="27">#REF!</definedName>
    <definedName name="MPETROLEO" localSheetId="30">#REF!</definedName>
    <definedName name="MPETROLEO" localSheetId="34">#REF!</definedName>
    <definedName name="MPETROLEO" localSheetId="35">#REF!</definedName>
    <definedName name="MPETROLEO" localSheetId="36">#REF!</definedName>
    <definedName name="MPETROLEO" localSheetId="40">#REF!</definedName>
    <definedName name="MPETROLEO" localSheetId="46">#REF!</definedName>
    <definedName name="MPETROLEO" localSheetId="54">#REF!</definedName>
    <definedName name="MPETROLEO" localSheetId="55">#REF!</definedName>
    <definedName name="MPETROLEO" localSheetId="61">#REF!</definedName>
    <definedName name="MPETROLEO" localSheetId="62">'Tabla 38'!#REF!</definedName>
    <definedName name="MPETROLEO" localSheetId="15">#REF!</definedName>
    <definedName name="MPETROLEO" localSheetId="74">#REF!</definedName>
    <definedName name="MPETROLEO" localSheetId="17">#REF!</definedName>
    <definedName name="MPETROLEO" localSheetId="75">#REF!</definedName>
    <definedName name="MPETROLEO" localSheetId="76">#REF!</definedName>
    <definedName name="MPETROLEO" localSheetId="77">#REF!</definedName>
    <definedName name="MPETROLEO" localSheetId="18">#REF!</definedName>
    <definedName name="MPETROLEO" localSheetId="21">#REF!</definedName>
    <definedName name="MPETROLEO" localSheetId="24">#REF!</definedName>
    <definedName name="MPETROLEO">#REF!</definedName>
    <definedName name="msci" localSheetId="82">#REF!</definedName>
    <definedName name="msci" localSheetId="30">#REF!</definedName>
    <definedName name="msci" localSheetId="34">#REF!</definedName>
    <definedName name="msci" localSheetId="46">[112]Sheet1!$H$2:$K$24</definedName>
    <definedName name="msci" localSheetId="54">[112]Sheet1!$H$2:$K$24</definedName>
    <definedName name="msci" localSheetId="61">#REF!</definedName>
    <definedName name="msci" localSheetId="75">#REF!</definedName>
    <definedName name="msci" localSheetId="76">#REF!</definedName>
    <definedName name="msci" localSheetId="77">#REF!</definedName>
    <definedName name="msci">[112]Sheet1!$H$2:$K$24</definedName>
    <definedName name="mscid" localSheetId="82">#REF!</definedName>
    <definedName name="mscid" localSheetId="30">#REF!</definedName>
    <definedName name="mscid" localSheetId="34">#REF!</definedName>
    <definedName name="mscid" localSheetId="46">[112]Sheet1!$B$2:$E$24</definedName>
    <definedName name="mscid" localSheetId="54">[112]Sheet1!$B$2:$E$24</definedName>
    <definedName name="mscid" localSheetId="61">#REF!</definedName>
    <definedName name="mscid" localSheetId="75">#REF!</definedName>
    <definedName name="mscid" localSheetId="76">#REF!</definedName>
    <definedName name="mscid" localSheetId="77">#REF!</definedName>
    <definedName name="mscid">[112]Sheet1!$B$2:$E$24</definedName>
    <definedName name="mscil" localSheetId="82">#REF!</definedName>
    <definedName name="mscil" localSheetId="30">#REF!</definedName>
    <definedName name="mscil" localSheetId="34">#REF!</definedName>
    <definedName name="mscil" localSheetId="46">[112]Sheet1!$H$2:$K$24</definedName>
    <definedName name="mscil" localSheetId="54">[112]Sheet1!$H$2:$K$24</definedName>
    <definedName name="mscil" localSheetId="61">#REF!</definedName>
    <definedName name="mscil" localSheetId="75">#REF!</definedName>
    <definedName name="mscil" localSheetId="76">#REF!</definedName>
    <definedName name="mscil" localSheetId="77">#REF!</definedName>
    <definedName name="mscil">[112]Sheet1!$H$2:$K$24</definedName>
    <definedName name="mstocksa" localSheetId="82">#REF!</definedName>
    <definedName name="mstocksa" localSheetId="11">#REF!</definedName>
    <definedName name="mstocksa" localSheetId="29">[19]!mstocksa</definedName>
    <definedName name="mstocksa" localSheetId="41">[19]!mstocksa</definedName>
    <definedName name="mstocksa" localSheetId="48">[19]!mstocksa</definedName>
    <definedName name="mstocksa" localSheetId="51">[19]!mstocksa</definedName>
    <definedName name="mstocksa" localSheetId="9">[19]!mstocksa</definedName>
    <definedName name="mstocksa" localSheetId="73">[19]!mstocksa</definedName>
    <definedName name="mstocksa" localSheetId="26">[19]!mstocksa</definedName>
    <definedName name="mstocksa" localSheetId="27">[19]!mstocksa</definedName>
    <definedName name="mstocksa" localSheetId="30">#REF!</definedName>
    <definedName name="mstocksa" localSheetId="34">#REF!</definedName>
    <definedName name="mstocksa" localSheetId="46">[19]!mstocksa</definedName>
    <definedName name="mstocksa" localSheetId="54">[19]!mstocksa</definedName>
    <definedName name="mstocksa" localSheetId="55">#REF!</definedName>
    <definedName name="mstocksa" localSheetId="56">#REF!</definedName>
    <definedName name="mstocksa" localSheetId="61">#REF!</definedName>
    <definedName name="mstocksa" localSheetId="62">[19]!mstocksa</definedName>
    <definedName name="mstocksa" localSheetId="72">[19]!mstocksa</definedName>
    <definedName name="mstocksa" localSheetId="74">[19]!mstocksa</definedName>
    <definedName name="mstocksa" localSheetId="75">#REF!</definedName>
    <definedName name="mstocksa" localSheetId="76">#REF!</definedName>
    <definedName name="mstocksa" localSheetId="77">[19]!mstocksa</definedName>
    <definedName name="mstocksa">[19]!mstocksa</definedName>
    <definedName name="mstocksq" localSheetId="82">#REF!</definedName>
    <definedName name="mstocksq" localSheetId="11">#REF!</definedName>
    <definedName name="mstocksq" localSheetId="29">[19]!mstocksq</definedName>
    <definedName name="mstocksq" localSheetId="41">[19]!mstocksq</definedName>
    <definedName name="mstocksq" localSheetId="48">[19]!mstocksq</definedName>
    <definedName name="mstocksq" localSheetId="51">[19]!mstocksq</definedName>
    <definedName name="mstocksq" localSheetId="9">[19]!mstocksq</definedName>
    <definedName name="mstocksq" localSheetId="73">[19]!mstocksq</definedName>
    <definedName name="mstocksq" localSheetId="26">[19]!mstocksq</definedName>
    <definedName name="mstocksq" localSheetId="27">[19]!mstocksq</definedName>
    <definedName name="mstocksq" localSheetId="30">#REF!</definedName>
    <definedName name="mstocksq" localSheetId="34">#REF!</definedName>
    <definedName name="mstocksq" localSheetId="46">[19]!mstocksq</definedName>
    <definedName name="mstocksq" localSheetId="54">[19]!mstocksq</definedName>
    <definedName name="mstocksq" localSheetId="55">#REF!</definedName>
    <definedName name="mstocksq" localSheetId="56">#REF!</definedName>
    <definedName name="mstocksq" localSheetId="61">#REF!</definedName>
    <definedName name="mstocksq" localSheetId="62">[19]!mstocksq</definedName>
    <definedName name="mstocksq" localSheetId="72">[19]!mstocksq</definedName>
    <definedName name="mstocksq" localSheetId="74">[19]!mstocksq</definedName>
    <definedName name="mstocksq" localSheetId="75">#REF!</definedName>
    <definedName name="mstocksq" localSheetId="76">#REF!</definedName>
    <definedName name="mstocksq" localSheetId="77">[19]!mstocksq</definedName>
    <definedName name="mstocksq">[19]!mstocksq</definedName>
    <definedName name="mte" localSheetId="80" hidden="1">{"Riqfin97",#N/A,FALSE,"Tran";"Riqfinpro",#N/A,FALSE,"Tran"}</definedName>
    <definedName name="mte" localSheetId="82" hidden="1">{"Riqfin97",#N/A,FALSE,"Tran";"Riqfinpro",#N/A,FALSE,"Tran"}</definedName>
    <definedName name="mte" localSheetId="19" hidden="1">{"Riqfin97",#N/A,FALSE,"Tran";"Riqfinpro",#N/A,FALSE,"Tran"}</definedName>
    <definedName name="mte" localSheetId="20" hidden="1">{"Riqfin97",#N/A,FALSE,"Tran";"Riqfinpro",#N/A,FALSE,"Tran"}</definedName>
    <definedName name="mte" localSheetId="22" hidden="1">{"Riqfin97",#N/A,FALSE,"Tran";"Riqfinpro",#N/A,FALSE,"Tran"}</definedName>
    <definedName name="mte" localSheetId="23" hidden="1">{"Riqfin97",#N/A,FALSE,"Tran";"Riqfinpro",#N/A,FALSE,"Tran"}</definedName>
    <definedName name="mte" localSheetId="33" hidden="1">{"Riqfin97",#N/A,FALSE,"Tran";"Riqfinpro",#N/A,FALSE,"Tran"}</definedName>
    <definedName name="mte" localSheetId="41" hidden="1">{"Riqfin97",#N/A,FALSE,"Tran";"Riqfinpro",#N/A,FALSE,"Tran"}</definedName>
    <definedName name="mte" localSheetId="73" hidden="1">{"Riqfin97",#N/A,FALSE,"Tran";"Riqfinpro",#N/A,FALSE,"Tran"}</definedName>
    <definedName name="mte" localSheetId="43" hidden="1">{"Riqfin97",#N/A,FALSE,"Tran";"Riqfinpro",#N/A,FALSE,"Tran"}</definedName>
    <definedName name="mte" localSheetId="0" hidden="1">{"Riqfin97",#N/A,FALSE,"Tran";"Riqfinpro",#N/A,FALSE,"Tran"}</definedName>
    <definedName name="mte" localSheetId="27" hidden="1">{"Riqfin97",#N/A,FALSE,"Tran";"Riqfinpro",#N/A,FALSE,"Tran"}</definedName>
    <definedName name="mte" localSheetId="30"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2" hidden="1">{"Riqfin97",#N/A,FALSE,"Tran";"Riqfinpro",#N/A,FALSE,"Tran"}</definedName>
    <definedName name="mte" localSheetId="40" hidden="1">{"Riqfin97",#N/A,FALSE,"Tran";"Riqfinpro",#N/A,FALSE,"Tran"}</definedName>
    <definedName name="mte" localSheetId="42" hidden="1">{"Riqfin97",#N/A,FALSE,"Tran";"Riqfinpro",#N/A,FALSE,"Tran"}</definedName>
    <definedName name="mte" localSheetId="46" hidden="1">{"Riqfin97",#N/A,FALSE,"Tran";"Riqfinpro",#N/A,FALSE,"Tran"}</definedName>
    <definedName name="mte" localSheetId="54" hidden="1">{"Riqfin97",#N/A,FALSE,"Tran";"Riqfinpro",#N/A,FALSE,"Tran"}</definedName>
    <definedName name="mte" localSheetId="55" hidden="1">{"Riqfin97",#N/A,FALSE,"Tran";"Riqfinpro",#N/A,FALSE,"Tran"}</definedName>
    <definedName name="mte" localSheetId="56" hidden="1">{"Riqfin97",#N/A,FALSE,"Tran";"Riqfinpro",#N/A,FALSE,"Tran"}</definedName>
    <definedName name="mte" localSheetId="57" hidden="1">{"Riqfin97",#N/A,FALSE,"Tran";"Riqfinpro",#N/A,FALSE,"Tran"}</definedName>
    <definedName name="mte" localSheetId="58" hidden="1">{"Riqfin97",#N/A,FALSE,"Tran";"Riqfinpro",#N/A,FALSE,"Tran"}</definedName>
    <definedName name="mte" localSheetId="59" hidden="1">{"Riqfin97",#N/A,FALSE,"Tran";"Riqfinpro",#N/A,FALSE,"Tran"}</definedName>
    <definedName name="mte" localSheetId="60" hidden="1">{"Riqfin97",#N/A,FALSE,"Tran";"Riqfinpro",#N/A,FALSE,"Tran"}</definedName>
    <definedName name="mte" localSheetId="61" hidden="1">{"Riqfin97",#N/A,FALSE,"Tran";"Riqfinpro",#N/A,FALSE,"Tran"}</definedName>
    <definedName name="mte" localSheetId="62" hidden="1">{"Riqfin97",#N/A,FALSE,"Tran";"Riqfinpro",#N/A,FALSE,"Tran"}</definedName>
    <definedName name="mte" localSheetId="15" hidden="1">{"Riqfin97",#N/A,FALSE,"Tran";"Riqfinpro",#N/A,FALSE,"Tran"}</definedName>
    <definedName name="mte" localSheetId="74" hidden="1">{"Riqfin97",#N/A,FALSE,"Tran";"Riqfinpro",#N/A,FALSE,"Tran"}</definedName>
    <definedName name="mte" localSheetId="17" hidden="1">{"Riqfin97",#N/A,FALSE,"Tran";"Riqfinpro",#N/A,FALSE,"Tran"}</definedName>
    <definedName name="mte" localSheetId="75" hidden="1">{"Riqfin97",#N/A,FALSE,"Tran";"Riqfinpro",#N/A,FALSE,"Tran"}</definedName>
    <definedName name="mte" localSheetId="76" hidden="1">{"Riqfin97",#N/A,FALSE,"Tran";"Riqfinpro",#N/A,FALSE,"Tran"}</definedName>
    <definedName name="mte" localSheetId="77" hidden="1">{"Riqfin97",#N/A,FALSE,"Tran";"Riqfinpro",#N/A,FALSE,"Tran"}</definedName>
    <definedName name="mte" localSheetId="78" hidden="1">{"Riqfin97",#N/A,FALSE,"Tran";"Riqfinpro",#N/A,FALSE,"Tran"}</definedName>
    <definedName name="mte" localSheetId="18" hidden="1">{"Riqfin97",#N/A,FALSE,"Tran";"Riqfinpro",#N/A,FALSE,"Tran"}</definedName>
    <definedName name="mte" localSheetId="21" hidden="1">{"Riqfin97",#N/A,FALSE,"Tran";"Riqfinpro",#N/A,FALSE,"Tran"}</definedName>
    <definedName name="mte" localSheetId="24" hidden="1">{"Riqfin97",#N/A,FALSE,"Tran";"Riqfinpro",#N/A,FALSE,"Tran"}</definedName>
    <definedName name="mte" hidden="1">{"Riqfin97",#N/A,FALSE,"Tran";"Riqfinpro",#N/A,FALSE,"Tran"}</definedName>
    <definedName name="MUNI96" localSheetId="82">#REF!</definedName>
    <definedName name="MUNI96" localSheetId="19">#REF!</definedName>
    <definedName name="MUNI96" localSheetId="20">#REF!</definedName>
    <definedName name="MUNI96" localSheetId="22">#REF!</definedName>
    <definedName name="MUNI96" localSheetId="23">#REF!</definedName>
    <definedName name="MUNI96" localSheetId="73">#REF!</definedName>
    <definedName name="MUNI96" localSheetId="43">#REF!</definedName>
    <definedName name="MUNI96" localSheetId="0">#REF!</definedName>
    <definedName name="MUNI96" localSheetId="27">#REF!</definedName>
    <definedName name="MUNI96" localSheetId="34">#REF!</definedName>
    <definedName name="MUNI96" localSheetId="46">#REF!</definedName>
    <definedName name="MUNI96" localSheetId="61">#REF!</definedName>
    <definedName name="MUNI96" localSheetId="74">#REF!</definedName>
    <definedName name="MUNI96" localSheetId="17">#REF!</definedName>
    <definedName name="MUNI96" localSheetId="75">#REF!</definedName>
    <definedName name="MUNI96" localSheetId="76">#REF!</definedName>
    <definedName name="MUNI96" localSheetId="77">#REF!</definedName>
    <definedName name="MUNI96" localSheetId="18">#REF!</definedName>
    <definedName name="MUNI96" localSheetId="21">#REF!</definedName>
    <definedName name="MUNI96" localSheetId="24">#REF!</definedName>
    <definedName name="MUNI96">#REF!</definedName>
    <definedName name="Municipios" localSheetId="82">#REF!</definedName>
    <definedName name="Municipios" localSheetId="19">#REF!</definedName>
    <definedName name="Municipios" localSheetId="20">#REF!</definedName>
    <definedName name="Municipios" localSheetId="22">#REF!</definedName>
    <definedName name="Municipios" localSheetId="23">#REF!</definedName>
    <definedName name="Municipios" localSheetId="73">#REF!</definedName>
    <definedName name="Municipios" localSheetId="43">#REF!</definedName>
    <definedName name="Municipios" localSheetId="0">#REF!</definedName>
    <definedName name="Municipios" localSheetId="27">#REF!</definedName>
    <definedName name="Municipios" localSheetId="34">#REF!</definedName>
    <definedName name="Municipios" localSheetId="46">#REF!</definedName>
    <definedName name="Municipios" localSheetId="61">#REF!</definedName>
    <definedName name="Municipios" localSheetId="74">#REF!</definedName>
    <definedName name="Municipios" localSheetId="17">#REF!</definedName>
    <definedName name="Municipios" localSheetId="75">#REF!</definedName>
    <definedName name="Municipios" localSheetId="76">#REF!</definedName>
    <definedName name="Municipios" localSheetId="77">#REF!</definedName>
    <definedName name="Municipios" localSheetId="18">#REF!</definedName>
    <definedName name="Municipios" localSheetId="21">#REF!</definedName>
    <definedName name="Municipios" localSheetId="24">#REF!</definedName>
    <definedName name="Municipios">#REF!</definedName>
    <definedName name="n" localSheetId="80" hidden="1">{"Minpmon",#N/A,FALSE,"Monthinput"}</definedName>
    <definedName name="n" localSheetId="82" hidden="1">{"Minpmon",#N/A,FALSE,"Monthinput"}</definedName>
    <definedName name="n" localSheetId="19" hidden="1">{"Minpmon",#N/A,FALSE,"Monthinput"}</definedName>
    <definedName name="n" localSheetId="20" hidden="1">{"Minpmon",#N/A,FALSE,"Monthinput"}</definedName>
    <definedName name="n" localSheetId="22" hidden="1">{"Minpmon",#N/A,FALSE,"Monthinput"}</definedName>
    <definedName name="n" localSheetId="23" hidden="1">{"Minpmon",#N/A,FALSE,"Monthinput"}</definedName>
    <definedName name="n" localSheetId="33" hidden="1">{"Minpmon",#N/A,FALSE,"Monthinput"}</definedName>
    <definedName name="n" localSheetId="41" hidden="1">{"Minpmon",#N/A,FALSE,"Monthinput"}</definedName>
    <definedName name="n" localSheetId="73" hidden="1">{"Minpmon",#N/A,FALSE,"Monthinput"}</definedName>
    <definedName name="n" localSheetId="43" hidden="1">{"Minpmon",#N/A,FALSE,"Monthinput"}</definedName>
    <definedName name="n" localSheetId="0" hidden="1">{"Minpmon",#N/A,FALSE,"Monthinput"}</definedName>
    <definedName name="n" localSheetId="27" hidden="1">{"Minpmon",#N/A,FALSE,"Monthinput"}</definedName>
    <definedName name="n" localSheetId="30" hidden="1">{"Minpmon",#N/A,FALSE,"Monthinput"}</definedName>
    <definedName name="n" localSheetId="34" hidden="1">{"Minpmon",#N/A,FALSE,"Monthinput"}</definedName>
    <definedName name="n" localSheetId="35"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2" hidden="1">{"Minpmon",#N/A,FALSE,"Monthinput"}</definedName>
    <definedName name="n" localSheetId="40" hidden="1">{"Minpmon",#N/A,FALSE,"Monthinput"}</definedName>
    <definedName name="n" localSheetId="42" hidden="1">{"Minpmon",#N/A,FALSE,"Monthinput"}</definedName>
    <definedName name="n" localSheetId="46" hidden="1">{"Minpmon",#N/A,FALSE,"Monthinput"}</definedName>
    <definedName name="n" localSheetId="54" hidden="1">{"Minpmon",#N/A,FALSE,"Monthinput"}</definedName>
    <definedName name="n" localSheetId="55" hidden="1">{"Minpmon",#N/A,FALSE,"Monthinput"}</definedName>
    <definedName name="n" localSheetId="56" hidden="1">{"Minpmon",#N/A,FALSE,"Monthinput"}</definedName>
    <definedName name="n" localSheetId="57" hidden="1">{"Minpmon",#N/A,FALSE,"Monthinput"}</definedName>
    <definedName name="n" localSheetId="58" hidden="1">{"Minpmon",#N/A,FALSE,"Monthinput"}</definedName>
    <definedName name="n" localSheetId="59" hidden="1">{"Minpmon",#N/A,FALSE,"Monthinput"}</definedName>
    <definedName name="n" localSheetId="60" hidden="1">{"Minpmon",#N/A,FALSE,"Monthinput"}</definedName>
    <definedName name="n" localSheetId="61" hidden="1">{"Minpmon",#N/A,FALSE,"Monthinput"}</definedName>
    <definedName name="n" localSheetId="62" hidden="1">{"Minpmon",#N/A,FALSE,"Monthinput"}</definedName>
    <definedName name="n" localSheetId="15" hidden="1">{"Minpmon",#N/A,FALSE,"Monthinput"}</definedName>
    <definedName name="n" localSheetId="74" hidden="1">{"Minpmon",#N/A,FALSE,"Monthinput"}</definedName>
    <definedName name="n" localSheetId="17" hidden="1">{"Minpmon",#N/A,FALSE,"Monthinput"}</definedName>
    <definedName name="n" localSheetId="75" hidden="1">{"Minpmon",#N/A,FALSE,"Monthinput"}</definedName>
    <definedName name="n" localSheetId="76" hidden="1">{"Minpmon",#N/A,FALSE,"Monthinput"}</definedName>
    <definedName name="n" localSheetId="77" hidden="1">{"Minpmon",#N/A,FALSE,"Monthinput"}</definedName>
    <definedName name="n" localSheetId="78" hidden="1">{"Minpmon",#N/A,FALSE,"Monthinput"}</definedName>
    <definedName name="n" localSheetId="18" hidden="1">{"Minpmon",#N/A,FALSE,"Monthinput"}</definedName>
    <definedName name="n" localSheetId="21" hidden="1">{"Minpmon",#N/A,FALSE,"Monthinput"}</definedName>
    <definedName name="n" localSheetId="24" hidden="1">{"Minpmon",#N/A,FALSE,"Monthinput"}</definedName>
    <definedName name="n" hidden="1">{"Minpmon",#N/A,FALSE,"Monthinput"}</definedName>
    <definedName name="names" localSheetId="82">#REF!</definedName>
    <definedName name="names" localSheetId="30">#REF!</definedName>
    <definedName name="names" localSheetId="34">#REF!</definedName>
    <definedName name="names" localSheetId="46">'[49]shared data'!$B$7:$O$7</definedName>
    <definedName name="names" localSheetId="54">'[49]shared data'!$B$7:$O$7</definedName>
    <definedName name="names" localSheetId="61">#REF!</definedName>
    <definedName name="names" localSheetId="75">#REF!</definedName>
    <definedName name="names" localSheetId="76">#REF!</definedName>
    <definedName name="names" localSheetId="77">#REF!</definedName>
    <definedName name="names">'[49]shared data'!$B$7:$O$7</definedName>
    <definedName name="NAMES_A" localSheetId="82">#REF!</definedName>
    <definedName name="NAMES_A" localSheetId="30">#REF!</definedName>
    <definedName name="NAMES_A" localSheetId="34">#REF!</definedName>
    <definedName name="NAMES_A" localSheetId="46">'[49]shared data'!$B$5:$B$223</definedName>
    <definedName name="NAMES_A" localSheetId="54">'[49]shared data'!$B$5:$B$223</definedName>
    <definedName name="NAMES_A" localSheetId="61">#REF!</definedName>
    <definedName name="NAMES_A" localSheetId="75">#REF!</definedName>
    <definedName name="NAMES_A" localSheetId="76">#REF!</definedName>
    <definedName name="NAMES_A" localSheetId="77">#REF!</definedName>
    <definedName name="NAMES_A">'[49]shared data'!$B$5:$B$223</definedName>
    <definedName name="names_w" localSheetId="82">#REF!</definedName>
    <definedName name="names_w" localSheetId="19">#REF!</definedName>
    <definedName name="names_w" localSheetId="20">#REF!</definedName>
    <definedName name="names_w" localSheetId="22">#REF!</definedName>
    <definedName name="names_w" localSheetId="23">#REF!</definedName>
    <definedName name="names_w" localSheetId="73">#REF!</definedName>
    <definedName name="names_w" localSheetId="43">#REF!</definedName>
    <definedName name="names_w" localSheetId="0">#REF!</definedName>
    <definedName name="names_w" localSheetId="27">#REF!</definedName>
    <definedName name="names_w" localSheetId="34">#REF!</definedName>
    <definedName name="names_w" localSheetId="35">#REF!</definedName>
    <definedName name="names_w" localSheetId="46">#REF!</definedName>
    <definedName name="names_w" localSheetId="54">#REF!</definedName>
    <definedName name="names_w" localSheetId="61">#REF!</definedName>
    <definedName name="names_w" localSheetId="62">'Tabla 38'!#REF!</definedName>
    <definedName name="names_w" localSheetId="74">#REF!</definedName>
    <definedName name="names_w" localSheetId="17">#REF!</definedName>
    <definedName name="names_w" localSheetId="75">#REF!</definedName>
    <definedName name="names_w" localSheetId="76">#REF!</definedName>
    <definedName name="names_w" localSheetId="77">#REF!</definedName>
    <definedName name="names_w" localSheetId="18">#REF!</definedName>
    <definedName name="names_w" localSheetId="21">#REF!</definedName>
    <definedName name="names_w" localSheetId="24">#REF!</definedName>
    <definedName name="names_w">#REF!</definedName>
    <definedName name="NC_R" localSheetId="82">#REF!</definedName>
    <definedName name="NC_R" localSheetId="19">[60]Q1!#REF!</definedName>
    <definedName name="NC_R" localSheetId="20">[60]Q1!#REF!</definedName>
    <definedName name="NC_R" localSheetId="22">[60]Q1!#REF!</definedName>
    <definedName name="NC_R" localSheetId="23">[60]Q1!#REF!</definedName>
    <definedName name="NC_R" localSheetId="73">[60]Q1!#REF!</definedName>
    <definedName name="NC_R" localSheetId="43">[60]Q1!#REF!</definedName>
    <definedName name="NC_R" localSheetId="30">#REF!</definedName>
    <definedName name="NC_R" localSheetId="34">#REF!</definedName>
    <definedName name="NC_R" localSheetId="35">[60]Q1!#REF!</definedName>
    <definedName name="NC_R" localSheetId="46">[60]Q1!#REF!</definedName>
    <definedName name="NC_R" localSheetId="54">[60]Q1!#REF!</definedName>
    <definedName name="NC_R" localSheetId="61">[60]Q1!#REF!</definedName>
    <definedName name="NC_R" localSheetId="62">[60]Q1!#REF!</definedName>
    <definedName name="NC_R" localSheetId="74">[60]Q1!#REF!</definedName>
    <definedName name="NC_R" localSheetId="75">[60]Q1!#REF!</definedName>
    <definedName name="NC_R" localSheetId="76">[60]Q1!#REF!</definedName>
    <definedName name="NC_R" localSheetId="77">[60]Q1!#REF!</definedName>
    <definedName name="NC_R" localSheetId="18">[60]Q1!#REF!</definedName>
    <definedName name="NC_R" localSheetId="21">[60]Q1!#REF!</definedName>
    <definedName name="NC_R" localSheetId="24">[60]Q1!#REF!</definedName>
    <definedName name="NC_R">[60]Q1!#REF!</definedName>
    <definedName name="NCG">#N/A</definedName>
    <definedName name="NCG_R">#N/A</definedName>
    <definedName name="NCP">#N/A</definedName>
    <definedName name="NCP_R">#N/A</definedName>
    <definedName name="Ndf" localSheetId="82">#REF!</definedName>
    <definedName name="Ndf" localSheetId="30">#REF!</definedName>
    <definedName name="Ndf" localSheetId="34">#REF!</definedName>
    <definedName name="Ndf" localSheetId="46">[55]CIRRs!$C$69</definedName>
    <definedName name="Ndf" localSheetId="54">#REF!</definedName>
    <definedName name="Ndf" localSheetId="75">#REF!</definedName>
    <definedName name="Ndf" localSheetId="76">#REF!</definedName>
    <definedName name="Ndf" localSheetId="77">#REF!</definedName>
    <definedName name="Ndf">[55]CIRRs!$C$69</definedName>
    <definedName name="NE" localSheetId="82">#REF!</definedName>
    <definedName name="NE" localSheetId="19">#REF!</definedName>
    <definedName name="NE" localSheetId="20">#REF!</definedName>
    <definedName name="NE" localSheetId="22">#REF!</definedName>
    <definedName name="NE" localSheetId="23">#REF!</definedName>
    <definedName name="NE" localSheetId="73">#REF!</definedName>
    <definedName name="NE" localSheetId="43">#REF!</definedName>
    <definedName name="NE" localSheetId="0">#REF!</definedName>
    <definedName name="NE" localSheetId="27">#REF!</definedName>
    <definedName name="NE" localSheetId="34">#REF!</definedName>
    <definedName name="NE" localSheetId="35">#REF!</definedName>
    <definedName name="NE" localSheetId="46">#REF!</definedName>
    <definedName name="NE" localSheetId="54">#REF!</definedName>
    <definedName name="NE" localSheetId="61">#REF!</definedName>
    <definedName name="NE" localSheetId="62">'Tabla 38'!#REF!</definedName>
    <definedName name="NE" localSheetId="74">#REF!</definedName>
    <definedName name="NE" localSheetId="17">#REF!</definedName>
    <definedName name="NE" localSheetId="75">#REF!</definedName>
    <definedName name="NE" localSheetId="76">#REF!</definedName>
    <definedName name="NE" localSheetId="77">#REF!</definedName>
    <definedName name="NE" localSheetId="18">#REF!</definedName>
    <definedName name="NE" localSheetId="21">#REF!</definedName>
    <definedName name="NE" localSheetId="24">#REF!</definedName>
    <definedName name="NE">#REF!</definedName>
    <definedName name="NECESSIDADE_DE_FINANCIAMENTO" localSheetId="82">#REF!</definedName>
    <definedName name="NECESSIDADE_DE_FINANCIAMENTO" localSheetId="19">#REF!</definedName>
    <definedName name="NECESSIDADE_DE_FINANCIAMENTO" localSheetId="20">#REF!</definedName>
    <definedName name="NECESSIDADE_DE_FINANCIAMENTO" localSheetId="22">#REF!</definedName>
    <definedName name="NECESSIDADE_DE_FINANCIAMENTO" localSheetId="23">#REF!</definedName>
    <definedName name="NECESSIDADE_DE_FINANCIAMENTO" localSheetId="73">#REF!</definedName>
    <definedName name="NECESSIDADE_DE_FINANCIAMENTO" localSheetId="43">#REF!</definedName>
    <definedName name="NECESSIDADE_DE_FINANCIAMENTO" localSheetId="0">#REF!</definedName>
    <definedName name="NECESSIDADE_DE_FINANCIAMENTO" localSheetId="27">#REF!</definedName>
    <definedName name="NECESSIDADE_DE_FINANCIAMENTO" localSheetId="34">#REF!</definedName>
    <definedName name="NECESSIDADE_DE_FINANCIAMENTO" localSheetId="46">#REF!</definedName>
    <definedName name="NECESSIDADE_DE_FINANCIAMENTO" localSheetId="54">#REF!</definedName>
    <definedName name="NECESSIDADE_DE_FINANCIAMENTO" localSheetId="61">#REF!</definedName>
    <definedName name="NECESSIDADE_DE_FINANCIAMENTO" localSheetId="62">'Tabla 38'!#REF!</definedName>
    <definedName name="NECESSIDADE_DE_FINANCIAMENTO" localSheetId="74">#REF!</definedName>
    <definedName name="NECESSIDADE_DE_FINANCIAMENTO" localSheetId="17">#REF!</definedName>
    <definedName name="NECESSIDADE_DE_FINANCIAMENTO" localSheetId="75">#REF!</definedName>
    <definedName name="NECESSIDADE_DE_FINANCIAMENTO" localSheetId="76">#REF!</definedName>
    <definedName name="NECESSIDADE_DE_FINANCIAMENTO" localSheetId="77">#REF!</definedName>
    <definedName name="NECESSIDADE_DE_FINANCIAMENTO" localSheetId="18">#REF!</definedName>
    <definedName name="NECESSIDADE_DE_FINANCIAMENTO" localSheetId="21">#REF!</definedName>
    <definedName name="NECESSIDADE_DE_FINANCIAMENTO" localSheetId="24">#REF!</definedName>
    <definedName name="NECESSIDADE_DE_FINANCIAMENTO">#REF!</definedName>
    <definedName name="NEperc" localSheetId="82">#REF!</definedName>
    <definedName name="NEperc" localSheetId="19">#REF!</definedName>
    <definedName name="NEperc" localSheetId="20">#REF!</definedName>
    <definedName name="NEperc" localSheetId="22">#REF!</definedName>
    <definedName name="NEperc" localSheetId="23">#REF!</definedName>
    <definedName name="NEperc" localSheetId="73">#REF!</definedName>
    <definedName name="NEperc" localSheetId="43">#REF!</definedName>
    <definedName name="NEperc" localSheetId="0">#REF!</definedName>
    <definedName name="NEperc" localSheetId="27">#REF!</definedName>
    <definedName name="NEperc" localSheetId="34">#REF!</definedName>
    <definedName name="NEperc" localSheetId="46">#REF!</definedName>
    <definedName name="NEperc" localSheetId="54">#REF!</definedName>
    <definedName name="NEperc" localSheetId="61">#REF!</definedName>
    <definedName name="NEperc" localSheetId="62">'Tabla 38'!#REF!</definedName>
    <definedName name="NEperc" localSheetId="74">#REF!</definedName>
    <definedName name="NEperc" localSheetId="17">#REF!</definedName>
    <definedName name="NEperc" localSheetId="75">#REF!</definedName>
    <definedName name="NEperc" localSheetId="76">#REF!</definedName>
    <definedName name="NEperc" localSheetId="77">#REF!</definedName>
    <definedName name="NEperc" localSheetId="18">#REF!</definedName>
    <definedName name="NEperc" localSheetId="21">#REF!</definedName>
    <definedName name="NEperc" localSheetId="24">#REF!</definedName>
    <definedName name="NEperc">#REF!</definedName>
    <definedName name="Netherlands_wt" localSheetId="82">#REF!</definedName>
    <definedName name="Netherlands_wt" localSheetId="30">#REF!</definedName>
    <definedName name="Netherlands_wt" localSheetId="34">#REF!</definedName>
    <definedName name="Netherlands_wt" localSheetId="46">'[70]OECD wgt'!$B$26</definedName>
    <definedName name="Netherlands_wt" localSheetId="54">'[70]OECD wgt'!$B$26</definedName>
    <definedName name="Netherlands_wt" localSheetId="75">#REF!</definedName>
    <definedName name="Netherlands_wt" localSheetId="76">#REF!</definedName>
    <definedName name="Netherlands_wt" localSheetId="77">#REF!</definedName>
    <definedName name="Netherlands_wt">'[70]OECD wgt'!$B$26</definedName>
    <definedName name="new" localSheetId="82">#REF!</definedName>
    <definedName name="new" localSheetId="19">#REF!</definedName>
    <definedName name="new" localSheetId="20">#REF!</definedName>
    <definedName name="new" localSheetId="22">#REF!</definedName>
    <definedName name="new" localSheetId="33">#REF!</definedName>
    <definedName name="new" localSheetId="41">#REF!</definedName>
    <definedName name="new" localSheetId="73">#REF!</definedName>
    <definedName name="new" localSheetId="43">#REF!</definedName>
    <definedName name="new" localSheetId="0">#REF!</definedName>
    <definedName name="new" localSheetId="27">#REF!</definedName>
    <definedName name="new" localSheetId="30">#REF!</definedName>
    <definedName name="new" localSheetId="34">#REF!</definedName>
    <definedName name="new" localSheetId="35">#REF!</definedName>
    <definedName name="new" localSheetId="36">#REF!</definedName>
    <definedName name="new" localSheetId="40">#REF!</definedName>
    <definedName name="new" localSheetId="46">#REF!</definedName>
    <definedName name="new" localSheetId="54">#REF!</definedName>
    <definedName name="new" localSheetId="55">#REF!</definedName>
    <definedName name="new" localSheetId="56">#REF!</definedName>
    <definedName name="new" localSheetId="57">#REF!</definedName>
    <definedName name="new" localSheetId="61">#REF!</definedName>
    <definedName name="new" localSheetId="62">'Tabla 38'!#REF!</definedName>
    <definedName name="new" localSheetId="15">#REF!</definedName>
    <definedName name="new" localSheetId="74">#REF!</definedName>
    <definedName name="new" localSheetId="17">#REF!</definedName>
    <definedName name="new" localSheetId="75">#REF!</definedName>
    <definedName name="new" localSheetId="76">#REF!</definedName>
    <definedName name="new" localSheetId="77">#REF!</definedName>
    <definedName name="new" localSheetId="18">#REF!</definedName>
    <definedName name="new" localSheetId="21">#REF!</definedName>
    <definedName name="new" localSheetId="24">#REF!</definedName>
    <definedName name="new">#REF!</definedName>
    <definedName name="NEWSHEET" localSheetId="82">#REF!</definedName>
    <definedName name="NEWSHEET" localSheetId="22">#REF!</definedName>
    <definedName name="NEWSHEET" localSheetId="73">#REF!</definedName>
    <definedName name="NEWSHEET" localSheetId="43">#REF!</definedName>
    <definedName name="NEWSHEET" localSheetId="0">#REF!</definedName>
    <definedName name="NEWSHEET" localSheetId="27">#REF!</definedName>
    <definedName name="NEWSHEET" localSheetId="30">#REF!</definedName>
    <definedName name="NEWSHEET" localSheetId="34">#REF!</definedName>
    <definedName name="NEWSHEET" localSheetId="35">#REF!</definedName>
    <definedName name="NEWSHEET" localSheetId="36">#REF!</definedName>
    <definedName name="NEWSHEET" localSheetId="46">#REF!</definedName>
    <definedName name="NEWSHEET" localSheetId="55">#REF!</definedName>
    <definedName name="NEWSHEET" localSheetId="61">#REF!</definedName>
    <definedName name="NEWSHEET" localSheetId="62">'Tabla 38'!#REF!</definedName>
    <definedName name="NEWSHEET" localSheetId="74">#REF!</definedName>
    <definedName name="NEWSHEET" localSheetId="17">#REF!</definedName>
    <definedName name="NEWSHEET" localSheetId="75">#REF!</definedName>
    <definedName name="NEWSHEET" localSheetId="76">#REF!</definedName>
    <definedName name="NEWSHEET" localSheetId="77">#REF!</definedName>
    <definedName name="NEWSHEET">#REF!</definedName>
    <definedName name="nfa_by_bank" localSheetId="82">#REF!</definedName>
    <definedName name="nfa_by_bank" localSheetId="73">#REF!</definedName>
    <definedName name="nfa_by_bank" localSheetId="43">#REF!</definedName>
    <definedName name="nfa_by_bank" localSheetId="0">#REF!</definedName>
    <definedName name="nfa_by_bank" localSheetId="27">#REF!</definedName>
    <definedName name="nfa_by_bank" localSheetId="34">#REF!</definedName>
    <definedName name="nfa_by_bank" localSheetId="46">#REF!</definedName>
    <definedName name="nfa_by_bank" localSheetId="74">#REF!</definedName>
    <definedName name="nfa_by_bank" localSheetId="17">#REF!</definedName>
    <definedName name="nfa_by_bank" localSheetId="75">#REF!</definedName>
    <definedName name="nfa_by_bank" localSheetId="76">#REF!</definedName>
    <definedName name="nfa_by_bank" localSheetId="77">#REF!</definedName>
    <definedName name="nfa_by_bank">#REF!</definedName>
    <definedName name="NFB_R" localSheetId="82">#REF!</definedName>
    <definedName name="NFB_R" localSheetId="73">[60]Q1!#REF!</definedName>
    <definedName name="NFB_R" localSheetId="43">[60]Q1!#REF!</definedName>
    <definedName name="NFB_R" localSheetId="30">#REF!</definedName>
    <definedName name="NFB_R" localSheetId="34">#REF!</definedName>
    <definedName name="NFB_R" localSheetId="35">[60]Q1!#REF!</definedName>
    <definedName name="NFB_R" localSheetId="46">[60]Q1!#REF!</definedName>
    <definedName name="NFB_R" localSheetId="54">[60]Q1!#REF!</definedName>
    <definedName name="NFB_R" localSheetId="61">[60]Q1!#REF!</definedName>
    <definedName name="NFB_R" localSheetId="62">[60]Q1!#REF!</definedName>
    <definedName name="NFB_R" localSheetId="74">[60]Q1!#REF!</definedName>
    <definedName name="NFB_R" localSheetId="75">[60]Q1!#REF!</definedName>
    <definedName name="NFB_R" localSheetId="76">[60]Q1!#REF!</definedName>
    <definedName name="NFB_R" localSheetId="77">[60]Q1!#REF!</definedName>
    <definedName name="NFB_R">[60]Q1!#REF!</definedName>
    <definedName name="NFB_R_GDP" localSheetId="82">#REF!</definedName>
    <definedName name="NFB_R_GDP" localSheetId="73">[60]Q1!#REF!</definedName>
    <definedName name="NFB_R_GDP" localSheetId="43">[60]Q1!#REF!</definedName>
    <definedName name="NFB_R_GDP" localSheetId="30">#REF!</definedName>
    <definedName name="NFB_R_GDP" localSheetId="34">#REF!</definedName>
    <definedName name="NFB_R_GDP" localSheetId="35">[60]Q1!#REF!</definedName>
    <definedName name="NFB_R_GDP" localSheetId="46">[60]Q1!#REF!</definedName>
    <definedName name="NFB_R_GDP" localSheetId="54">[60]Q1!#REF!</definedName>
    <definedName name="NFB_R_GDP" localSheetId="61">[60]Q1!#REF!</definedName>
    <definedName name="NFB_R_GDP" localSheetId="62">[60]Q1!#REF!</definedName>
    <definedName name="NFB_R_GDP" localSheetId="74">[60]Q1!#REF!</definedName>
    <definedName name="NFB_R_GDP" localSheetId="75">[60]Q1!#REF!</definedName>
    <definedName name="NFB_R_GDP" localSheetId="76">[60]Q1!#REF!</definedName>
    <definedName name="NFB_R_GDP" localSheetId="77">[60]Q1!#REF!</definedName>
    <definedName name="NFB_R_GDP">[60]Q1!#REF!</definedName>
    <definedName name="NFI">#N/A</definedName>
    <definedName name="NFI_R">#N/A</definedName>
    <definedName name="NFIP" localSheetId="82">#REF!</definedName>
    <definedName name="NFIP" localSheetId="19">#REF!</definedName>
    <definedName name="NFIP" localSheetId="20">#REF!</definedName>
    <definedName name="NFIP" localSheetId="22">#REF!</definedName>
    <definedName name="NFIP" localSheetId="23">#REF!</definedName>
    <definedName name="NFIP" localSheetId="73">#REF!</definedName>
    <definedName name="NFIP" localSheetId="43">#REF!</definedName>
    <definedName name="NFIP" localSheetId="0">#REF!</definedName>
    <definedName name="NFIP" localSheetId="27">#REF!</definedName>
    <definedName name="NFIP" localSheetId="34">#REF!</definedName>
    <definedName name="NFIP" localSheetId="46">#REF!</definedName>
    <definedName name="NFIP" localSheetId="61">#REF!</definedName>
    <definedName name="NFIP" localSheetId="74">#REF!</definedName>
    <definedName name="NFIP" localSheetId="17">#REF!</definedName>
    <definedName name="NFIP" localSheetId="75">#REF!</definedName>
    <definedName name="NFIP" localSheetId="76">#REF!</definedName>
    <definedName name="NFIP" localSheetId="77">#REF!</definedName>
    <definedName name="NFIP" localSheetId="18">#REF!</definedName>
    <definedName name="NFIP" localSheetId="21">#REF!</definedName>
    <definedName name="NFIP" localSheetId="24">#REF!</definedName>
    <definedName name="NFIP">#REF!</definedName>
    <definedName name="NFPS_" localSheetId="82">#REF!</definedName>
    <definedName name="NFPS_" localSheetId="19">[42]OPS!#REF!</definedName>
    <definedName name="NFPS_" localSheetId="20">[42]OPS!#REF!</definedName>
    <definedName name="NFPS_" localSheetId="22">[42]OPS!#REF!</definedName>
    <definedName name="NFPS_" localSheetId="23">[42]OPS!#REF!</definedName>
    <definedName name="NFPS_" localSheetId="73">[42]OPS!#REF!</definedName>
    <definedName name="NFPS_" localSheetId="43">[42]OPS!#REF!</definedName>
    <definedName name="NFPS_" localSheetId="30">#REF!</definedName>
    <definedName name="NFPS_" localSheetId="34">#REF!</definedName>
    <definedName name="NFPS_" localSheetId="35">[42]OPS!#REF!</definedName>
    <definedName name="NFPS_" localSheetId="46">[42]OPS!#REF!</definedName>
    <definedName name="NFPS_" localSheetId="54">[42]OPS!#REF!</definedName>
    <definedName name="NFPS_" localSheetId="61">[42]OPS!#REF!</definedName>
    <definedName name="NFPS_" localSheetId="62">[42]OPS!#REF!</definedName>
    <definedName name="NFPS_" localSheetId="74">[42]OPS!#REF!</definedName>
    <definedName name="NFPS_" localSheetId="75">[42]OPS!#REF!</definedName>
    <definedName name="NFPS_" localSheetId="76">[42]OPS!#REF!</definedName>
    <definedName name="NFPS_" localSheetId="77">[42]OPS!#REF!</definedName>
    <definedName name="NFPS_" localSheetId="18">[42]OPS!#REF!</definedName>
    <definedName name="NFPS_" localSheetId="21">[42]OPS!#REF!</definedName>
    <definedName name="NFPS_" localSheetId="24">[42]OPS!#REF!</definedName>
    <definedName name="NFPS_">[42]OPS!#REF!</definedName>
    <definedName name="NGDP">#N/A</definedName>
    <definedName name="NGDP_D" localSheetId="82">#REF!</definedName>
    <definedName name="NGDP_D" localSheetId="19">[60]Q3!#REF!</definedName>
    <definedName name="NGDP_D" localSheetId="20">[60]Q3!#REF!</definedName>
    <definedName name="NGDP_D" localSheetId="22">[60]Q3!#REF!</definedName>
    <definedName name="NGDP_D" localSheetId="23">[60]Q3!#REF!</definedName>
    <definedName name="NGDP_D" localSheetId="73">[60]Q3!#REF!</definedName>
    <definedName name="NGDP_D" localSheetId="43">[60]Q3!#REF!</definedName>
    <definedName name="NGDP_D" localSheetId="30">#REF!</definedName>
    <definedName name="NGDP_D" localSheetId="34">#REF!</definedName>
    <definedName name="NGDP_D" localSheetId="35">[60]Q3!#REF!</definedName>
    <definedName name="NGDP_D" localSheetId="46">[60]Q3!#REF!</definedName>
    <definedName name="NGDP_D" localSheetId="54">[60]Q3!#REF!</definedName>
    <definedName name="NGDP_D" localSheetId="61">[60]Q3!#REF!</definedName>
    <definedName name="NGDP_D" localSheetId="62">[60]Q3!#REF!</definedName>
    <definedName name="NGDP_D" localSheetId="74">[60]Q3!#REF!</definedName>
    <definedName name="NGDP_D" localSheetId="75">[60]Q3!#REF!</definedName>
    <definedName name="NGDP_D" localSheetId="76">[60]Q3!#REF!</definedName>
    <definedName name="NGDP_D" localSheetId="77">[60]Q3!#REF!</definedName>
    <definedName name="NGDP_D" localSheetId="18">[60]Q3!#REF!</definedName>
    <definedName name="NGDP_D" localSheetId="21">[60]Q3!#REF!</definedName>
    <definedName name="NGDP_D" localSheetId="24">[60]Q3!#REF!</definedName>
    <definedName name="NGDP_D">[60]Q3!#REF!</definedName>
    <definedName name="NGDP_DG">#N/A</definedName>
    <definedName name="NGDP_R">#N/A</definedName>
    <definedName name="NGDP_RG">#N/A</definedName>
    <definedName name="ngdp2" localSheetId="82">#REF!</definedName>
    <definedName name="ngdp2" localSheetId="30">#REF!</definedName>
    <definedName name="ngdp2" localSheetId="34">#REF!</definedName>
    <definedName name="ngdp2" localSheetId="46">[41]Q2!$E$47:$AH$47</definedName>
    <definedName name="ngdp2" localSheetId="54">[41]Q2!$E$47:$AH$47</definedName>
    <definedName name="ngdp2" localSheetId="75">#REF!</definedName>
    <definedName name="ngdp2" localSheetId="76">#REF!</definedName>
    <definedName name="ngdp2" localSheetId="77">#REF!</definedName>
    <definedName name="ngdp2">[41]Q2!$E$47:$AH$47</definedName>
    <definedName name="NGDPA" localSheetId="82">#REF!</definedName>
    <definedName name="NGDPA" localSheetId="19">#REF!</definedName>
    <definedName name="NGDPA" localSheetId="20">#REF!</definedName>
    <definedName name="NGDPA" localSheetId="22">#REF!</definedName>
    <definedName name="NGDPA" localSheetId="23">#REF!</definedName>
    <definedName name="NGDPA" localSheetId="73">#REF!</definedName>
    <definedName name="NGDPA" localSheetId="43">#REF!</definedName>
    <definedName name="NGDPA" localSheetId="0">#REF!</definedName>
    <definedName name="NGDPA" localSheetId="27">#REF!</definedName>
    <definedName name="NGDPA" localSheetId="34">#REF!</definedName>
    <definedName name="NGDPA" localSheetId="35">#REF!</definedName>
    <definedName name="NGDPA" localSheetId="46">#REF!</definedName>
    <definedName name="NGDPA" localSheetId="54">#REF!</definedName>
    <definedName name="NGDPA" localSheetId="61">#REF!</definedName>
    <definedName name="NGDPA" localSheetId="62">'Tabla 38'!#REF!</definedName>
    <definedName name="NGDPA" localSheetId="74">#REF!</definedName>
    <definedName name="NGDPA" localSheetId="17">#REF!</definedName>
    <definedName name="NGDPA" localSheetId="75">#REF!</definedName>
    <definedName name="NGDPA" localSheetId="76">#REF!</definedName>
    <definedName name="NGDPA" localSheetId="77">#REF!</definedName>
    <definedName name="NGDPA" localSheetId="18">#REF!</definedName>
    <definedName name="NGDPA" localSheetId="21">#REF!</definedName>
    <definedName name="NGDPA" localSheetId="24">#REF!</definedName>
    <definedName name="NGDPA">#REF!</definedName>
    <definedName name="NGK" localSheetId="82">#REF!</definedName>
    <definedName name="NGK" localSheetId="19">#REF!</definedName>
    <definedName name="NGK" localSheetId="20">#REF!</definedName>
    <definedName name="NGK" localSheetId="22">#REF!</definedName>
    <definedName name="NGK" localSheetId="23">#REF!</definedName>
    <definedName name="NGK" localSheetId="73">#REF!</definedName>
    <definedName name="NGK" localSheetId="43">#REF!</definedName>
    <definedName name="NGK" localSheetId="0">#REF!</definedName>
    <definedName name="NGK" localSheetId="27">#REF!</definedName>
    <definedName name="NGK" localSheetId="34">#REF!</definedName>
    <definedName name="NGK" localSheetId="46">#REF!</definedName>
    <definedName name="NGK" localSheetId="54">#REF!</definedName>
    <definedName name="NGK" localSheetId="61">#REF!</definedName>
    <definedName name="NGK" localSheetId="62">'Tabla 38'!#REF!</definedName>
    <definedName name="NGK" localSheetId="74">#REF!</definedName>
    <definedName name="NGK" localSheetId="17">#REF!</definedName>
    <definedName name="NGK" localSheetId="75">#REF!</definedName>
    <definedName name="NGK" localSheetId="76">#REF!</definedName>
    <definedName name="NGK" localSheetId="77">#REF!</definedName>
    <definedName name="NGK" localSheetId="18">#REF!</definedName>
    <definedName name="NGK" localSheetId="21">#REF!</definedName>
    <definedName name="NGK" localSheetId="24">#REF!</definedName>
    <definedName name="NGK">#REF!</definedName>
    <definedName name="NGNI" localSheetId="82">#REF!</definedName>
    <definedName name="NGNI" localSheetId="19">#REF!</definedName>
    <definedName name="NGNI" localSheetId="20">#REF!</definedName>
    <definedName name="NGNI" localSheetId="22">#REF!</definedName>
    <definedName name="NGNI" localSheetId="23">#REF!</definedName>
    <definedName name="NGNI" localSheetId="73">#REF!</definedName>
    <definedName name="NGNI" localSheetId="43">#REF!</definedName>
    <definedName name="NGNI" localSheetId="0">#REF!</definedName>
    <definedName name="NGNI" localSheetId="27">#REF!</definedName>
    <definedName name="NGNI" localSheetId="34">#REF!</definedName>
    <definedName name="NGNI" localSheetId="46">#REF!</definedName>
    <definedName name="NGNI" localSheetId="54">#REF!</definedName>
    <definedName name="NGNI" localSheetId="61">#REF!</definedName>
    <definedName name="NGNI" localSheetId="62">'Tabla 38'!#REF!</definedName>
    <definedName name="NGNI" localSheetId="74">#REF!</definedName>
    <definedName name="NGNI" localSheetId="17">#REF!</definedName>
    <definedName name="NGNI" localSheetId="75">#REF!</definedName>
    <definedName name="NGNI" localSheetId="76">#REF!</definedName>
    <definedName name="NGNI" localSheetId="77">#REF!</definedName>
    <definedName name="NGNI" localSheetId="18">#REF!</definedName>
    <definedName name="NGNI" localSheetId="21">#REF!</definedName>
    <definedName name="NGNI" localSheetId="24">#REF!</definedName>
    <definedName name="NGNI">#REF!</definedName>
    <definedName name="NGPXO" localSheetId="82">#REF!</definedName>
    <definedName name="NGPXO" localSheetId="73">#REF!</definedName>
    <definedName name="NGPXO" localSheetId="43">#REF!</definedName>
    <definedName name="NGPXO" localSheetId="0">#REF!</definedName>
    <definedName name="NGPXO" localSheetId="27">#REF!</definedName>
    <definedName name="NGPXO" localSheetId="34">#REF!</definedName>
    <definedName name="NGPXO" localSheetId="46">#REF!</definedName>
    <definedName name="NGPXO" localSheetId="74">#REF!</definedName>
    <definedName name="NGPXO" localSheetId="17">#REF!</definedName>
    <definedName name="NGPXO" localSheetId="75">#REF!</definedName>
    <definedName name="NGPXO" localSheetId="76">#REF!</definedName>
    <definedName name="NGPXO" localSheetId="77">#REF!</definedName>
    <definedName name="NGPXO">#REF!</definedName>
    <definedName name="NGPXO_R" localSheetId="82">#REF!</definedName>
    <definedName name="NGPXO_R" localSheetId="73">#REF!</definedName>
    <definedName name="NGPXO_R" localSheetId="43">#REF!</definedName>
    <definedName name="NGPXO_R" localSheetId="0">#REF!</definedName>
    <definedName name="NGPXO_R" localSheetId="27">#REF!</definedName>
    <definedName name="NGPXO_R" localSheetId="34">#REF!</definedName>
    <definedName name="NGPXO_R" localSheetId="46">#REF!</definedName>
    <definedName name="NGPXO_R" localSheetId="74">#REF!</definedName>
    <definedName name="NGPXO_R" localSheetId="17">#REF!</definedName>
    <definedName name="NGPXO_R" localSheetId="75">#REF!</definedName>
    <definedName name="NGPXO_R" localSheetId="76">#REF!</definedName>
    <definedName name="NGPXO_R" localSheetId="77">#REF!</definedName>
    <definedName name="NGPXO_R">#REF!</definedName>
    <definedName name="NGS_NGDP">#N/A</definedName>
    <definedName name="NGSP" localSheetId="82">#REF!</definedName>
    <definedName name="NGSP" localSheetId="43">[60]Q2!#REF!</definedName>
    <definedName name="NGSP" localSheetId="30">#REF!</definedName>
    <definedName name="NGSP" localSheetId="34">#REF!</definedName>
    <definedName name="NGSP" localSheetId="35">[60]Q2!#REF!</definedName>
    <definedName name="NGSP" localSheetId="46">[60]Q2!#REF!</definedName>
    <definedName name="NGSP" localSheetId="54">[60]Q2!#REF!</definedName>
    <definedName name="NGSP" localSheetId="61">[60]Q2!#REF!</definedName>
    <definedName name="NGSP" localSheetId="62">[60]Q2!#REF!</definedName>
    <definedName name="NGSP" localSheetId="74">[60]Q2!#REF!</definedName>
    <definedName name="NGSP" localSheetId="75">[60]Q2!#REF!</definedName>
    <definedName name="NGSP" localSheetId="76">[60]Q2!#REF!</definedName>
    <definedName name="NGSP" localSheetId="77">[60]Q2!#REF!</definedName>
    <definedName name="NGSP">[60]Q2!#REF!</definedName>
    <definedName name="NI" localSheetId="82">#REF!</definedName>
    <definedName name="NI" localSheetId="30">#REF!</definedName>
    <definedName name="NI" localSheetId="34">#REF!</definedName>
    <definedName name="NI" localSheetId="35">[60]Q2!#REF!</definedName>
    <definedName name="NI" localSheetId="46">[60]Q2!#REF!</definedName>
    <definedName name="NI" localSheetId="54">[60]Q2!#REF!</definedName>
    <definedName name="NI" localSheetId="61">[60]Q2!#REF!</definedName>
    <definedName name="NI" localSheetId="62">[60]Q2!#REF!</definedName>
    <definedName name="NI" localSheetId="74">[60]Q2!#REF!</definedName>
    <definedName name="NI" localSheetId="75">[60]Q2!#REF!</definedName>
    <definedName name="NI" localSheetId="76">[60]Q2!#REF!</definedName>
    <definedName name="NI" localSheetId="77">[60]Q2!#REF!</definedName>
    <definedName name="NI">[60]Q2!#REF!</definedName>
    <definedName name="NI_GDP" localSheetId="82">#REF!</definedName>
    <definedName name="NI_GDP" localSheetId="30">#REF!</definedName>
    <definedName name="NI_GDP" localSheetId="34">#REF!</definedName>
    <definedName name="NI_GDP" localSheetId="35">[60]Q2!#REF!</definedName>
    <definedName name="NI_GDP" localSheetId="46">[60]Q2!#REF!</definedName>
    <definedName name="NI_GDP" localSheetId="54">[60]Q2!#REF!</definedName>
    <definedName name="NI_GDP" localSheetId="61">[60]Q2!#REF!</definedName>
    <definedName name="NI_GDP" localSheetId="62">[60]Q2!#REF!</definedName>
    <definedName name="NI_GDP" localSheetId="74">[60]Q2!#REF!</definedName>
    <definedName name="NI_GDP" localSheetId="75">[60]Q2!#REF!</definedName>
    <definedName name="NI_GDP" localSheetId="76">[60]Q2!#REF!</definedName>
    <definedName name="NI_GDP" localSheetId="77">[60]Q2!#REF!</definedName>
    <definedName name="NI_GDP">[60]Q2!#REF!</definedName>
    <definedName name="NI_NGDP" localSheetId="82">#REF!</definedName>
    <definedName name="NI_NGDP" localSheetId="30">#REF!</definedName>
    <definedName name="NI_NGDP" localSheetId="34">#REF!</definedName>
    <definedName name="NI_NGDP" localSheetId="35">[60]Q2!#REF!</definedName>
    <definedName name="NI_NGDP" localSheetId="46">[60]Q2!#REF!</definedName>
    <definedName name="NI_NGDP" localSheetId="54">[60]Q2!#REF!</definedName>
    <definedName name="NI_NGDP" localSheetId="61">[60]Q2!#REF!</definedName>
    <definedName name="NI_NGDP" localSheetId="62">[60]Q2!#REF!</definedName>
    <definedName name="NI_NGDP" localSheetId="74">[60]Q2!#REF!</definedName>
    <definedName name="NI_NGDP" localSheetId="75">[60]Q2!#REF!</definedName>
    <definedName name="NI_NGDP" localSheetId="76">[60]Q2!#REF!</definedName>
    <definedName name="NI_NGDP" localSheetId="77">[60]Q2!#REF!</definedName>
    <definedName name="NI_NGDP">[60]Q2!#REF!</definedName>
    <definedName name="NI_R" localSheetId="82">#REF!</definedName>
    <definedName name="NI_R" localSheetId="30">#REF!</definedName>
    <definedName name="NI_R" localSheetId="34">#REF!</definedName>
    <definedName name="NI_R" localSheetId="35">[60]Q1!#REF!</definedName>
    <definedName name="NI_R" localSheetId="46">[60]Q1!#REF!</definedName>
    <definedName name="NI_R" localSheetId="54">[60]Q1!#REF!</definedName>
    <definedName name="NI_R" localSheetId="61">[60]Q1!#REF!</definedName>
    <definedName name="NI_R" localSheetId="62">[60]Q1!#REF!</definedName>
    <definedName name="NI_R" localSheetId="74">[60]Q1!#REF!</definedName>
    <definedName name="NI_R" localSheetId="75">[60]Q1!#REF!</definedName>
    <definedName name="NI_R" localSheetId="76">[60]Q1!#REF!</definedName>
    <definedName name="NI_R" localSheetId="77">[60]Q1!#REF!</definedName>
    <definedName name="NI_R">[60]Q1!#REF!</definedName>
    <definedName name="NINV">#N/A</definedName>
    <definedName name="NINV_R">#N/A</definedName>
    <definedName name="NINV_R_GDP" localSheetId="82">#REF!</definedName>
    <definedName name="NINV_R_GDP" localSheetId="30">#REF!</definedName>
    <definedName name="NINV_R_GDP" localSheetId="34">#REF!</definedName>
    <definedName name="NINV_R_GDP" localSheetId="35">[60]Q1!#REF!</definedName>
    <definedName name="NINV_R_GDP" localSheetId="46">[60]Q1!#REF!</definedName>
    <definedName name="NINV_R_GDP" localSheetId="54">[60]Q1!#REF!</definedName>
    <definedName name="NINV_R_GDP" localSheetId="61">[60]Q1!#REF!</definedName>
    <definedName name="NINV_R_GDP" localSheetId="62">[60]Q1!#REF!</definedName>
    <definedName name="NINV_R_GDP" localSheetId="74">[60]Q1!#REF!</definedName>
    <definedName name="NINV_R_GDP" localSheetId="75">[60]Q1!#REF!</definedName>
    <definedName name="NINV_R_GDP" localSheetId="76">[60]Q1!#REF!</definedName>
    <definedName name="NINV_R_GDP" localSheetId="77">[60]Q1!#REF!</definedName>
    <definedName name="NINV_R_GDP">[60]Q1!#REF!</definedName>
    <definedName name="njkg" localSheetId="82">#REF!</definedName>
    <definedName name="njkg" localSheetId="30">#REF!</definedName>
    <definedName name="njkg" localSheetId="34">#REF!</definedName>
    <definedName name="njkg" localSheetId="35">[5]!njkg</definedName>
    <definedName name="njkg" localSheetId="46">[5]!njkg</definedName>
    <definedName name="njkg" localSheetId="54">#REF!</definedName>
    <definedName name="njkg" localSheetId="61">[5]!njkg</definedName>
    <definedName name="njkg" localSheetId="62">[5]!njkg</definedName>
    <definedName name="njkg" localSheetId="74">[5]!njkg</definedName>
    <definedName name="njkg" localSheetId="75">[5]!njkg</definedName>
    <definedName name="njkg" localSheetId="76">[5]!njkg</definedName>
    <definedName name="njkg" localSheetId="77">[5]!njkg</definedName>
    <definedName name="njkg">[5]!njkg</definedName>
    <definedName name="NLG" localSheetId="82">#REF!</definedName>
    <definedName name="NLG" localSheetId="30">#REF!</definedName>
    <definedName name="NLG" localSheetId="34">#REF!</definedName>
    <definedName name="NLG" localSheetId="46">[55]CIRRs!$C$99</definedName>
    <definedName name="NLG" localSheetId="54">#REF!</definedName>
    <definedName name="NLG" localSheetId="75">#REF!</definedName>
    <definedName name="NLG" localSheetId="76">#REF!</definedName>
    <definedName name="NLG" localSheetId="77">#REF!</definedName>
    <definedName name="NLG">[55]CIRRs!$C$99</definedName>
    <definedName name="NM">#N/A</definedName>
    <definedName name="NM_R">#N/A</definedName>
    <definedName name="nmBlankCell" localSheetId="82">#REF!</definedName>
    <definedName name="nmBlankCell" localSheetId="30">#REF!</definedName>
    <definedName name="nmBlankCell" localSheetId="34">#REF!</definedName>
    <definedName name="nmBlankCell" localSheetId="46">'[134]Table 2.1 from DDP program'!$A$2:$A$2</definedName>
    <definedName name="nmBlankCell" localSheetId="54">'[134]Table 2.1 from DDP program'!$A$2:$A$2</definedName>
    <definedName name="nmBlankCell" localSheetId="61">#REF!</definedName>
    <definedName name="nmBlankCell" localSheetId="75">#REF!</definedName>
    <definedName name="nmBlankCell" localSheetId="76">#REF!</definedName>
    <definedName name="nmBlankCell" localSheetId="77">#REF!</definedName>
    <definedName name="nmBlankCell">'[134]Table 2.1 from DDP program'!$A$2:$A$2</definedName>
    <definedName name="nmBlankRow" localSheetId="82">#REF!</definedName>
    <definedName name="nmBlankRow" localSheetId="19">[135]EDT!#REF!</definedName>
    <definedName name="nmBlankRow" localSheetId="20">[135]EDT!#REF!</definedName>
    <definedName name="nmBlankRow" localSheetId="22">[135]EDT!#REF!</definedName>
    <definedName name="nmBlankRow" localSheetId="23">[135]EDT!#REF!</definedName>
    <definedName name="nmBlankRow" localSheetId="73">[135]EDT!#REF!</definedName>
    <definedName name="nmBlankRow" localSheetId="43">[135]EDT!#REF!</definedName>
    <definedName name="nmBlankRow" localSheetId="30">#REF!</definedName>
    <definedName name="nmBlankRow" localSheetId="34">#REF!</definedName>
    <definedName name="nmBlankRow" localSheetId="35">[135]EDT!#REF!</definedName>
    <definedName name="nmBlankRow" localSheetId="36">#REF!</definedName>
    <definedName name="nmBlankRow" localSheetId="37">#REF!</definedName>
    <definedName name="nmBlankRow" localSheetId="38">#REF!</definedName>
    <definedName name="nmBlankRow" localSheetId="39">#REF!</definedName>
    <definedName name="nmBlankRow" localSheetId="40">#REF!</definedName>
    <definedName name="nmBlankRow" localSheetId="42">[135]EDT!#REF!</definedName>
    <definedName name="nmBlankRow" localSheetId="46">[135]EDT!#REF!</definedName>
    <definedName name="nmBlankRow" localSheetId="54">[135]EDT!#REF!</definedName>
    <definedName name="nmBlankRow" localSheetId="55">#REF!</definedName>
    <definedName name="nmBlankRow" localSheetId="61">#REF!</definedName>
    <definedName name="nmBlankRow" localSheetId="15">[135]EDT!#REF!</definedName>
    <definedName name="nmBlankRow" localSheetId="74">[135]EDT!#REF!</definedName>
    <definedName name="nmBlankRow" localSheetId="17">[135]EDT!#REF!</definedName>
    <definedName name="nmBlankRow" localSheetId="75">[135]EDT!#REF!</definedName>
    <definedName name="nmBlankRow" localSheetId="76">[135]EDT!#REF!</definedName>
    <definedName name="nmBlankRow" localSheetId="77">[135]EDT!#REF!</definedName>
    <definedName name="nmBlankRow" localSheetId="18">[135]EDT!#REF!</definedName>
    <definedName name="nmBlankRow" localSheetId="21">[135]EDT!#REF!</definedName>
    <definedName name="nmBlankRow" localSheetId="24">[135]EDT!#REF!</definedName>
    <definedName name="nmBlankRow">[135]EDT!#REF!</definedName>
    <definedName name="nmColumnHeader" localSheetId="82">#REF!</definedName>
    <definedName name="nmColumnHeader" localSheetId="30">#REF!</definedName>
    <definedName name="nmColumnHeader" localSheetId="34">#REF!</definedName>
    <definedName name="nmColumnHeader" localSheetId="46">[135]EDT!$3:$3</definedName>
    <definedName name="nmColumnHeader" localSheetId="54">[135]EDT!$3:$3</definedName>
    <definedName name="nmColumnHeader" localSheetId="61">#REF!</definedName>
    <definedName name="nmColumnHeader" localSheetId="75">#REF!</definedName>
    <definedName name="nmColumnHeader" localSheetId="76">#REF!</definedName>
    <definedName name="nmColumnHeader" localSheetId="77">#REF!</definedName>
    <definedName name="nmColumnHeader">[135]EDT!$3:$3</definedName>
    <definedName name="nmData" localSheetId="82">#REF!</definedName>
    <definedName name="nmData" localSheetId="30">#REF!</definedName>
    <definedName name="nmData" localSheetId="34">#REF!</definedName>
    <definedName name="nmData" localSheetId="46">[135]EDT!$B$4:$AA$36</definedName>
    <definedName name="nmData" localSheetId="54">[135]EDT!$B$4:$AA$36</definedName>
    <definedName name="nmData" localSheetId="61">#REF!</definedName>
    <definedName name="nmData" localSheetId="75">#REF!</definedName>
    <definedName name="nmData" localSheetId="76">#REF!</definedName>
    <definedName name="nmData" localSheetId="77">#REF!</definedName>
    <definedName name="nmData">[135]EDT!$B$4:$AA$36</definedName>
    <definedName name="NMG" localSheetId="82">#REF!</definedName>
    <definedName name="NMG" localSheetId="19">#REF!</definedName>
    <definedName name="NMG" localSheetId="20">#REF!</definedName>
    <definedName name="NMG" localSheetId="22">#REF!</definedName>
    <definedName name="NMG" localSheetId="23">#REF!</definedName>
    <definedName name="NMG" localSheetId="73">#REF!</definedName>
    <definedName name="NMG" localSheetId="43">#REF!</definedName>
    <definedName name="NMG" localSheetId="0">#REF!</definedName>
    <definedName name="NMG" localSheetId="27">#REF!</definedName>
    <definedName name="NMG" localSheetId="34">#REF!</definedName>
    <definedName name="NMG" localSheetId="35">#REF!</definedName>
    <definedName name="NMG" localSheetId="46">#REF!</definedName>
    <definedName name="NMG" localSheetId="54">#REF!</definedName>
    <definedName name="NMG" localSheetId="61">#REF!</definedName>
    <definedName name="NMG" localSheetId="62">'Tabla 38'!#REF!</definedName>
    <definedName name="NMG" localSheetId="74">#REF!</definedName>
    <definedName name="NMG" localSheetId="17">#REF!</definedName>
    <definedName name="NMG" localSheetId="75">#REF!</definedName>
    <definedName name="NMG" localSheetId="76">#REF!</definedName>
    <definedName name="NMG" localSheetId="77">#REF!</definedName>
    <definedName name="NMG" localSheetId="18">#REF!</definedName>
    <definedName name="NMG" localSheetId="21">#REF!</definedName>
    <definedName name="NMG" localSheetId="24">#REF!</definedName>
    <definedName name="NMG">#REF!</definedName>
    <definedName name="NMG_R" localSheetId="82">#REF!</definedName>
    <definedName name="NMG_R" localSheetId="19">#REF!</definedName>
    <definedName name="NMG_R" localSheetId="20">#REF!</definedName>
    <definedName name="NMG_R" localSheetId="22">#REF!</definedName>
    <definedName name="NMG_R" localSheetId="23">#REF!</definedName>
    <definedName name="NMG_R" localSheetId="73">#REF!</definedName>
    <definedName name="NMG_R" localSheetId="43">#REF!</definedName>
    <definedName name="NMG_R" localSheetId="0">#REF!</definedName>
    <definedName name="NMG_R" localSheetId="27">#REF!</definedName>
    <definedName name="NMG_R" localSheetId="34">#REF!</definedName>
    <definedName name="NMG_R" localSheetId="46">#REF!</definedName>
    <definedName name="NMG_R" localSheetId="54">#REF!</definedName>
    <definedName name="NMG_R" localSheetId="61">#REF!</definedName>
    <definedName name="NMG_R" localSheetId="62">'Tabla 38'!#REF!</definedName>
    <definedName name="NMG_R" localSheetId="74">#REF!</definedName>
    <definedName name="NMG_R" localSheetId="17">#REF!</definedName>
    <definedName name="NMG_R" localSheetId="75">#REF!</definedName>
    <definedName name="NMG_R" localSheetId="76">#REF!</definedName>
    <definedName name="NMG_R" localSheetId="77">#REF!</definedName>
    <definedName name="NMG_R" localSheetId="18">#REF!</definedName>
    <definedName name="NMG_R" localSheetId="21">#REF!</definedName>
    <definedName name="NMG_R" localSheetId="24">#REF!</definedName>
    <definedName name="NMG_R">#REF!</definedName>
    <definedName name="NMG_RG">#N/A</definedName>
    <definedName name="nmIndexTable" localSheetId="82">#REF!</definedName>
    <definedName name="nmIndexTable" localSheetId="19">[135]EDT!#REF!</definedName>
    <definedName name="nmIndexTable" localSheetId="20">[135]EDT!#REF!</definedName>
    <definedName name="nmIndexTable" localSheetId="22">[135]EDT!#REF!</definedName>
    <definedName name="nmIndexTable" localSheetId="73">[135]EDT!#REF!</definedName>
    <definedName name="nmIndexTable" localSheetId="43">[135]EDT!#REF!</definedName>
    <definedName name="nmIndexTable" localSheetId="30">#REF!</definedName>
    <definedName name="nmIndexTable" localSheetId="34">#REF!</definedName>
    <definedName name="nmIndexTable" localSheetId="35">[135]EDT!#REF!</definedName>
    <definedName name="nmIndexTable" localSheetId="36">#REF!</definedName>
    <definedName name="nmIndexTable" localSheetId="37">#REF!</definedName>
    <definedName name="nmIndexTable" localSheetId="38">#REF!</definedName>
    <definedName name="nmIndexTable" localSheetId="39">#REF!</definedName>
    <definedName name="nmIndexTable" localSheetId="40">#REF!</definedName>
    <definedName name="nmIndexTable" localSheetId="42">[135]EDT!#REF!</definedName>
    <definedName name="nmIndexTable" localSheetId="46">[135]EDT!#REF!</definedName>
    <definedName name="nmIndexTable" localSheetId="54">[135]EDT!#REF!</definedName>
    <definedName name="nmIndexTable" localSheetId="55">#REF!</definedName>
    <definedName name="nmIndexTable" localSheetId="61">#REF!</definedName>
    <definedName name="nmIndexTable" localSheetId="15">[135]EDT!#REF!</definedName>
    <definedName name="nmIndexTable" localSheetId="74">[135]EDT!#REF!</definedName>
    <definedName name="nmIndexTable" localSheetId="17">[135]EDT!#REF!</definedName>
    <definedName name="nmIndexTable" localSheetId="75">[135]EDT!#REF!</definedName>
    <definedName name="nmIndexTable" localSheetId="76">[135]EDT!#REF!</definedName>
    <definedName name="nmIndexTable" localSheetId="77">[135]EDT!#REF!</definedName>
    <definedName name="nmIndexTable" localSheetId="18">[135]EDT!#REF!</definedName>
    <definedName name="nmIndexTable" localSheetId="21">[135]EDT!#REF!</definedName>
    <definedName name="nmIndexTable" localSheetId="24">[135]EDT!#REF!</definedName>
    <definedName name="nmIndexTable">[135]EDT!#REF!</definedName>
    <definedName name="nmReportFooter" localSheetId="82">#REF!</definedName>
    <definedName name="nmReportFooter" localSheetId="30">#REF!</definedName>
    <definedName name="nmReportFooter" localSheetId="34">#REF!</definedName>
    <definedName name="nmReportFooter" localSheetId="46">'[136]Table 1'!$29:$29</definedName>
    <definedName name="nmReportFooter" localSheetId="54">'[136]Table 1'!$29:$29</definedName>
    <definedName name="nmReportFooter" localSheetId="61">#REF!</definedName>
    <definedName name="nmReportFooter" localSheetId="75">#REF!</definedName>
    <definedName name="nmReportFooter" localSheetId="76">#REF!</definedName>
    <definedName name="nmReportFooter" localSheetId="77">#REF!</definedName>
    <definedName name="nmReportFooter">'[136]Table 1'!$29:$29</definedName>
    <definedName name="nmReportHeader">#N/A</definedName>
    <definedName name="nmReportNotes" localSheetId="82">#REF!</definedName>
    <definedName name="nmReportNotes" localSheetId="30">#REF!</definedName>
    <definedName name="nmReportNotes" localSheetId="34">#REF!</definedName>
    <definedName name="nmReportNotes" localSheetId="46">'[136]Table 1'!$30:$30</definedName>
    <definedName name="nmReportNotes" localSheetId="54">'[136]Table 1'!$30:$30</definedName>
    <definedName name="nmReportNotes" localSheetId="61">#REF!</definedName>
    <definedName name="nmReportNotes" localSheetId="75">#REF!</definedName>
    <definedName name="nmReportNotes" localSheetId="76">#REF!</definedName>
    <definedName name="nmReportNotes" localSheetId="77">#REF!</definedName>
    <definedName name="nmReportNotes">'[136]Table 1'!$30:$30</definedName>
    <definedName name="nmRowHeader" localSheetId="82">#REF!</definedName>
    <definedName name="nmRowHeader" localSheetId="30">#REF!</definedName>
    <definedName name="nmRowHeader" localSheetId="34">#REF!</definedName>
    <definedName name="nmRowHeader" localSheetId="46">[135]EDT!$A$4:$A$36</definedName>
    <definedName name="nmRowHeader" localSheetId="54">[135]EDT!$A$4:$A$36</definedName>
    <definedName name="nmRowHeader" localSheetId="61">#REF!</definedName>
    <definedName name="nmRowHeader" localSheetId="75">#REF!</definedName>
    <definedName name="nmRowHeader" localSheetId="76">#REF!</definedName>
    <definedName name="nmRowHeader" localSheetId="77">#REF!</definedName>
    <definedName name="nmRowHeader">[135]EDT!$A$4:$A$36</definedName>
    <definedName name="NMS" localSheetId="82">#REF!</definedName>
    <definedName name="NMS" localSheetId="43">[60]Q2!#REF!</definedName>
    <definedName name="NMS" localSheetId="30">#REF!</definedName>
    <definedName name="NMS" localSheetId="34">#REF!</definedName>
    <definedName name="NMS" localSheetId="35">[60]Q2!#REF!</definedName>
    <definedName name="NMS" localSheetId="46">[60]Q2!#REF!</definedName>
    <definedName name="NMS" localSheetId="54">[60]Q2!#REF!</definedName>
    <definedName name="NMS" localSheetId="61">[60]Q2!#REF!</definedName>
    <definedName name="NMS" localSheetId="62">[60]Q2!#REF!</definedName>
    <definedName name="NMS" localSheetId="74">[60]Q2!#REF!</definedName>
    <definedName name="NMS" localSheetId="75">[60]Q2!#REF!</definedName>
    <definedName name="NMS" localSheetId="76">[60]Q2!#REF!</definedName>
    <definedName name="NMS" localSheetId="77">[60]Q2!#REF!</definedName>
    <definedName name="NMS">[60]Q2!#REF!</definedName>
    <definedName name="NMS_R" localSheetId="82">#REF!</definedName>
    <definedName name="NMS_R" localSheetId="43">[60]Q1!#REF!</definedName>
    <definedName name="NMS_R" localSheetId="30">#REF!</definedName>
    <definedName name="NMS_R" localSheetId="34">#REF!</definedName>
    <definedName name="NMS_R" localSheetId="35">[60]Q1!#REF!</definedName>
    <definedName name="NMS_R" localSheetId="46">[60]Q1!#REF!</definedName>
    <definedName name="NMS_R" localSheetId="54">[60]Q1!#REF!</definedName>
    <definedName name="NMS_R" localSheetId="61">[60]Q1!#REF!</definedName>
    <definedName name="NMS_R" localSheetId="62">[60]Q1!#REF!</definedName>
    <definedName name="NMS_R" localSheetId="74">[60]Q1!#REF!</definedName>
    <definedName name="NMS_R" localSheetId="75">[60]Q1!#REF!</definedName>
    <definedName name="NMS_R" localSheetId="76">[60]Q1!#REF!</definedName>
    <definedName name="NMS_R" localSheetId="77">[60]Q1!#REF!</definedName>
    <definedName name="NMS_R">[60]Q1!#REF!</definedName>
    <definedName name="nmScale" localSheetId="82">#REF!</definedName>
    <definedName name="nmScale" localSheetId="19">[135]EDT!#REF!</definedName>
    <definedName name="nmScale" localSheetId="20">[135]EDT!#REF!</definedName>
    <definedName name="nmScale" localSheetId="22">[135]EDT!#REF!</definedName>
    <definedName name="nmScale" localSheetId="73">[135]EDT!#REF!</definedName>
    <definedName name="nmScale" localSheetId="43">[135]EDT!#REF!</definedName>
    <definedName name="nmScale" localSheetId="30">#REF!</definedName>
    <definedName name="nmScale" localSheetId="34">#REF!</definedName>
    <definedName name="nmScale" localSheetId="35">[135]EDT!#REF!</definedName>
    <definedName name="nmScale" localSheetId="36">#REF!</definedName>
    <definedName name="nmScale" localSheetId="37">#REF!</definedName>
    <definedName name="nmScale" localSheetId="38">#REF!</definedName>
    <definedName name="nmScale" localSheetId="39">#REF!</definedName>
    <definedName name="nmScale" localSheetId="40">#REF!</definedName>
    <definedName name="nmScale" localSheetId="42">[135]EDT!#REF!</definedName>
    <definedName name="nmScale" localSheetId="46">[135]EDT!#REF!</definedName>
    <definedName name="nmScale" localSheetId="54">[135]EDT!#REF!</definedName>
    <definedName name="nmScale" localSheetId="55">#REF!</definedName>
    <definedName name="nmScale" localSheetId="61">#REF!</definedName>
    <definedName name="nmScale" localSheetId="15">[135]EDT!#REF!</definedName>
    <definedName name="nmScale" localSheetId="74">[135]EDT!#REF!</definedName>
    <definedName name="nmScale" localSheetId="17">[135]EDT!#REF!</definedName>
    <definedName name="nmScale" localSheetId="75">[135]EDT!#REF!</definedName>
    <definedName name="nmScale" localSheetId="76">[135]EDT!#REF!</definedName>
    <definedName name="nmScale" localSheetId="77">[135]EDT!#REF!</definedName>
    <definedName name="nmScale" localSheetId="18">[135]EDT!#REF!</definedName>
    <definedName name="nmScale" localSheetId="21">[135]EDT!#REF!</definedName>
    <definedName name="nmScale" localSheetId="24">[135]EDT!#REF!</definedName>
    <definedName name="nmScale">[135]EDT!#REF!</definedName>
    <definedName name="nn" localSheetId="80" hidden="1">{"Riqfin97",#N/A,FALSE,"Tran";"Riqfinpro",#N/A,FALSE,"Tran"}</definedName>
    <definedName name="nn" localSheetId="82" hidden="1">{"Riqfin97",#N/A,FALSE,"Tran";"Riqfinpro",#N/A,FALSE,"Tran"}</definedName>
    <definedName name="nn" localSheetId="19" hidden="1">{"Riqfin97",#N/A,FALSE,"Tran";"Riqfinpro",#N/A,FALSE,"Tran"}</definedName>
    <definedName name="nn" localSheetId="20" hidden="1">{"Riqfin97",#N/A,FALSE,"Tran";"Riqfinpro",#N/A,FALSE,"Tran"}</definedName>
    <definedName name="nn" localSheetId="22" hidden="1">{"Riqfin97",#N/A,FALSE,"Tran";"Riqfinpro",#N/A,FALSE,"Tran"}</definedName>
    <definedName name="nn" localSheetId="23" hidden="1">{"Riqfin97",#N/A,FALSE,"Tran";"Riqfinpro",#N/A,FALSE,"Tran"}</definedName>
    <definedName name="nn" localSheetId="33" hidden="1">{"Riqfin97",#N/A,FALSE,"Tran";"Riqfinpro",#N/A,FALSE,"Tran"}</definedName>
    <definedName name="nn" localSheetId="41" hidden="1">{"Riqfin97",#N/A,FALSE,"Tran";"Riqfinpro",#N/A,FALSE,"Tran"}</definedName>
    <definedName name="nn" localSheetId="73" hidden="1">{"Riqfin97",#N/A,FALSE,"Tran";"Riqfinpro",#N/A,FALSE,"Tran"}</definedName>
    <definedName name="nn" localSheetId="43" hidden="1">{"Riqfin97",#N/A,FALSE,"Tran";"Riqfinpro",#N/A,FALSE,"Tran"}</definedName>
    <definedName name="nn" localSheetId="0" hidden="1">{"Riqfin97",#N/A,FALSE,"Tran";"Riqfinpro",#N/A,FALSE,"Tran"}</definedName>
    <definedName name="nn" localSheetId="27" hidden="1">{"Riqfin97",#N/A,FALSE,"Tran";"Riqfinpro",#N/A,FALSE,"Tran"}</definedName>
    <definedName name="nn" localSheetId="30"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2" hidden="1">{"Riqfin97",#N/A,FALSE,"Tran";"Riqfinpro",#N/A,FALSE,"Tran"}</definedName>
    <definedName name="nn" localSheetId="40" hidden="1">{"Riqfin97",#N/A,FALSE,"Tran";"Riqfinpro",#N/A,FALSE,"Tran"}</definedName>
    <definedName name="nn" localSheetId="42" hidden="1">{"Riqfin97",#N/A,FALSE,"Tran";"Riqfinpro",#N/A,FALSE,"Tran"}</definedName>
    <definedName name="nn" localSheetId="46"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15" hidden="1">{"Riqfin97",#N/A,FALSE,"Tran";"Riqfinpro",#N/A,FALSE,"Tran"}</definedName>
    <definedName name="nn" localSheetId="74" hidden="1">{"Riqfin97",#N/A,FALSE,"Tran";"Riqfinpro",#N/A,FALSE,"Tran"}</definedName>
    <definedName name="nn" localSheetId="17"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18" hidden="1">{"Riqfin97",#N/A,FALSE,"Tran";"Riqfinpro",#N/A,FALSE,"Tran"}</definedName>
    <definedName name="nn" localSheetId="21" hidden="1">{"Riqfin97",#N/A,FALSE,"Tran";"Riqfinpro",#N/A,FALSE,"Tran"}</definedName>
    <definedName name="nn" localSheetId="24" hidden="1">{"Riqfin97",#N/A,FALSE,"Tran";"Riqfinpro",#N/A,FALSE,"Tran"}</definedName>
    <definedName name="nn" hidden="1">{"Riqfin97",#N/A,FALSE,"Tran";"Riqfinpro",#N/A,FALSE,"Tran"}</definedName>
    <definedName name="NNAMES" localSheetId="82">#REF!</definedName>
    <definedName name="NNAMES" localSheetId="19">#REF!</definedName>
    <definedName name="NNAMES" localSheetId="20">#REF!</definedName>
    <definedName name="NNAMES" localSheetId="22">#REF!</definedName>
    <definedName name="NNAMES" localSheetId="23">#REF!</definedName>
    <definedName name="NNAMES" localSheetId="73">#REF!</definedName>
    <definedName name="NNAMES" localSheetId="43">#REF!</definedName>
    <definedName name="NNAMES" localSheetId="0">#REF!</definedName>
    <definedName name="NNAMES" localSheetId="27">#REF!</definedName>
    <definedName name="NNAMES" localSheetId="34">#REF!</definedName>
    <definedName name="NNAMES" localSheetId="46">#REF!</definedName>
    <definedName name="NNAMES" localSheetId="61">#REF!</definedName>
    <definedName name="NNAMES" localSheetId="74">#REF!</definedName>
    <definedName name="NNAMES" localSheetId="17">#REF!</definedName>
    <definedName name="NNAMES" localSheetId="75">#REF!</definedName>
    <definedName name="NNAMES" localSheetId="76">#REF!</definedName>
    <definedName name="NNAMES" localSheetId="77">#REF!</definedName>
    <definedName name="NNAMES" localSheetId="18">#REF!</definedName>
    <definedName name="NNAMES" localSheetId="21">#REF!</definedName>
    <definedName name="NNAMES" localSheetId="24">#REF!</definedName>
    <definedName name="NNAMES">#REF!</definedName>
    <definedName name="nnn" localSheetId="80" hidden="1">{"Tab1",#N/A,FALSE,"P";"Tab2",#N/A,FALSE,"P"}</definedName>
    <definedName name="nnn" localSheetId="82" hidden="1">{"Tab1",#N/A,FALSE,"P";"Tab2",#N/A,FALSE,"P"}</definedName>
    <definedName name="nnn" localSheetId="19" hidden="1">{"Tab1",#N/A,FALSE,"P";"Tab2",#N/A,FALSE,"P"}</definedName>
    <definedName name="nnn" localSheetId="20" hidden="1">{"Tab1",#N/A,FALSE,"P";"Tab2",#N/A,FALSE,"P"}</definedName>
    <definedName name="nnn" localSheetId="22" hidden="1">{"Tab1",#N/A,FALSE,"P";"Tab2",#N/A,FALSE,"P"}</definedName>
    <definedName name="nnn" localSheetId="23" hidden="1">{"Tab1",#N/A,FALSE,"P";"Tab2",#N/A,FALSE,"P"}</definedName>
    <definedName name="nnn" localSheetId="33" hidden="1">{"Tab1",#N/A,FALSE,"P";"Tab2",#N/A,FALSE,"P"}</definedName>
    <definedName name="nnn" localSheetId="41" hidden="1">{"Tab1",#N/A,FALSE,"P";"Tab2",#N/A,FALSE,"P"}</definedName>
    <definedName name="nnn" localSheetId="73" hidden="1">{"Tab1",#N/A,FALSE,"P";"Tab2",#N/A,FALSE,"P"}</definedName>
    <definedName name="nnn" localSheetId="43" hidden="1">{"Tab1",#N/A,FALSE,"P";"Tab2",#N/A,FALSE,"P"}</definedName>
    <definedName name="nnn" localSheetId="0" hidden="1">{"Tab1",#N/A,FALSE,"P";"Tab2",#N/A,FALSE,"P"}</definedName>
    <definedName name="nnn" localSheetId="27" hidden="1">{"Tab1",#N/A,FALSE,"P";"Tab2",#N/A,FALSE,"P"}</definedName>
    <definedName name="nnn" localSheetId="30"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2" hidden="1">{"Tab1",#N/A,FALSE,"P";"Tab2",#N/A,FALSE,"P"}</definedName>
    <definedName name="nnn" localSheetId="40" hidden="1">{"Tab1",#N/A,FALSE,"P";"Tab2",#N/A,FALSE,"P"}</definedName>
    <definedName name="nnn" localSheetId="42" hidden="1">{"Tab1",#N/A,FALSE,"P";"Tab2",#N/A,FALSE,"P"}</definedName>
    <definedName name="nnn" localSheetId="46"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15" hidden="1">{"Tab1",#N/A,FALSE,"P";"Tab2",#N/A,FALSE,"P"}</definedName>
    <definedName name="nnn" localSheetId="74" hidden="1">{"Tab1",#N/A,FALSE,"P";"Tab2",#N/A,FALSE,"P"}</definedName>
    <definedName name="nnn" localSheetId="17"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18" hidden="1">{"Tab1",#N/A,FALSE,"P";"Tab2",#N/A,FALSE,"P"}</definedName>
    <definedName name="nnn" localSheetId="21" hidden="1">{"Tab1",#N/A,FALSE,"P";"Tab2",#N/A,FALSE,"P"}</definedName>
    <definedName name="nnn" localSheetId="24" hidden="1">{"Tab1",#N/A,FALSE,"P";"Tab2",#N/A,FALSE,"P"}</definedName>
    <definedName name="nnn" hidden="1">{"Tab1",#N/A,FALSE,"P";"Tab2",#N/A,FALSE,"P"}</definedName>
    <definedName name="nnnnn">#N/A</definedName>
    <definedName name="nnnnnnnnnn" localSheetId="80" hidden="1">{"Minpmon",#N/A,FALSE,"Monthinput"}</definedName>
    <definedName name="nnnnnnnnnn" localSheetId="82" hidden="1">{"Minpmon",#N/A,FALSE,"Monthinput"}</definedName>
    <definedName name="nnnnnnnnnn" localSheetId="19" hidden="1">{"Minpmon",#N/A,FALSE,"Monthinput"}</definedName>
    <definedName name="nnnnnnnnnn" localSheetId="20" hidden="1">{"Minpmon",#N/A,FALSE,"Monthinput"}</definedName>
    <definedName name="nnnnnnnnnn" localSheetId="22" hidden="1">{"Minpmon",#N/A,FALSE,"Monthinput"}</definedName>
    <definedName name="nnnnnnnnnn" localSheetId="23" hidden="1">{"Minpmon",#N/A,FALSE,"Monthinput"}</definedName>
    <definedName name="nnnnnnnnnn" localSheetId="33" hidden="1">{"Minpmon",#N/A,FALSE,"Monthinput"}</definedName>
    <definedName name="nnnnnnnnnn" localSheetId="41" hidden="1">{"Minpmon",#N/A,FALSE,"Monthinput"}</definedName>
    <definedName name="nnnnnnnnnn" localSheetId="73" hidden="1">{"Minpmon",#N/A,FALSE,"Monthinput"}</definedName>
    <definedName name="nnnnnnnnnn" localSheetId="43" hidden="1">{"Minpmon",#N/A,FALSE,"Monthinput"}</definedName>
    <definedName name="nnnnnnnnnn" localSheetId="0" hidden="1">{"Minpmon",#N/A,FALSE,"Monthinput"}</definedName>
    <definedName name="nnnnnnnnnn" localSheetId="27" hidden="1">{"Minpmon",#N/A,FALSE,"Monthinput"}</definedName>
    <definedName name="nnnnnnnnnn" localSheetId="30" hidden="1">{"Minpmon",#N/A,FALSE,"Monthinput"}</definedName>
    <definedName name="nnnnnnnnnn" localSheetId="34" hidden="1">{"Minpmon",#N/A,FALSE,"Monthinput"}</definedName>
    <definedName name="nnnnnnnnnn" localSheetId="35" hidden="1">{"Minpmon",#N/A,FALSE,"Monthinput"}</definedName>
    <definedName name="nnnnnnnnnn" localSheetId="36" hidden="1">{"Minpmon",#N/A,FALSE,"Monthinput"}</definedName>
    <definedName name="nnnnnnnnnn" localSheetId="37" hidden="1">{"Minpmon",#N/A,FALSE,"Monthinput"}</definedName>
    <definedName name="nnnnnnnnnn" localSheetId="38" hidden="1">{"Minpmon",#N/A,FALSE,"Monthinput"}</definedName>
    <definedName name="nnnnnnnnnn" localSheetId="39" hidden="1">{"Minpmon",#N/A,FALSE,"Monthinput"}</definedName>
    <definedName name="nnnnnnnnnn" localSheetId="2" hidden="1">{"Minpmon",#N/A,FALSE,"Monthinput"}</definedName>
    <definedName name="nnnnnnnnnn" localSheetId="40" hidden="1">{"Minpmon",#N/A,FALSE,"Monthinput"}</definedName>
    <definedName name="nnnnnnnnnn" localSheetId="42" hidden="1">{"Minpmon",#N/A,FALSE,"Monthinput"}</definedName>
    <definedName name="nnnnnnnnnn" localSheetId="46" hidden="1">{"Minpmon",#N/A,FALSE,"Monthinput"}</definedName>
    <definedName name="nnnnnnnnnn" localSheetId="54" hidden="1">{"Minpmon",#N/A,FALSE,"Monthinput"}</definedName>
    <definedName name="nnnnnnnnnn" localSheetId="55" hidden="1">{"Minpmon",#N/A,FALSE,"Monthinput"}</definedName>
    <definedName name="nnnnnnnnnn" localSheetId="56" hidden="1">{"Minpmon",#N/A,FALSE,"Monthinput"}</definedName>
    <definedName name="nnnnnnnnnn" localSheetId="57" hidden="1">{"Minpmon",#N/A,FALSE,"Monthinput"}</definedName>
    <definedName name="nnnnnnnnnn" localSheetId="58" hidden="1">{"Minpmon",#N/A,FALSE,"Monthinput"}</definedName>
    <definedName name="nnnnnnnnnn" localSheetId="59" hidden="1">{"Minpmon",#N/A,FALSE,"Monthinput"}</definedName>
    <definedName name="nnnnnnnnnn" localSheetId="60" hidden="1">{"Minpmon",#N/A,FALSE,"Monthinput"}</definedName>
    <definedName name="nnnnnnnnnn" localSheetId="61" hidden="1">{"Minpmon",#N/A,FALSE,"Monthinput"}</definedName>
    <definedName name="nnnnnnnnnn" localSheetId="62" hidden="1">{"Minpmon",#N/A,FALSE,"Monthinput"}</definedName>
    <definedName name="nnnnnnnnnn" localSheetId="15" hidden="1">{"Minpmon",#N/A,FALSE,"Monthinput"}</definedName>
    <definedName name="nnnnnnnnnn" localSheetId="74" hidden="1">{"Minpmon",#N/A,FALSE,"Monthinput"}</definedName>
    <definedName name="nnnnnnnnnn" localSheetId="17" hidden="1">{"Minpmon",#N/A,FALSE,"Monthinput"}</definedName>
    <definedName name="nnnnnnnnnn" localSheetId="75" hidden="1">{"Minpmon",#N/A,FALSE,"Monthinput"}</definedName>
    <definedName name="nnnnnnnnnn" localSheetId="76" hidden="1">{"Minpmon",#N/A,FALSE,"Monthinput"}</definedName>
    <definedName name="nnnnnnnnnn" localSheetId="77" hidden="1">{"Minpmon",#N/A,FALSE,"Monthinput"}</definedName>
    <definedName name="nnnnnnnnnn" localSheetId="78" hidden="1">{"Minpmon",#N/A,FALSE,"Monthinput"}</definedName>
    <definedName name="nnnnnnnnnn" localSheetId="18" hidden="1">{"Minpmon",#N/A,FALSE,"Monthinput"}</definedName>
    <definedName name="nnnnnnnnnn" localSheetId="21" hidden="1">{"Minpmon",#N/A,FALSE,"Monthinput"}</definedName>
    <definedName name="nnnnnnnnnn" localSheetId="24" hidden="1">{"Minpmon",#N/A,FALSE,"Monthinput"}</definedName>
    <definedName name="nnnnnnnnnn" hidden="1">{"Minpmon",#N/A,FALSE,"Monthinput"}</definedName>
    <definedName name="nnnnnnnnnnnn" localSheetId="80" hidden="1">{"Riqfin97",#N/A,FALSE,"Tran";"Riqfinpro",#N/A,FALSE,"Tran"}</definedName>
    <definedName name="nnnnnnnnnnnn" localSheetId="82"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2" hidden="1">{"Riqfin97",#N/A,FALSE,"Tran";"Riqfinpro",#N/A,FALSE,"Tran"}</definedName>
    <definedName name="nnnnnnnnnnnn" localSheetId="23" hidden="1">{"Riqfin97",#N/A,FALSE,"Tran";"Riqfinpro",#N/A,FALSE,"Tran"}</definedName>
    <definedName name="nnnnnnnnnnnn" localSheetId="33" hidden="1">{"Riqfin97",#N/A,FALSE,"Tran";"Riqfinpro",#N/A,FALSE,"Tran"}</definedName>
    <definedName name="nnnnnnnnnnnn" localSheetId="41" hidden="1">{"Riqfin97",#N/A,FALSE,"Tran";"Riqfinpro",#N/A,FALSE,"Tran"}</definedName>
    <definedName name="nnnnnnnnnnnn" localSheetId="73" hidden="1">{"Riqfin97",#N/A,FALSE,"Tran";"Riqfinpro",#N/A,FALSE,"Tran"}</definedName>
    <definedName name="nnnnnnnnnnnn" localSheetId="43" hidden="1">{"Riqfin97",#N/A,FALSE,"Tran";"Riqfinpro",#N/A,FALSE,"Tran"}</definedName>
    <definedName name="nnnnnnnnnnnn" localSheetId="0" hidden="1">{"Riqfin97",#N/A,FALSE,"Tran";"Riqfinpro",#N/A,FALSE,"Tran"}</definedName>
    <definedName name="nnnnnnnnnnnn" localSheetId="27" hidden="1">{"Riqfin97",#N/A,FALSE,"Tran";"Riqfinpro",#N/A,FALSE,"Tran"}</definedName>
    <definedName name="nnnnnnnnnnnn" localSheetId="30" hidden="1">{"Riqfin97",#N/A,FALSE,"Tran";"Riqfinpro",#N/A,FALSE,"Tran"}</definedName>
    <definedName name="nnnnnnnnnnnn" localSheetId="34" hidden="1">{"Riqfin97",#N/A,FALSE,"Tran";"Riqfinpro",#N/A,FALSE,"Tran"}</definedName>
    <definedName name="nnnnnnnnnnnn" localSheetId="35" hidden="1">{"Riqfin97",#N/A,FALSE,"Tran";"Riqfinpro",#N/A,FALSE,"Tran"}</definedName>
    <definedName name="nnnnnnnnnnnn" localSheetId="36"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39" hidden="1">{"Riqfin97",#N/A,FALSE,"Tran";"Riqfinpro",#N/A,FALSE,"Tran"}</definedName>
    <definedName name="nnnnnnnnnnnn" localSheetId="2" hidden="1">{"Riqfin97",#N/A,FALSE,"Tran";"Riqfinpro",#N/A,FALSE,"Tran"}</definedName>
    <definedName name="nnnnnnnnnnnn" localSheetId="40" hidden="1">{"Riqfin97",#N/A,FALSE,"Tran";"Riqfinpro",#N/A,FALSE,"Tran"}</definedName>
    <definedName name="nnnnnnnnnnnn" localSheetId="42" hidden="1">{"Riqfin97",#N/A,FALSE,"Tran";"Riqfinpro",#N/A,FALSE,"Tran"}</definedName>
    <definedName name="nnnnnnnnnnnn" localSheetId="46" hidden="1">{"Riqfin97",#N/A,FALSE,"Tran";"Riqfinpro",#N/A,FALSE,"Tran"}</definedName>
    <definedName name="nnnnnnnnnnnn" localSheetId="54" hidden="1">{"Riqfin97",#N/A,FALSE,"Tran";"Riqfinpro",#N/A,FALSE,"Tran"}</definedName>
    <definedName name="nnnnnnnnnnnn" localSheetId="55" hidden="1">{"Riqfin97",#N/A,FALSE,"Tran";"Riqfinpro",#N/A,FALSE,"Tran"}</definedName>
    <definedName name="nnnnnnnnnnnn" localSheetId="56" hidden="1">{"Riqfin97",#N/A,FALSE,"Tran";"Riqfinpro",#N/A,FALSE,"Tran"}</definedName>
    <definedName name="nnnnnnnnnnnn" localSheetId="57" hidden="1">{"Riqfin97",#N/A,FALSE,"Tran";"Riqfinpro",#N/A,FALSE,"Tran"}</definedName>
    <definedName name="nnnnnnnnnnnn" localSheetId="58"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61" hidden="1">{"Riqfin97",#N/A,FALSE,"Tran";"Riqfinpro",#N/A,FALSE,"Tran"}</definedName>
    <definedName name="nnnnnnnnnnnn" localSheetId="62" hidden="1">{"Riqfin97",#N/A,FALSE,"Tran";"Riqfinpro",#N/A,FALSE,"Tran"}</definedName>
    <definedName name="nnnnnnnnnnnn" localSheetId="15" hidden="1">{"Riqfin97",#N/A,FALSE,"Tran";"Riqfinpro",#N/A,FALSE,"Tran"}</definedName>
    <definedName name="nnnnnnnnnnnn" localSheetId="74" hidden="1">{"Riqfin97",#N/A,FALSE,"Tran";"Riqfinpro",#N/A,FALSE,"Tran"}</definedName>
    <definedName name="nnnnnnnnnnnn" localSheetId="17" hidden="1">{"Riqfin97",#N/A,FALSE,"Tran";"Riqfinpro",#N/A,FALSE,"Tran"}</definedName>
    <definedName name="nnnnnnnnnnnn" localSheetId="75"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78" hidden="1">{"Riqfin97",#N/A,FALSE,"Tran";"Riqfinpro",#N/A,FALSE,"Tran"}</definedName>
    <definedName name="nnnnnnnnnnnn" localSheetId="18" hidden="1">{"Riqfin97",#N/A,FALSE,"Tran";"Riqfinpro",#N/A,FALSE,"Tran"}</definedName>
    <definedName name="nnnnnnnnnnnn" localSheetId="21" hidden="1">{"Riqfin97",#N/A,FALSE,"Tran";"Riqfinpro",#N/A,FALSE,"Tran"}</definedName>
    <definedName name="nnnnnnnnnnnn" localSheetId="24" hidden="1">{"Riqfin97",#N/A,FALSE,"Tran";"Riqfinpro",#N/A,FALSE,"Tran"}</definedName>
    <definedName name="nnnnnnnnnnnn" hidden="1">{"Riqfin97",#N/A,FALSE,"Tran";"Riqfinpro",#N/A,FALSE,"Tran"}</definedName>
    <definedName name="no" localSheetId="82" hidden="1">#REF!</definedName>
    <definedName name="no" localSheetId="30" hidden="1">#REF!</definedName>
    <definedName name="no" localSheetId="34" hidden="1">#REF!</definedName>
    <definedName name="no" localSheetId="35" hidden="1">'[73]Crédito SPNF (fiscal)'!#REF!</definedName>
    <definedName name="no" localSheetId="46" hidden="1">'[73]Crédito SPNF (fiscal)'!#REF!</definedName>
    <definedName name="no" localSheetId="54" hidden="1">'[73]Crédito SPNF (fiscal)'!#REF!</definedName>
    <definedName name="no" localSheetId="61" hidden="1">#REF!</definedName>
    <definedName name="no" localSheetId="74" hidden="1">'[73]Crédito SPNF (fiscal)'!#REF!</definedName>
    <definedName name="no" localSheetId="75" hidden="1">#REF!</definedName>
    <definedName name="no" localSheetId="76" hidden="1">#REF!</definedName>
    <definedName name="no" localSheetId="77" hidden="1">#REF!</definedName>
    <definedName name="no" hidden="1">'[73]Crédito SPNF (fiscal)'!#REF!</definedName>
    <definedName name="Noah" localSheetId="82">#REF!</definedName>
    <definedName name="Noah" localSheetId="19">#REF!</definedName>
    <definedName name="Noah" localSheetId="20">#REF!</definedName>
    <definedName name="Noah" localSheetId="22">#REF!</definedName>
    <definedName name="Noah" localSheetId="33">#REF!</definedName>
    <definedName name="Noah" localSheetId="41">#REF!</definedName>
    <definedName name="Noah" localSheetId="73">#REF!</definedName>
    <definedName name="Noah" localSheetId="43">#REF!</definedName>
    <definedName name="Noah" localSheetId="0">#REF!</definedName>
    <definedName name="Noah" localSheetId="27">#REF!</definedName>
    <definedName name="Noah" localSheetId="30">#REF!</definedName>
    <definedName name="Noah" localSheetId="34">#REF!</definedName>
    <definedName name="Noah" localSheetId="35">#REF!</definedName>
    <definedName name="Noah" localSheetId="36">#REF!</definedName>
    <definedName name="Noah" localSheetId="40">#REF!</definedName>
    <definedName name="Noah" localSheetId="46">#REF!</definedName>
    <definedName name="Noah" localSheetId="54">#REF!</definedName>
    <definedName name="Noah" localSheetId="55">#REF!</definedName>
    <definedName name="Noah" localSheetId="56">#REF!</definedName>
    <definedName name="Noah" localSheetId="57">#REF!</definedName>
    <definedName name="Noah" localSheetId="61">#REF!</definedName>
    <definedName name="Noah" localSheetId="62">'Tabla 38'!#REF!</definedName>
    <definedName name="Noah" localSheetId="15">#REF!</definedName>
    <definedName name="Noah" localSheetId="74">#REF!</definedName>
    <definedName name="Noah" localSheetId="17">#REF!</definedName>
    <definedName name="Noah" localSheetId="75">#REF!</definedName>
    <definedName name="Noah" localSheetId="76">#REF!</definedName>
    <definedName name="Noah" localSheetId="77">#REF!</definedName>
    <definedName name="Noah" localSheetId="18">#REF!</definedName>
    <definedName name="Noah" localSheetId="21">#REF!</definedName>
    <definedName name="Noah" localSheetId="24">#REF!</definedName>
    <definedName name="Noah">#REF!</definedName>
    <definedName name="noclas1" localSheetId="82">#REF!</definedName>
    <definedName name="noclas1" localSheetId="73">#REF!</definedName>
    <definedName name="noclas1" localSheetId="43">#REF!</definedName>
    <definedName name="noclas1" localSheetId="0">#REF!</definedName>
    <definedName name="noclas1" localSheetId="27">#REF!</definedName>
    <definedName name="noclas1" localSheetId="34">#REF!</definedName>
    <definedName name="noclas1" localSheetId="46">#REF!</definedName>
    <definedName name="noclas1" localSheetId="74">#REF!</definedName>
    <definedName name="noclas1" localSheetId="17">#REF!</definedName>
    <definedName name="noclas1" localSheetId="75">#REF!</definedName>
    <definedName name="noclas1" localSheetId="76">#REF!</definedName>
    <definedName name="noclas1" localSheetId="77">#REF!</definedName>
    <definedName name="noclas1">#REF!</definedName>
    <definedName name="noclas2" localSheetId="82">#REF!</definedName>
    <definedName name="noclas2" localSheetId="73">#REF!</definedName>
    <definedName name="noclas2" localSheetId="43">#REF!</definedName>
    <definedName name="noclas2" localSheetId="0">#REF!</definedName>
    <definedName name="noclas2" localSheetId="27">#REF!</definedName>
    <definedName name="noclas2" localSheetId="34">#REF!</definedName>
    <definedName name="noclas2" localSheetId="46">#REF!</definedName>
    <definedName name="noclas2" localSheetId="74">#REF!</definedName>
    <definedName name="noclas2" localSheetId="17">#REF!</definedName>
    <definedName name="noclas2" localSheetId="75">#REF!</definedName>
    <definedName name="noclas2" localSheetId="76">#REF!</definedName>
    <definedName name="noclas2" localSheetId="77">#REF!</definedName>
    <definedName name="noclas2">#REF!</definedName>
    <definedName name="NOCLUB" localSheetId="82">#REF!</definedName>
    <definedName name="NOCLUB" localSheetId="22">#REF!</definedName>
    <definedName name="NOCLUB" localSheetId="33">#REF!</definedName>
    <definedName name="NOCLUB" localSheetId="41">#REF!</definedName>
    <definedName name="NOCLUB" localSheetId="73">#REF!</definedName>
    <definedName name="NOCLUB" localSheetId="43">#REF!</definedName>
    <definedName name="NOCLUB" localSheetId="0">#REF!</definedName>
    <definedName name="NOCLUB" localSheetId="27">#REF!</definedName>
    <definedName name="NOCLUB" localSheetId="30">#REF!</definedName>
    <definedName name="NOCLUB" localSheetId="34">#REF!</definedName>
    <definedName name="NOCLUB" localSheetId="35">#REF!</definedName>
    <definedName name="NOCLUB" localSheetId="36">#REF!</definedName>
    <definedName name="NOCLUB" localSheetId="46">#REF!</definedName>
    <definedName name="NOCLUB" localSheetId="54">#REF!</definedName>
    <definedName name="NOCLUB" localSheetId="55">#REF!</definedName>
    <definedName name="NOCLUB" localSheetId="56">#REF!</definedName>
    <definedName name="NOCLUB" localSheetId="57">#REF!</definedName>
    <definedName name="NOCLUB" localSheetId="61">#REF!</definedName>
    <definedName name="NOCLUB" localSheetId="62">'Tabla 38'!#REF!</definedName>
    <definedName name="NOCLUB" localSheetId="74">#REF!</definedName>
    <definedName name="NOCLUB" localSheetId="17">#REF!</definedName>
    <definedName name="NOCLUB" localSheetId="75">#REF!</definedName>
    <definedName name="NOCLUB" localSheetId="76">#REF!</definedName>
    <definedName name="NOCLUB" localSheetId="77">#REF!</definedName>
    <definedName name="NOCLUB">#REF!</definedName>
    <definedName name="NOK" localSheetId="82">#REF!</definedName>
    <definedName name="NOK" localSheetId="22">#REF!</definedName>
    <definedName name="NOK" localSheetId="33">#REF!</definedName>
    <definedName name="NOK" localSheetId="41">#REF!</definedName>
    <definedName name="NOK" localSheetId="73">#REF!</definedName>
    <definedName name="NOK" localSheetId="43">#REF!</definedName>
    <definedName name="NOK" localSheetId="0">#REF!</definedName>
    <definedName name="NOK" localSheetId="27">#REF!</definedName>
    <definedName name="NOK" localSheetId="30">#REF!</definedName>
    <definedName name="NOK" localSheetId="34">#REF!</definedName>
    <definedName name="NOK" localSheetId="35">#REF!</definedName>
    <definedName name="NOK" localSheetId="36">#REF!</definedName>
    <definedName name="NOK" localSheetId="46">#REF!</definedName>
    <definedName name="NOK" localSheetId="54">#REF!</definedName>
    <definedName name="NOK" localSheetId="55">#REF!</definedName>
    <definedName name="NOK" localSheetId="56">#REF!</definedName>
    <definedName name="NOK" localSheetId="57">#REF!</definedName>
    <definedName name="NOK" localSheetId="61">#REF!</definedName>
    <definedName name="NOK" localSheetId="62">'Tabla 38'!#REF!</definedName>
    <definedName name="NOK" localSheetId="74">#REF!</definedName>
    <definedName name="NOK" localSheetId="17">#REF!</definedName>
    <definedName name="NOK" localSheetId="75">#REF!</definedName>
    <definedName name="NOK" localSheetId="76">#REF!</definedName>
    <definedName name="NOK" localSheetId="77">#REF!</definedName>
    <definedName name="NOK">#REF!</definedName>
    <definedName name="nombrenuevo">#N/A</definedName>
    <definedName name="NONLEAP" localSheetId="82">#REF!</definedName>
    <definedName name="NONLEAP" localSheetId="19">#REF!</definedName>
    <definedName name="NONLEAP" localSheetId="20">#REF!</definedName>
    <definedName name="NONLEAP" localSheetId="22">#REF!</definedName>
    <definedName name="NONLEAP" localSheetId="33">#REF!</definedName>
    <definedName name="NONLEAP" localSheetId="41">#REF!</definedName>
    <definedName name="NONLEAP" localSheetId="73">#REF!</definedName>
    <definedName name="NONLEAP" localSheetId="43">#REF!</definedName>
    <definedName name="NONLEAP" localSheetId="0">#REF!</definedName>
    <definedName name="NONLEAP" localSheetId="27">#REF!</definedName>
    <definedName name="NONLEAP" localSheetId="30">#REF!</definedName>
    <definedName name="NONLEAP" localSheetId="34">#REF!</definedName>
    <definedName name="NONLEAP" localSheetId="35">#REF!</definedName>
    <definedName name="NONLEAP" localSheetId="36">#REF!</definedName>
    <definedName name="NONLEAP" localSheetId="40">#REF!</definedName>
    <definedName name="NONLEAP" localSheetId="46">#REF!</definedName>
    <definedName name="NONLEAP" localSheetId="54">#REF!</definedName>
    <definedName name="NONLEAP" localSheetId="55">#REF!</definedName>
    <definedName name="NONLEAP" localSheetId="56">#REF!</definedName>
    <definedName name="NONLEAP" localSheetId="57">#REF!</definedName>
    <definedName name="NONLEAP" localSheetId="61">#REF!</definedName>
    <definedName name="NONLEAP" localSheetId="62">'Tabla 38'!#REF!</definedName>
    <definedName name="NONLEAP" localSheetId="15">#REF!</definedName>
    <definedName name="NONLEAP" localSheetId="74">#REF!</definedName>
    <definedName name="NONLEAP" localSheetId="17">#REF!</definedName>
    <definedName name="NONLEAP" localSheetId="75">#REF!</definedName>
    <definedName name="NONLEAP" localSheetId="76">#REF!</definedName>
    <definedName name="NONLEAP" localSheetId="77">#REF!</definedName>
    <definedName name="NONLEAP" localSheetId="18">#REF!</definedName>
    <definedName name="NONLEAP" localSheetId="21">#REF!</definedName>
    <definedName name="NONLEAP" localSheetId="24">#REF!</definedName>
    <definedName name="NONLEAP">#REF!</definedName>
    <definedName name="NONOECD1" localSheetId="82">#REF!</definedName>
    <definedName name="NONOECD1" localSheetId="30">#REF!</definedName>
    <definedName name="NONOECD1" localSheetId="34">#REF!</definedName>
    <definedName name="NONOECD1" localSheetId="46">[69]nonopec!$D$29:$AD$70</definedName>
    <definedName name="NONOECD1" localSheetId="54">#REF!</definedName>
    <definedName name="NONOECD1" localSheetId="61">#REF!</definedName>
    <definedName name="NONOECD1" localSheetId="75">#REF!</definedName>
    <definedName name="NONOECD1" localSheetId="76">#REF!</definedName>
    <definedName name="NONOECD1" localSheetId="77">#REF!</definedName>
    <definedName name="NONOECD1">[69]nonopec!$D$29:$AD$70</definedName>
    <definedName name="NONOECD2" localSheetId="82">#REF!</definedName>
    <definedName name="NONOECD2" localSheetId="30">#REF!</definedName>
    <definedName name="NONOECD2" localSheetId="34">#REF!</definedName>
    <definedName name="NONOECD2" localSheetId="46">[69]nonopec!$D$71:$AD$135</definedName>
    <definedName name="NONOECD2" localSheetId="54">#REF!</definedName>
    <definedName name="NONOECD2" localSheetId="61">#REF!</definedName>
    <definedName name="NONOECD2" localSheetId="75">#REF!</definedName>
    <definedName name="NONOECD2" localSheetId="76">#REF!</definedName>
    <definedName name="NONOECD2" localSheetId="77">#REF!</definedName>
    <definedName name="NONOECD2">[69]nonopec!$D$71:$AD$135</definedName>
    <definedName name="NONOPEC" localSheetId="82">#REF!</definedName>
    <definedName name="NONOPEC" localSheetId="30">#REF!</definedName>
    <definedName name="NONOPEC" localSheetId="34">#REF!</definedName>
    <definedName name="NONOPEC" localSheetId="46">[69]nonopec!$D$136:$AD$155</definedName>
    <definedName name="NONOPEC" localSheetId="54">#REF!</definedName>
    <definedName name="NONOPEC" localSheetId="61">#REF!</definedName>
    <definedName name="NONOPEC" localSheetId="75">#REF!</definedName>
    <definedName name="NONOPEC" localSheetId="76">#REF!</definedName>
    <definedName name="NONOPEC" localSheetId="77">#REF!</definedName>
    <definedName name="NONOPEC">[69]nonopec!$D$136:$AD$155</definedName>
    <definedName name="NOPEC1" localSheetId="82">#REF!</definedName>
    <definedName name="NOPEC1" localSheetId="30">#REF!</definedName>
    <definedName name="NOPEC1" localSheetId="34">#REF!</definedName>
    <definedName name="NOPEC1" localSheetId="46">[83]MONTHLY!$BP$19:$CA$19</definedName>
    <definedName name="NOPEC1" localSheetId="54">[83]MONTHLY!$BP$19:$CA$19</definedName>
    <definedName name="NOPEC1" localSheetId="61">#REF!</definedName>
    <definedName name="NOPEC1" localSheetId="75">#REF!</definedName>
    <definedName name="NOPEC1" localSheetId="76">#REF!</definedName>
    <definedName name="NOPEC1" localSheetId="77">#REF!</definedName>
    <definedName name="NOPEC1">[83]MONTHLY!$BP$19:$CA$19</definedName>
    <definedName name="NOPEC2" localSheetId="82">#REF!</definedName>
    <definedName name="NOPEC2" localSheetId="30">#REF!</definedName>
    <definedName name="NOPEC2" localSheetId="34">#REF!</definedName>
    <definedName name="NOPEC2" localSheetId="46">[83]MONTHLY!$CB$19:$CM$19</definedName>
    <definedName name="NOPEC2" localSheetId="54">[83]MONTHLY!$CB$19:$CM$19</definedName>
    <definedName name="NOPEC2" localSheetId="61">#REF!</definedName>
    <definedName name="NOPEC2" localSheetId="75">#REF!</definedName>
    <definedName name="NOPEC2" localSheetId="76">#REF!</definedName>
    <definedName name="NOPEC2" localSheetId="77">#REF!</definedName>
    <definedName name="NOPEC2">[83]MONTHLY!$CB$19:$CM$19</definedName>
    <definedName name="NORM1" localSheetId="82">#REF!</definedName>
    <definedName name="NORM1" localSheetId="30">#REF!</definedName>
    <definedName name="NORM1" localSheetId="34">#REF!</definedName>
    <definedName name="NORM1" localSheetId="46">[83]MONTHLY!$A$5:$O$117</definedName>
    <definedName name="NORM1" localSheetId="54">[83]MONTHLY!$A$5:$O$117</definedName>
    <definedName name="NORM1" localSheetId="61">#REF!</definedName>
    <definedName name="NORM1" localSheetId="75">#REF!</definedName>
    <definedName name="NORM1" localSheetId="76">#REF!</definedName>
    <definedName name="NORM1" localSheetId="77">#REF!</definedName>
    <definedName name="NORM1">[83]MONTHLY!$A$5:$O$117</definedName>
    <definedName name="NORM2" localSheetId="82">#REF!</definedName>
    <definedName name="NORM2" localSheetId="30">#REF!</definedName>
    <definedName name="NORM2" localSheetId="34">#REF!</definedName>
    <definedName name="NORM2" localSheetId="46">[83]MONTHLY!$A$422:$Z$491</definedName>
    <definedName name="NORM2" localSheetId="54">[83]MONTHLY!$A$422:$Z$491</definedName>
    <definedName name="NORM2" localSheetId="61">#REF!</definedName>
    <definedName name="NORM2" localSheetId="75">#REF!</definedName>
    <definedName name="NORM2" localSheetId="76">#REF!</definedName>
    <definedName name="NORM2" localSheetId="77">#REF!</definedName>
    <definedName name="NORM2">[83]MONTHLY!$A$422:$Z$491</definedName>
    <definedName name="NORM3" localSheetId="82">#REF!</definedName>
    <definedName name="NORM3" localSheetId="30">#REF!</definedName>
    <definedName name="NORM3" localSheetId="34">#REF!</definedName>
    <definedName name="NORM3" localSheetId="46">[83]MONTHLY!$A$334:$Z$380</definedName>
    <definedName name="NORM3" localSheetId="54">[83]MONTHLY!$A$334:$Z$380</definedName>
    <definedName name="NORM3" localSheetId="61">#REF!</definedName>
    <definedName name="NORM3" localSheetId="75">#REF!</definedName>
    <definedName name="NORM3" localSheetId="76">#REF!</definedName>
    <definedName name="NORM3" localSheetId="77">#REF!</definedName>
    <definedName name="NORM3">[83]MONTHLY!$A$334:$Z$380</definedName>
    <definedName name="Norway_wt" localSheetId="82">#REF!</definedName>
    <definedName name="Norway_wt" localSheetId="30">#REF!</definedName>
    <definedName name="Norway_wt" localSheetId="34">#REF!</definedName>
    <definedName name="Norway_wt" localSheetId="46">'[70]OECD wgt'!$B$28</definedName>
    <definedName name="Norway_wt" localSheetId="54">'[70]OECD wgt'!$B$28</definedName>
    <definedName name="Norway_wt" localSheetId="75">#REF!</definedName>
    <definedName name="Norway_wt" localSheetId="76">#REF!</definedName>
    <definedName name="Norway_wt" localSheetId="77">#REF!</definedName>
    <definedName name="Norway_wt">'[70]OECD wgt'!$B$28</definedName>
    <definedName name="NOTA_EXPLICATIV" localSheetId="82">#REF!</definedName>
    <definedName name="NOTA_EXPLICATIV" localSheetId="19">#REF!</definedName>
    <definedName name="NOTA_EXPLICATIV" localSheetId="20">#REF!</definedName>
    <definedName name="NOTA_EXPLICATIV" localSheetId="22">#REF!</definedName>
    <definedName name="NOTA_EXPLICATIV" localSheetId="73">#REF!</definedName>
    <definedName name="NOTA_EXPLICATIV" localSheetId="43">#REF!</definedName>
    <definedName name="NOTA_EXPLICATIV" localSheetId="0">#REF!</definedName>
    <definedName name="NOTA_EXPLICATIV" localSheetId="27">#REF!</definedName>
    <definedName name="NOTA_EXPLICATIV" localSheetId="30">#REF!</definedName>
    <definedName name="NOTA_EXPLICATIV" localSheetId="34">#REF!</definedName>
    <definedName name="NOTA_EXPLICATIV" localSheetId="35">#REF!</definedName>
    <definedName name="NOTA_EXPLICATIV" localSheetId="36">#REF!</definedName>
    <definedName name="NOTA_EXPLICATIV" localSheetId="40">#REF!</definedName>
    <definedName name="NOTA_EXPLICATIV" localSheetId="46">#REF!</definedName>
    <definedName name="NOTA_EXPLICATIV" localSheetId="54">#REF!</definedName>
    <definedName name="NOTA_EXPLICATIV" localSheetId="55">#REF!</definedName>
    <definedName name="NOTA_EXPLICATIV" localSheetId="61">#REF!</definedName>
    <definedName name="NOTA_EXPLICATIV" localSheetId="62">'Tabla 38'!#REF!</definedName>
    <definedName name="NOTA_EXPLICATIV" localSheetId="15">#REF!</definedName>
    <definedName name="NOTA_EXPLICATIV" localSheetId="74">#REF!</definedName>
    <definedName name="NOTA_EXPLICATIV" localSheetId="17">#REF!</definedName>
    <definedName name="NOTA_EXPLICATIV" localSheetId="75">#REF!</definedName>
    <definedName name="NOTA_EXPLICATIV" localSheetId="76">#REF!</definedName>
    <definedName name="NOTA_EXPLICATIV" localSheetId="77">#REF!</definedName>
    <definedName name="NOTA_EXPLICATIV" localSheetId="18">#REF!</definedName>
    <definedName name="NOTA_EXPLICATIV" localSheetId="21">#REF!</definedName>
    <definedName name="NOTA_EXPLICATIV" localSheetId="24">#REF!</definedName>
    <definedName name="NOTA_EXPLICATIV">#REF!</definedName>
    <definedName name="Notes" localSheetId="82">#REF!</definedName>
    <definedName name="Notes" localSheetId="19">[137]UPLOAD!#REF!</definedName>
    <definedName name="Notes" localSheetId="20">[137]UPLOAD!#REF!</definedName>
    <definedName name="Notes" localSheetId="22">[137]UPLOAD!#REF!</definedName>
    <definedName name="Notes" localSheetId="73">[137]UPLOAD!#REF!</definedName>
    <definedName name="Notes" localSheetId="43">[137]UPLOAD!#REF!</definedName>
    <definedName name="Notes" localSheetId="30">#REF!</definedName>
    <definedName name="Notes" localSheetId="34">#REF!</definedName>
    <definedName name="Notes" localSheetId="35">[137]UPLOAD!#REF!</definedName>
    <definedName name="Notes" localSheetId="36">#REF!</definedName>
    <definedName name="Notes" localSheetId="40">#REF!</definedName>
    <definedName name="Notes" localSheetId="46">[137]UPLOAD!#REF!</definedName>
    <definedName name="Notes" localSheetId="54">[137]UPLOAD!#REF!</definedName>
    <definedName name="Notes" localSheetId="55">#REF!</definedName>
    <definedName name="Notes" localSheetId="61">#REF!</definedName>
    <definedName name="Notes" localSheetId="62">[137]UPLOAD!#REF!</definedName>
    <definedName name="Notes" localSheetId="15">[137]UPLOAD!#REF!</definedName>
    <definedName name="Notes" localSheetId="74">[137]UPLOAD!#REF!</definedName>
    <definedName name="Notes" localSheetId="17">[137]UPLOAD!#REF!</definedName>
    <definedName name="Notes" localSheetId="75">[137]UPLOAD!#REF!</definedName>
    <definedName name="Notes" localSheetId="76">[137]UPLOAD!#REF!</definedName>
    <definedName name="Notes" localSheetId="77">[137]UPLOAD!#REF!</definedName>
    <definedName name="Notes" localSheetId="18">[137]UPLOAD!#REF!</definedName>
    <definedName name="Notes" localSheetId="21">[137]UPLOAD!#REF!</definedName>
    <definedName name="Notes" localSheetId="24">[137]UPLOAD!#REF!</definedName>
    <definedName name="Notes">[137]UPLOAD!#REF!</definedName>
    <definedName name="NOTITLES" localSheetId="82">#REF!</definedName>
    <definedName name="NOTITLES" localSheetId="19">#REF!</definedName>
    <definedName name="NOTITLES" localSheetId="20">#REF!</definedName>
    <definedName name="NOTITLES" localSheetId="22">#REF!</definedName>
    <definedName name="NOTITLES" localSheetId="73">#REF!</definedName>
    <definedName name="NOTITLES" localSheetId="43">#REF!</definedName>
    <definedName name="NOTITLES" localSheetId="0">#REF!</definedName>
    <definedName name="NOTITLES" localSheetId="27">#REF!</definedName>
    <definedName name="NOTITLES" localSheetId="30">#REF!</definedName>
    <definedName name="NOTITLES" localSheetId="34">#REF!</definedName>
    <definedName name="NOTITLES" localSheetId="35">#REF!</definedName>
    <definedName name="NOTITLES" localSheetId="36">#REF!</definedName>
    <definedName name="NOTITLES" localSheetId="40">#REF!</definedName>
    <definedName name="NOTITLES" localSheetId="46">#REF!</definedName>
    <definedName name="NOTITLES" localSheetId="54">#REF!</definedName>
    <definedName name="NOTITLES" localSheetId="55">#REF!</definedName>
    <definedName name="NOTITLES" localSheetId="61">#REF!</definedName>
    <definedName name="NOTITLES" localSheetId="62">'Tabla 38'!#REF!</definedName>
    <definedName name="NOTITLES" localSheetId="15">#REF!</definedName>
    <definedName name="NOTITLES" localSheetId="74">#REF!</definedName>
    <definedName name="NOTITLES" localSheetId="17">#REF!</definedName>
    <definedName name="NOTITLES" localSheetId="75">#REF!</definedName>
    <definedName name="NOTITLES" localSheetId="76">#REF!</definedName>
    <definedName name="NOTITLES" localSheetId="77">#REF!</definedName>
    <definedName name="NOTITLES" localSheetId="18">#REF!</definedName>
    <definedName name="NOTITLES" localSheetId="21">#REF!</definedName>
    <definedName name="NOTITLES" localSheetId="24">#REF!</definedName>
    <definedName name="NOTITLES">#REF!</definedName>
    <definedName name="NOV._89" localSheetId="82">#REF!</definedName>
    <definedName name="NOV._89" localSheetId="73">#REF!</definedName>
    <definedName name="NOV._89" localSheetId="43">#REF!</definedName>
    <definedName name="NOV._89" localSheetId="0">#REF!</definedName>
    <definedName name="NOV._89" localSheetId="27">#REF!</definedName>
    <definedName name="NOV._89" localSheetId="34">#REF!</definedName>
    <definedName name="NOV._89" localSheetId="46">#REF!</definedName>
    <definedName name="NOV._89" localSheetId="74">#REF!</definedName>
    <definedName name="NOV._89" localSheetId="17">#REF!</definedName>
    <definedName name="NOV._89" localSheetId="75">#REF!</definedName>
    <definedName name="NOV._89" localSheetId="76">#REF!</definedName>
    <definedName name="NOV._89" localSheetId="77">#REF!</definedName>
    <definedName name="NOV._89">#REF!</definedName>
    <definedName name="NSUMMARY" localSheetId="82">#REF!</definedName>
    <definedName name="NSUMMARY" localSheetId="30">#REF!</definedName>
    <definedName name="NSUMMARY" localSheetId="34">#REF!</definedName>
    <definedName name="NSUMMARY" localSheetId="46">[69]nonopec!$D$157:$AD$204</definedName>
    <definedName name="NSUMMARY" localSheetId="54">#REF!</definedName>
    <definedName name="NSUMMARY" localSheetId="61">#REF!</definedName>
    <definedName name="NSUMMARY" localSheetId="75">#REF!</definedName>
    <definedName name="NSUMMARY" localSheetId="76">#REF!</definedName>
    <definedName name="NSUMMARY" localSheetId="77">#REF!</definedName>
    <definedName name="NSUMMARY">[69]nonopec!$D$157:$AD$204</definedName>
    <definedName name="NTDD_R" localSheetId="82">#REF!</definedName>
    <definedName name="NTDD_R" localSheetId="43">[60]Q1!#REF!</definedName>
    <definedName name="NTDD_R" localSheetId="30">#REF!</definedName>
    <definedName name="NTDD_R" localSheetId="34">#REF!</definedName>
    <definedName name="NTDD_R" localSheetId="35">[60]Q1!#REF!</definedName>
    <definedName name="NTDD_R" localSheetId="46">[60]Q1!#REF!</definedName>
    <definedName name="NTDD_R" localSheetId="54">[60]Q1!#REF!</definedName>
    <definedName name="NTDD_R" localSheetId="61">[60]Q1!#REF!</definedName>
    <definedName name="NTDD_R" localSheetId="62">[60]Q1!#REF!</definedName>
    <definedName name="NTDD_R" localSheetId="74">[60]Q1!#REF!</definedName>
    <definedName name="NTDD_R" localSheetId="75">[60]Q1!#REF!</definedName>
    <definedName name="NTDD_R" localSheetId="76">[60]Q1!#REF!</definedName>
    <definedName name="NTDD_R" localSheetId="77">[60]Q1!#REF!</definedName>
    <definedName name="NTDD_R">[60]Q1!#REF!</definedName>
    <definedName name="NTDD_RG" localSheetId="82">#REF!</definedName>
    <definedName name="NTDD_RG" localSheetId="11">#REF!</definedName>
    <definedName name="NTDD_RG" localSheetId="29">[76]!NTDD_RG</definedName>
    <definedName name="NTDD_RG" localSheetId="41">[76]!NTDD_RG</definedName>
    <definedName name="NTDD_RG" localSheetId="48">[76]!NTDD_RG</definedName>
    <definedName name="NTDD_RG" localSheetId="51">[76]!NTDD_RG</definedName>
    <definedName name="NTDD_RG" localSheetId="9">[76]!NTDD_RG</definedName>
    <definedName name="NTDD_RG" localSheetId="73">[76]!NTDD_RG</definedName>
    <definedName name="NTDD_RG" localSheetId="26">[76]!NTDD_RG</definedName>
    <definedName name="NTDD_RG" localSheetId="27">[76]!NTDD_RG</definedName>
    <definedName name="NTDD_RG" localSheetId="30">#REF!</definedName>
    <definedName name="NTDD_RG" localSheetId="34">#REF!</definedName>
    <definedName name="NTDD_RG" localSheetId="46">[76]!NTDD_RG</definedName>
    <definedName name="NTDD_RG" localSheetId="54">[76]!NTDD_RG</definedName>
    <definedName name="NTDD_RG" localSheetId="55">#REF!</definedName>
    <definedName name="NTDD_RG" localSheetId="56">#REF!</definedName>
    <definedName name="NTDD_RG" localSheetId="61">#REF!</definedName>
    <definedName name="NTDD_RG" localSheetId="62">[76]!NTDD_RG</definedName>
    <definedName name="NTDD_RG" localSheetId="72">[76]!NTDD_RG</definedName>
    <definedName name="NTDD_RG" localSheetId="74">[76]!NTDD_RG</definedName>
    <definedName name="NTDD_RG" localSheetId="75">#REF!</definedName>
    <definedName name="NTDD_RG" localSheetId="76">#REF!</definedName>
    <definedName name="NTDD_RG" localSheetId="77">[76]!NTDD_RG</definedName>
    <definedName name="NTDD_RG">[76]!NTDD_RG</definedName>
    <definedName name="NX">#N/A</definedName>
    <definedName name="NX_R">#N/A</definedName>
    <definedName name="NXG" localSheetId="82">#REF!</definedName>
    <definedName name="NXG" localSheetId="19">#REF!</definedName>
    <definedName name="NXG" localSheetId="20">#REF!</definedName>
    <definedName name="NXG" localSheetId="22">#REF!</definedName>
    <definedName name="NXG" localSheetId="23">#REF!</definedName>
    <definedName name="NXG" localSheetId="73">#REF!</definedName>
    <definedName name="NXG" localSheetId="43">#REF!</definedName>
    <definedName name="NXG" localSheetId="0">#REF!</definedName>
    <definedName name="NXG" localSheetId="27">#REF!</definedName>
    <definedName name="NXG" localSheetId="34">#REF!</definedName>
    <definedName name="NXG" localSheetId="35">#REF!</definedName>
    <definedName name="NXG" localSheetId="46">#REF!</definedName>
    <definedName name="NXG" localSheetId="54">#REF!</definedName>
    <definedName name="NXG" localSheetId="61">#REF!</definedName>
    <definedName name="NXG" localSheetId="74">#REF!</definedName>
    <definedName name="NXG" localSheetId="17">#REF!</definedName>
    <definedName name="NXG" localSheetId="75">#REF!</definedName>
    <definedName name="NXG" localSheetId="76">#REF!</definedName>
    <definedName name="NXG" localSheetId="77">#REF!</definedName>
    <definedName name="NXG" localSheetId="18">#REF!</definedName>
    <definedName name="NXG" localSheetId="21">#REF!</definedName>
    <definedName name="NXG" localSheetId="24">#REF!</definedName>
    <definedName name="NXG">#REF!</definedName>
    <definedName name="NXG_R" localSheetId="82">#REF!</definedName>
    <definedName name="NXG_R" localSheetId="19">#REF!</definedName>
    <definedName name="NXG_R" localSheetId="20">#REF!</definedName>
    <definedName name="NXG_R" localSheetId="22">#REF!</definedName>
    <definedName name="NXG_R" localSheetId="23">#REF!</definedName>
    <definedName name="NXG_R" localSheetId="73">#REF!</definedName>
    <definedName name="NXG_R" localSheetId="43">#REF!</definedName>
    <definedName name="NXG_R" localSheetId="0">#REF!</definedName>
    <definedName name="NXG_R" localSheetId="27">#REF!</definedName>
    <definedName name="NXG_R" localSheetId="34">#REF!</definedName>
    <definedName name="NXG_R" localSheetId="46">#REF!</definedName>
    <definedName name="NXG_R" localSheetId="54">#REF!</definedName>
    <definedName name="NXG_R" localSheetId="61">#REF!</definedName>
    <definedName name="NXG_R" localSheetId="74">#REF!</definedName>
    <definedName name="NXG_R" localSheetId="17">#REF!</definedName>
    <definedName name="NXG_R" localSheetId="75">#REF!</definedName>
    <definedName name="NXG_R" localSheetId="76">#REF!</definedName>
    <definedName name="NXG_R" localSheetId="77">#REF!</definedName>
    <definedName name="NXG_R" localSheetId="18">#REF!</definedName>
    <definedName name="NXG_R" localSheetId="21">#REF!</definedName>
    <definedName name="NXG_R" localSheetId="24">#REF!</definedName>
    <definedName name="NXG_R">#REF!</definedName>
    <definedName name="NXG_RG">#N/A</definedName>
    <definedName name="NXS" localSheetId="82">#REF!</definedName>
    <definedName name="NXS" localSheetId="19">[60]Q2!#REF!</definedName>
    <definedName name="NXS" localSheetId="20">[60]Q2!#REF!</definedName>
    <definedName name="NXS" localSheetId="22">[60]Q2!#REF!</definedName>
    <definedName name="NXS" localSheetId="23">[60]Q2!#REF!</definedName>
    <definedName name="NXS" localSheetId="43">[60]Q2!#REF!</definedName>
    <definedName name="NXS" localSheetId="30">#REF!</definedName>
    <definedName name="NXS" localSheetId="34">#REF!</definedName>
    <definedName name="NXS" localSheetId="35">[60]Q2!#REF!</definedName>
    <definedName name="NXS" localSheetId="46">[60]Q2!#REF!</definedName>
    <definedName name="NXS" localSheetId="54">[60]Q2!#REF!</definedName>
    <definedName name="NXS" localSheetId="61">[60]Q2!#REF!</definedName>
    <definedName name="NXS" localSheetId="62">[60]Q2!#REF!</definedName>
    <definedName name="NXS" localSheetId="74">[60]Q2!#REF!</definedName>
    <definedName name="NXS" localSheetId="75">[60]Q2!#REF!</definedName>
    <definedName name="NXS" localSheetId="76">[60]Q2!#REF!</definedName>
    <definedName name="NXS" localSheetId="77">[60]Q2!#REF!</definedName>
    <definedName name="NXS" localSheetId="18">[60]Q2!#REF!</definedName>
    <definedName name="NXS" localSheetId="21">[60]Q2!#REF!</definedName>
    <definedName name="NXS" localSheetId="24">[60]Q2!#REF!</definedName>
    <definedName name="NXS">[60]Q2!#REF!</definedName>
    <definedName name="NXS_R" localSheetId="82">#REF!</definedName>
    <definedName name="NXS_R" localSheetId="19">[60]Q1!#REF!</definedName>
    <definedName name="NXS_R" localSheetId="20">[60]Q1!#REF!</definedName>
    <definedName name="NXS_R" localSheetId="22">[60]Q1!#REF!</definedName>
    <definedName name="NXS_R" localSheetId="23">[60]Q1!#REF!</definedName>
    <definedName name="NXS_R" localSheetId="43">[60]Q1!#REF!</definedName>
    <definedName name="NXS_R" localSheetId="30">#REF!</definedName>
    <definedName name="NXS_R" localSheetId="34">#REF!</definedName>
    <definedName name="NXS_R" localSheetId="35">[60]Q1!#REF!</definedName>
    <definedName name="NXS_R" localSheetId="46">[60]Q1!#REF!</definedName>
    <definedName name="NXS_R" localSheetId="54">[60]Q1!#REF!</definedName>
    <definedName name="NXS_R" localSheetId="61">[60]Q1!#REF!</definedName>
    <definedName name="NXS_R" localSheetId="62">[60]Q1!#REF!</definedName>
    <definedName name="NXS_R" localSheetId="74">[60]Q1!#REF!</definedName>
    <definedName name="NXS_R" localSheetId="75">[60]Q1!#REF!</definedName>
    <definedName name="NXS_R" localSheetId="76">[60]Q1!#REF!</definedName>
    <definedName name="NXS_R" localSheetId="77">[60]Q1!#REF!</definedName>
    <definedName name="NXS_R" localSheetId="18">[60]Q1!#REF!</definedName>
    <definedName name="NXS_R" localSheetId="21">[60]Q1!#REF!</definedName>
    <definedName name="NXS_R" localSheetId="24">[60]Q1!#REF!</definedName>
    <definedName name="NXS_R">[60]Q1!#REF!</definedName>
    <definedName name="NYEAR2021" localSheetId="82">#REF!</definedName>
    <definedName name="NYEAR2021" localSheetId="22">[94]Nickel!$B$583:$J$583</definedName>
    <definedName name="NYEAR2021" localSheetId="73">[95]Nickel!$B$583:$J$583</definedName>
    <definedName name="NYEAR2021" localSheetId="30">#REF!</definedName>
    <definedName name="NYEAR2021" localSheetId="34">#REF!</definedName>
    <definedName name="NYEAR2021" localSheetId="46">[95]Nickel!$B$583:$J$583</definedName>
    <definedName name="NYEAR2021" localSheetId="54">[95]Nickel!$B$583:$J$583</definedName>
    <definedName name="NYEAR2021" localSheetId="61">[95]Nickel!$B$583:$J$583</definedName>
    <definedName name="NYEAR2021" localSheetId="62">[95]Nickel!$B$583:$J$583</definedName>
    <definedName name="NYEAR2021" localSheetId="74">[95]Nickel!$B$583:$J$583</definedName>
    <definedName name="NYEAR2021" localSheetId="75">[95]Nickel!$B$583:$J$583</definedName>
    <definedName name="NYEAR2021" localSheetId="76">[95]Nickel!$B$583:$J$583</definedName>
    <definedName name="NYEAR2021" localSheetId="77">[95]Nickel!$B$583:$J$583</definedName>
    <definedName name="NYEAR2021">[95]Nickel!$B$583:$J$583</definedName>
    <definedName name="NYEAR2022" localSheetId="82">#REF!</definedName>
    <definedName name="NYEAR2022" localSheetId="22">[94]Nickel!$K$583:$V$583</definedName>
    <definedName name="NYEAR2022" localSheetId="73">[95]Nickel!$K$583:$V$583</definedName>
    <definedName name="NYEAR2022" localSheetId="30">#REF!</definedName>
    <definedName name="NYEAR2022" localSheetId="34">#REF!</definedName>
    <definedName name="NYEAR2022" localSheetId="46">[95]Nickel!$K$583:$V$583</definedName>
    <definedName name="NYEAR2022" localSheetId="54">[95]Nickel!$K$583:$V$583</definedName>
    <definedName name="NYEAR2022" localSheetId="61">[95]Nickel!$K$583:$V$583</definedName>
    <definedName name="NYEAR2022" localSheetId="62">[95]Nickel!$K$583:$V$583</definedName>
    <definedName name="NYEAR2022" localSheetId="74">[95]Nickel!$K$583:$V$583</definedName>
    <definedName name="NYEAR2022" localSheetId="75">[95]Nickel!$K$583:$V$583</definedName>
    <definedName name="NYEAR2022" localSheetId="76">[95]Nickel!$K$583:$V$583</definedName>
    <definedName name="NYEAR2022" localSheetId="77">[95]Nickel!$K$583:$V$583</definedName>
    <definedName name="NYEAR2022">[95]Nickel!$K$583:$V$583</definedName>
    <definedName name="NYEAR2023" localSheetId="82">#REF!</definedName>
    <definedName name="NYEAR2023" localSheetId="22">[94]Nickel!$W$583:$AH$583</definedName>
    <definedName name="NYEAR2023" localSheetId="73">[95]Nickel!$W$583:$AH$583</definedName>
    <definedName name="NYEAR2023" localSheetId="30">#REF!</definedName>
    <definedName name="NYEAR2023" localSheetId="34">#REF!</definedName>
    <definedName name="NYEAR2023" localSheetId="46">[95]Nickel!$W$583:$AH$583</definedName>
    <definedName name="NYEAR2023" localSheetId="54">[95]Nickel!$W$583:$AH$583</definedName>
    <definedName name="NYEAR2023" localSheetId="61">[95]Nickel!$W$583:$AH$583</definedName>
    <definedName name="NYEAR2023" localSheetId="62">[95]Nickel!$W$583:$AH$583</definedName>
    <definedName name="NYEAR2023" localSheetId="74">[95]Nickel!$W$583:$AH$583</definedName>
    <definedName name="NYEAR2023" localSheetId="75">[95]Nickel!$W$583:$AH$583</definedName>
    <definedName name="NYEAR2023" localSheetId="76">[95]Nickel!$W$583:$AH$583</definedName>
    <definedName name="NYEAR2023" localSheetId="77">[95]Nickel!$W$583:$AH$583</definedName>
    <definedName name="NYEAR2023">[95]Nickel!$W$583:$AH$583</definedName>
    <definedName name="NYEAR2024" localSheetId="82">#REF!</definedName>
    <definedName name="NYEAR2024" localSheetId="22">[94]Nickel!$AI$583:$AT$583</definedName>
    <definedName name="NYEAR2024" localSheetId="73">[95]Nickel!$AI$583:$AT$583</definedName>
    <definedName name="NYEAR2024" localSheetId="30">#REF!</definedName>
    <definedName name="NYEAR2024" localSheetId="34">#REF!</definedName>
    <definedName name="NYEAR2024" localSheetId="46">[95]Nickel!$AI$583:$AT$583</definedName>
    <definedName name="NYEAR2024" localSheetId="54">[95]Nickel!$AI$583:$AT$583</definedName>
    <definedName name="NYEAR2024" localSheetId="61">[95]Nickel!$AI$583:$AT$583</definedName>
    <definedName name="NYEAR2024" localSheetId="62">[95]Nickel!$AI$583:$AT$583</definedName>
    <definedName name="NYEAR2024" localSheetId="74">[95]Nickel!$AI$583:$AT$583</definedName>
    <definedName name="NYEAR2024" localSheetId="75">[95]Nickel!$AI$583:$AT$583</definedName>
    <definedName name="NYEAR2024" localSheetId="76">[95]Nickel!$AI$583:$AT$583</definedName>
    <definedName name="NYEAR2024" localSheetId="77">[95]Nickel!$AI$583:$AT$583</definedName>
    <definedName name="NYEAR2024">[95]Nickel!$AI$583:$AT$583</definedName>
    <definedName name="NYEAR2025" localSheetId="82">#REF!</definedName>
    <definedName name="NYEAR2025" localSheetId="22">[94]Nickel!$AU$583:$BF$583</definedName>
    <definedName name="NYEAR2025" localSheetId="73">[95]Nickel!$AU$583:$BF$583</definedName>
    <definedName name="NYEAR2025" localSheetId="30">#REF!</definedName>
    <definedName name="NYEAR2025" localSheetId="34">#REF!</definedName>
    <definedName name="NYEAR2025" localSheetId="46">[95]Nickel!$AU$583:$BF$583</definedName>
    <definedName name="NYEAR2025" localSheetId="54">[95]Nickel!$AU$583:$BF$583</definedName>
    <definedName name="NYEAR2025" localSheetId="61">[95]Nickel!$AU$583:$BF$583</definedName>
    <definedName name="NYEAR2025" localSheetId="62">[95]Nickel!$AU$583:$BF$583</definedName>
    <definedName name="NYEAR2025" localSheetId="74">[95]Nickel!$AU$583:$BF$583</definedName>
    <definedName name="NYEAR2025" localSheetId="75">[95]Nickel!$AU$583:$BF$583</definedName>
    <definedName name="NYEAR2025" localSheetId="76">[95]Nickel!$AU$583:$BF$583</definedName>
    <definedName name="NYEAR2025" localSheetId="77">[95]Nickel!$AU$583:$BF$583</definedName>
    <definedName name="NYEAR2025">[95]Nickel!$AU$583:$BF$583</definedName>
    <definedName name="NZ_wt" localSheetId="82">#REF!</definedName>
    <definedName name="NZ_wt" localSheetId="30">#REF!</definedName>
    <definedName name="NZ_wt" localSheetId="34">#REF!</definedName>
    <definedName name="NZ_wt" localSheetId="46">'[70]OECD wgt'!$B$27</definedName>
    <definedName name="NZ_wt" localSheetId="54">'[70]OECD wgt'!$B$27</definedName>
    <definedName name="NZ_wt" localSheetId="75">#REF!</definedName>
    <definedName name="NZ_wt" localSheetId="76">#REF!</definedName>
    <definedName name="NZ_wt" localSheetId="77">#REF!</definedName>
    <definedName name="NZ_wt">'[70]OECD wgt'!$B$27</definedName>
    <definedName name="O">#N/A</definedName>
    <definedName name="OBRAS_DE_INFRAESTRUCTURA__LEY_N__23966_ART._19" localSheetId="82">#REF!</definedName>
    <definedName name="OBRAS_DE_INFRAESTRUCTURA__LEY_N__23966_ART._19" localSheetId="30">#REF!</definedName>
    <definedName name="OBRAS_DE_INFRAESTRUCTURA__LEY_N__23966_ART._19" localSheetId="34">#REF!</definedName>
    <definedName name="OBRAS_DE_INFRAESTRUCTURA__LEY_N__23966_ART._19" localSheetId="46">[4]C!$B$23:$N$23</definedName>
    <definedName name="OBRAS_DE_INFRAESTRUCTURA__LEY_N__23966_ART._19" localSheetId="54">#REF!</definedName>
    <definedName name="OBRAS_DE_INFRAESTRUCTURA__LEY_N__23966_ART._19" localSheetId="75">#REF!</definedName>
    <definedName name="OBRAS_DE_INFRAESTRUCTURA__LEY_N__23966_ART._19" localSheetId="76">#REF!</definedName>
    <definedName name="OBRAS_DE_INFRAESTRUCTURA__LEY_N__23966_ART._19" localSheetId="77">#REF!</definedName>
    <definedName name="OBRAS_DE_INFRAESTRUCTURA__LEY_N__23966_ART._19">[4]C!$B$23:$N$23</definedName>
    <definedName name="OBRAS_DE_INFRAESTRUCTURA_BASICA_SOCIAL_Y_NECESIDADES_BASICAS_INSATISFECHAS__LEY_N__23621" localSheetId="82">#REF!</definedName>
    <definedName name="OBRAS_DE_INFRAESTRUCTURA_BASICA_SOCIAL_Y_NECESIDADES_BASICAS_INSATISFECHAS__LEY_N__23621" localSheetId="30">#REF!</definedName>
    <definedName name="OBRAS_DE_INFRAESTRUCTURA_BASICA_SOCIAL_Y_NECESIDADES_BASICAS_INSATISFECHAS__LEY_N__23621" localSheetId="34">#REF!</definedName>
    <definedName name="OBRAS_DE_INFRAESTRUCTURA_BASICA_SOCIAL_Y_NECESIDADES_BASICAS_INSATISFECHAS__LEY_N__23621" localSheetId="46">[4]C!$B$17:$N$17</definedName>
    <definedName name="OBRAS_DE_INFRAESTRUCTURA_BASICA_SOCIAL_Y_NECESIDADES_BASICAS_INSATISFECHAS__LEY_N__23621" localSheetId="54">#REF!</definedName>
    <definedName name="OBRAS_DE_INFRAESTRUCTURA_BASICA_SOCIAL_Y_NECESIDADES_BASICAS_INSATISFECHAS__LEY_N__23621" localSheetId="75">#REF!</definedName>
    <definedName name="OBRAS_DE_INFRAESTRUCTURA_BASICA_SOCIAL_Y_NECESIDADES_BASICAS_INSATISFECHAS__LEY_N__23621" localSheetId="76">#REF!</definedName>
    <definedName name="OBRAS_DE_INFRAESTRUCTURA_BASICA_SOCIAL_Y_NECESIDADES_BASICAS_INSATISFECHAS__LEY_N__23621" localSheetId="77">#REF!</definedName>
    <definedName name="OBRAS_DE_INFRAESTRUCTURA_BASICA_SOCIAL_Y_NECESIDADES_BASICAS_INSATISFECHAS__LEY_N__23621">[4]C!$B$17:$N$17</definedName>
    <definedName name="OCT._89" localSheetId="82">#REF!</definedName>
    <definedName name="OCT._89" localSheetId="19">#REF!</definedName>
    <definedName name="OCT._89" localSheetId="20">#REF!</definedName>
    <definedName name="OCT._89" localSheetId="22">#REF!</definedName>
    <definedName name="OCT._89" localSheetId="23">#REF!</definedName>
    <definedName name="OCT._89" localSheetId="73">#REF!</definedName>
    <definedName name="OCT._89" localSheetId="43">#REF!</definedName>
    <definedName name="OCT._89" localSheetId="0">#REF!</definedName>
    <definedName name="OCT._89" localSheetId="27">#REF!</definedName>
    <definedName name="OCT._89" localSheetId="34">#REF!</definedName>
    <definedName name="OCT._89" localSheetId="35">#REF!</definedName>
    <definedName name="OCT._89" localSheetId="46">#REF!</definedName>
    <definedName name="OCT._89" localSheetId="54">#REF!</definedName>
    <definedName name="OCT._89" localSheetId="61">#REF!</definedName>
    <definedName name="OCT._89" localSheetId="74">#REF!</definedName>
    <definedName name="OCT._89" localSheetId="17">#REF!</definedName>
    <definedName name="OCT._89" localSheetId="75">#REF!</definedName>
    <definedName name="OCT._89" localSheetId="76">#REF!</definedName>
    <definedName name="OCT._89" localSheetId="77">#REF!</definedName>
    <definedName name="OCT._89" localSheetId="18">#REF!</definedName>
    <definedName name="OCT._89" localSheetId="21">#REF!</definedName>
    <definedName name="OCT._89" localSheetId="24">#REF!</definedName>
    <definedName name="OCT._89">#REF!</definedName>
    <definedName name="OCTUBRE">#N/A</definedName>
    <definedName name="OECD" localSheetId="82">#REF!</definedName>
    <definedName name="OECD" localSheetId="30">#REF!</definedName>
    <definedName name="OECD" localSheetId="34">#REF!</definedName>
    <definedName name="OECD" localSheetId="46">[69]nonopec!$D$1:$AD$28</definedName>
    <definedName name="OECD" localSheetId="54">#REF!</definedName>
    <definedName name="OECD" localSheetId="61">#REF!</definedName>
    <definedName name="OECD" localSheetId="75">#REF!</definedName>
    <definedName name="OECD" localSheetId="76">#REF!</definedName>
    <definedName name="OECD" localSheetId="77">#REF!</definedName>
    <definedName name="OECD">[69]nonopec!$D$1:$AD$28</definedName>
    <definedName name="OECD_Table" localSheetId="82">#REF!</definedName>
    <definedName name="OECD_Table" localSheetId="19">#REF!</definedName>
    <definedName name="OECD_Table" localSheetId="20">#REF!</definedName>
    <definedName name="OECD_Table" localSheetId="22">#REF!</definedName>
    <definedName name="OECD_Table" localSheetId="73">#REF!</definedName>
    <definedName name="OECD_Table" localSheetId="43">#REF!</definedName>
    <definedName name="OECD_Table" localSheetId="0">#REF!</definedName>
    <definedName name="OECD_Table" localSheetId="27">#REF!</definedName>
    <definedName name="OECD_Table" localSheetId="30">#REF!</definedName>
    <definedName name="OECD_Table" localSheetId="34">#REF!</definedName>
    <definedName name="OECD_Table" localSheetId="35">#REF!</definedName>
    <definedName name="OECD_Table" localSheetId="36">#REF!</definedName>
    <definedName name="OECD_Table" localSheetId="40">#REF!</definedName>
    <definedName name="OECD_Table" localSheetId="46">#REF!</definedName>
    <definedName name="OECD_Table" localSheetId="54">#REF!</definedName>
    <definedName name="OECD_Table" localSheetId="55">#REF!</definedName>
    <definedName name="OECD_Table" localSheetId="61">#REF!</definedName>
    <definedName name="OECD_Table" localSheetId="62">'Tabla 38'!#REF!</definedName>
    <definedName name="OECD_Table" localSheetId="15">#REF!</definedName>
    <definedName name="OECD_Table" localSheetId="74">#REF!</definedName>
    <definedName name="OECD_Table" localSheetId="17">#REF!</definedName>
    <definedName name="OECD_Table" localSheetId="75">#REF!</definedName>
    <definedName name="OECD_Table" localSheetId="76">#REF!</definedName>
    <definedName name="OECD_Table" localSheetId="77">#REF!</definedName>
    <definedName name="OECD_Table" localSheetId="18">#REF!</definedName>
    <definedName name="OECD_Table" localSheetId="21">#REF!</definedName>
    <definedName name="OECD_Table" localSheetId="24">#REF!</definedName>
    <definedName name="OECD_Table">#REF!</definedName>
    <definedName name="oipio" localSheetId="82" hidden="1">#REF!</definedName>
    <definedName name="oipio" localSheetId="22" hidden="1">#REF!</definedName>
    <definedName name="oipio" localSheetId="33" hidden="1">#REF!</definedName>
    <definedName name="oipio" localSheetId="41" hidden="1">#REF!</definedName>
    <definedName name="oipio" localSheetId="73" hidden="1">#REF!</definedName>
    <definedName name="oipio" localSheetId="43" hidden="1">#REF!</definedName>
    <definedName name="oipio" localSheetId="0" hidden="1">#REF!</definedName>
    <definedName name="oipio" localSheetId="27" hidden="1">#REF!</definedName>
    <definedName name="oipio" localSheetId="30" hidden="1">#REF!</definedName>
    <definedName name="oipio" localSheetId="34" hidden="1">#REF!</definedName>
    <definedName name="oipio" localSheetId="35" hidden="1">#REF!</definedName>
    <definedName name="oipio" localSheetId="36" hidden="1">#REF!</definedName>
    <definedName name="oipio" localSheetId="46" hidden="1">#REF!</definedName>
    <definedName name="oipio" localSheetId="54" hidden="1">#REF!</definedName>
    <definedName name="oipio" localSheetId="55" hidden="1">#REF!</definedName>
    <definedName name="oipio" localSheetId="56" hidden="1">#REF!</definedName>
    <definedName name="oipio" localSheetId="57" hidden="1">#REF!</definedName>
    <definedName name="oipio" localSheetId="61" hidden="1">#REF!</definedName>
    <definedName name="oipio" localSheetId="62" hidden="1">'Tabla 38'!#REF!</definedName>
    <definedName name="oipio" localSheetId="74" hidden="1">#REF!</definedName>
    <definedName name="oipio" localSheetId="17" hidden="1">#REF!</definedName>
    <definedName name="oipio" localSheetId="75" hidden="1">#REF!</definedName>
    <definedName name="oipio" localSheetId="76" hidden="1">#REF!</definedName>
    <definedName name="oipio" localSheetId="77" hidden="1">#REF!</definedName>
    <definedName name="oipio" hidden="1">#REF!</definedName>
    <definedName name="oiulfdgdgh" localSheetId="82" hidden="1">#REF!</definedName>
    <definedName name="oiulfdgdgh" localSheetId="22" hidden="1">'[96]Fax a enviar'!#REF!</definedName>
    <definedName name="oiulfdgdgh" localSheetId="73" hidden="1">'[96]Fax a enviar'!#REF!</definedName>
    <definedName name="oiulfdgdgh" localSheetId="43" hidden="1">'[96]Fax a enviar'!#REF!</definedName>
    <definedName name="oiulfdgdgh" localSheetId="30" hidden="1">#REF!</definedName>
    <definedName name="oiulfdgdgh" localSheetId="34" hidden="1">#REF!</definedName>
    <definedName name="oiulfdgdgh" localSheetId="35" hidden="1">'[96]Fax a enviar'!#REF!</definedName>
    <definedName name="oiulfdgdgh" localSheetId="36" hidden="1">#REF!</definedName>
    <definedName name="oiulfdgdgh" localSheetId="46" hidden="1">'[96]Fax a enviar'!#REF!</definedName>
    <definedName name="oiulfdgdgh" localSheetId="54" hidden="1">'[96]Fax a enviar'!#REF!</definedName>
    <definedName name="oiulfdgdgh" localSheetId="55" hidden="1">#REF!</definedName>
    <definedName name="oiulfdgdgh" localSheetId="61" hidden="1">#REF!</definedName>
    <definedName name="oiulfdgdgh" localSheetId="62" hidden="1">'[96]Fax a enviar'!#REF!</definedName>
    <definedName name="oiulfdgdgh" localSheetId="75" hidden="1">'[96]Fax a enviar'!#REF!</definedName>
    <definedName name="oiulfdgdgh" localSheetId="76" hidden="1">'[96]Fax a enviar'!#REF!</definedName>
    <definedName name="oiulfdgdgh" localSheetId="77" hidden="1">'[96]Fax a enviar'!#REF!</definedName>
    <definedName name="oiulfdgdgh" hidden="1">'[96]Fax a enviar'!#REF!</definedName>
    <definedName name="OK" localSheetId="82">#REF!</definedName>
    <definedName name="OK" localSheetId="19">#REF!</definedName>
    <definedName name="OK" localSheetId="20">#REF!</definedName>
    <definedName name="OK" localSheetId="22">#REF!</definedName>
    <definedName name="OK" localSheetId="23">#REF!</definedName>
    <definedName name="OK" localSheetId="73">#REF!</definedName>
    <definedName name="OK" localSheetId="43">#REF!</definedName>
    <definedName name="OK" localSheetId="0">#REF!</definedName>
    <definedName name="OK" localSheetId="27">#REF!</definedName>
    <definedName name="OK" localSheetId="34">#REF!</definedName>
    <definedName name="OK" localSheetId="35">#REF!</definedName>
    <definedName name="OK" localSheetId="46">#REF!</definedName>
    <definedName name="OK" localSheetId="54">#REF!</definedName>
    <definedName name="OK" localSheetId="61">#REF!</definedName>
    <definedName name="OK" localSheetId="62">'Tabla 38'!#REF!</definedName>
    <definedName name="OK" localSheetId="74">#REF!</definedName>
    <definedName name="OK" localSheetId="17">#REF!</definedName>
    <definedName name="OK" localSheetId="75">#REF!</definedName>
    <definedName name="OK" localSheetId="76">#REF!</definedName>
    <definedName name="OK" localSheetId="77">#REF!</definedName>
    <definedName name="OK" localSheetId="18">#REF!</definedName>
    <definedName name="OK" localSheetId="21">#REF!</definedName>
    <definedName name="OK" localSheetId="24">#REF!</definedName>
    <definedName name="OK">#REF!</definedName>
    <definedName name="OnShow" localSheetId="82">#REF!</definedName>
    <definedName name="OnShow" localSheetId="11">#REF!</definedName>
    <definedName name="OnShow" localSheetId="29">'[138]SPNF Acuerdo Incl. Int.'!OnShow</definedName>
    <definedName name="OnShow" localSheetId="41">'[138]SPNF Acuerdo Incl. Int.'!OnShow</definedName>
    <definedName name="OnShow" localSheetId="48">'[138]SPNF Acuerdo Incl. Int.'!OnShow</definedName>
    <definedName name="OnShow" localSheetId="51">'[138]SPNF Acuerdo Incl. Int.'!OnShow</definedName>
    <definedName name="OnShow" localSheetId="9">'[138]SPNF Acuerdo Incl. Int.'!OnShow</definedName>
    <definedName name="OnShow" localSheetId="73">'[138]SPNF Acuerdo Incl. Int.'!OnShow</definedName>
    <definedName name="OnShow" localSheetId="26">'[138]SPNF Acuerdo Incl. Int.'!OnShow</definedName>
    <definedName name="OnShow" localSheetId="27">'[138]SPNF Acuerdo Incl. Int.'!OnShow</definedName>
    <definedName name="OnShow" localSheetId="30">#REF!</definedName>
    <definedName name="OnShow" localSheetId="34">#REF!</definedName>
    <definedName name="OnShow" localSheetId="46">'[138]SPNF Acuerdo Incl. Int.'!OnShow</definedName>
    <definedName name="OnShow" localSheetId="54">'[138]SPNF Acuerdo Incl. Int.'!OnShow</definedName>
    <definedName name="OnShow" localSheetId="55">#REF!</definedName>
    <definedName name="OnShow" localSheetId="56">#REF!</definedName>
    <definedName name="OnShow" localSheetId="61">#REF!</definedName>
    <definedName name="OnShow" localSheetId="62">'[138]SPNF Acuerdo Incl. Int.'!OnShow</definedName>
    <definedName name="OnShow" localSheetId="72">'[138]SPNF Acuerdo Incl. Int.'!OnShow</definedName>
    <definedName name="OnShow" localSheetId="74">'[138]SPNF Acuerdo Incl. Int.'!OnShow</definedName>
    <definedName name="OnShow" localSheetId="75">#REF!</definedName>
    <definedName name="OnShow" localSheetId="76">#REF!</definedName>
    <definedName name="OnShow" localSheetId="77">'[138]SPNF Acuerdo Incl. Int.'!OnShow</definedName>
    <definedName name="OnShow">'[138]SPNF Acuerdo Incl. Int.'!OnShow</definedName>
    <definedName name="onshow1">#N/A</definedName>
    <definedName name="onshow2">#N/A</definedName>
    <definedName name="oo" localSheetId="80" hidden="1">{"Riqfin97",#N/A,FALSE,"Tran";"Riqfinpro",#N/A,FALSE,"Tran"}</definedName>
    <definedName name="oo" localSheetId="82" hidden="1">{"Riqfin97",#N/A,FALSE,"Tran";"Riqfinpro",#N/A,FALSE,"Tran"}</definedName>
    <definedName name="oo" localSheetId="19" hidden="1">{"Riqfin97",#N/A,FALSE,"Tran";"Riqfinpro",#N/A,FALSE,"Tran"}</definedName>
    <definedName name="oo" localSheetId="20" hidden="1">{"Riqfin97",#N/A,FALSE,"Tran";"Riqfinpro",#N/A,FALSE,"Tran"}</definedName>
    <definedName name="oo" localSheetId="22" hidden="1">{"Riqfin97",#N/A,FALSE,"Tran";"Riqfinpro",#N/A,FALSE,"Tran"}</definedName>
    <definedName name="oo" localSheetId="23" hidden="1">{"Riqfin97",#N/A,FALSE,"Tran";"Riqfinpro",#N/A,FALSE,"Tran"}</definedName>
    <definedName name="oo" localSheetId="33" hidden="1">{"Riqfin97",#N/A,FALSE,"Tran";"Riqfinpro",#N/A,FALSE,"Tran"}</definedName>
    <definedName name="oo" localSheetId="41" hidden="1">{"Riqfin97",#N/A,FALSE,"Tran";"Riqfinpro",#N/A,FALSE,"Tran"}</definedName>
    <definedName name="oo" localSheetId="73" hidden="1">{"Riqfin97",#N/A,FALSE,"Tran";"Riqfinpro",#N/A,FALSE,"Tran"}</definedName>
    <definedName name="oo" localSheetId="43" hidden="1">{"Riqfin97",#N/A,FALSE,"Tran";"Riqfinpro",#N/A,FALSE,"Tran"}</definedName>
    <definedName name="oo" localSheetId="0" hidden="1">{"Riqfin97",#N/A,FALSE,"Tran";"Riqfinpro",#N/A,FALSE,"Tran"}</definedName>
    <definedName name="oo" localSheetId="27" hidden="1">{"Riqfin97",#N/A,FALSE,"Tran";"Riqfinpro",#N/A,FALSE,"Tran"}</definedName>
    <definedName name="oo" localSheetId="30"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2" hidden="1">{"Riqfin97",#N/A,FALSE,"Tran";"Riqfinpro",#N/A,FALSE,"Tran"}</definedName>
    <definedName name="oo" localSheetId="40" hidden="1">{"Riqfin97",#N/A,FALSE,"Tran";"Riqfinpro",#N/A,FALSE,"Tran"}</definedName>
    <definedName name="oo" localSheetId="42" hidden="1">{"Riqfin97",#N/A,FALSE,"Tran";"Riqfinpro",#N/A,FALSE,"Tran"}</definedName>
    <definedName name="oo" localSheetId="46"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15" hidden="1">{"Riqfin97",#N/A,FALSE,"Tran";"Riqfinpro",#N/A,FALSE,"Tran"}</definedName>
    <definedName name="oo" localSheetId="74" hidden="1">{"Riqfin97",#N/A,FALSE,"Tran";"Riqfinpro",#N/A,FALSE,"Tran"}</definedName>
    <definedName name="oo" localSheetId="17"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18" hidden="1">{"Riqfin97",#N/A,FALSE,"Tran";"Riqfinpro",#N/A,FALSE,"Tran"}</definedName>
    <definedName name="oo" localSheetId="21" hidden="1">{"Riqfin97",#N/A,FALSE,"Tran";"Riqfinpro",#N/A,FALSE,"Tran"}</definedName>
    <definedName name="oo" localSheetId="24" hidden="1">{"Riqfin97",#N/A,FALSE,"Tran";"Riqfinpro",#N/A,FALSE,"Tran"}</definedName>
    <definedName name="oo" hidden="1">{"Riqfin97",#N/A,FALSE,"Tran";"Riqfinpro",#N/A,FALSE,"Tran"}</definedName>
    <definedName name="OOA" localSheetId="82">#REF!</definedName>
    <definedName name="OOA" localSheetId="19">#REF!</definedName>
    <definedName name="OOA" localSheetId="20">#REF!</definedName>
    <definedName name="OOA" localSheetId="22">#REF!</definedName>
    <definedName name="OOA" localSheetId="23">#REF!</definedName>
    <definedName name="OOA" localSheetId="73">#REF!</definedName>
    <definedName name="OOA" localSheetId="43">#REF!</definedName>
    <definedName name="OOA" localSheetId="0">#REF!</definedName>
    <definedName name="OOA" localSheetId="27">#REF!</definedName>
    <definedName name="OOA" localSheetId="34">#REF!</definedName>
    <definedName name="OOA" localSheetId="46">#REF!</definedName>
    <definedName name="OOA" localSheetId="61">#REF!</definedName>
    <definedName name="OOA" localSheetId="74">#REF!</definedName>
    <definedName name="OOA" localSheetId="17">#REF!</definedName>
    <definedName name="OOA" localSheetId="75">#REF!</definedName>
    <definedName name="OOA" localSheetId="76">#REF!</definedName>
    <definedName name="OOA" localSheetId="77">#REF!</definedName>
    <definedName name="OOA" localSheetId="18">#REF!</definedName>
    <definedName name="OOA" localSheetId="21">#REF!</definedName>
    <definedName name="OOA" localSheetId="24">#REF!</definedName>
    <definedName name="OOA">#REF!</definedName>
    <definedName name="ooo" localSheetId="80" hidden="1">{"Tab1",#N/A,FALSE,"P";"Tab2",#N/A,FALSE,"P"}</definedName>
    <definedName name="ooo" localSheetId="82" hidden="1">{"Tab1",#N/A,FALSE,"P";"Tab2",#N/A,FALSE,"P"}</definedName>
    <definedName name="ooo" localSheetId="19" hidden="1">{"Tab1",#N/A,FALSE,"P";"Tab2",#N/A,FALSE,"P"}</definedName>
    <definedName name="ooo" localSheetId="20" hidden="1">{"Tab1",#N/A,FALSE,"P";"Tab2",#N/A,FALSE,"P"}</definedName>
    <definedName name="ooo" localSheetId="22" hidden="1">{"Tab1",#N/A,FALSE,"P";"Tab2",#N/A,FALSE,"P"}</definedName>
    <definedName name="ooo" localSheetId="23" hidden="1">{"Tab1",#N/A,FALSE,"P";"Tab2",#N/A,FALSE,"P"}</definedName>
    <definedName name="ooo" localSheetId="33" hidden="1">{"Tab1",#N/A,FALSE,"P";"Tab2",#N/A,FALSE,"P"}</definedName>
    <definedName name="ooo" localSheetId="41" hidden="1">{"Tab1",#N/A,FALSE,"P";"Tab2",#N/A,FALSE,"P"}</definedName>
    <definedName name="ooo" localSheetId="73" hidden="1">{"Tab1",#N/A,FALSE,"P";"Tab2",#N/A,FALSE,"P"}</definedName>
    <definedName name="ooo" localSheetId="43" hidden="1">{"Tab1",#N/A,FALSE,"P";"Tab2",#N/A,FALSE,"P"}</definedName>
    <definedName name="ooo" localSheetId="0" hidden="1">{"Tab1",#N/A,FALSE,"P";"Tab2",#N/A,FALSE,"P"}</definedName>
    <definedName name="ooo" localSheetId="27" hidden="1">{"Tab1",#N/A,FALSE,"P";"Tab2",#N/A,FALSE,"P"}</definedName>
    <definedName name="ooo" localSheetId="30"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2" hidden="1">{"Tab1",#N/A,FALSE,"P";"Tab2",#N/A,FALSE,"P"}</definedName>
    <definedName name="ooo" localSheetId="40" hidden="1">{"Tab1",#N/A,FALSE,"P";"Tab2",#N/A,FALSE,"P"}</definedName>
    <definedName name="ooo" localSheetId="42" hidden="1">{"Tab1",#N/A,FALSE,"P";"Tab2",#N/A,FALSE,"P"}</definedName>
    <definedName name="ooo" localSheetId="46"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57" hidden="1">{"Tab1",#N/A,FALSE,"P";"Tab2",#N/A,FALSE,"P"}</definedName>
    <definedName name="ooo" localSheetId="58" hidden="1">{"Tab1",#N/A,FALSE,"P";"Tab2",#N/A,FALSE,"P"}</definedName>
    <definedName name="ooo" localSheetId="59" hidden="1">{"Tab1",#N/A,FALSE,"P";"Tab2",#N/A,FALSE,"P"}</definedName>
    <definedName name="ooo" localSheetId="60" hidden="1">{"Tab1",#N/A,FALSE,"P";"Tab2",#N/A,FALSE,"P"}</definedName>
    <definedName name="ooo" localSheetId="61" hidden="1">{"Tab1",#N/A,FALSE,"P";"Tab2",#N/A,FALSE,"P"}</definedName>
    <definedName name="ooo" localSheetId="62" hidden="1">{"Tab1",#N/A,FALSE,"P";"Tab2",#N/A,FALSE,"P"}</definedName>
    <definedName name="ooo" localSheetId="15" hidden="1">{"Tab1",#N/A,FALSE,"P";"Tab2",#N/A,FALSE,"P"}</definedName>
    <definedName name="ooo" localSheetId="74" hidden="1">{"Tab1",#N/A,FALSE,"P";"Tab2",#N/A,FALSE,"P"}</definedName>
    <definedName name="ooo" localSheetId="17"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18" hidden="1">{"Tab1",#N/A,FALSE,"P";"Tab2",#N/A,FALSE,"P"}</definedName>
    <definedName name="ooo" localSheetId="21" hidden="1">{"Tab1",#N/A,FALSE,"P";"Tab2",#N/A,FALSE,"P"}</definedName>
    <definedName name="ooo" localSheetId="24" hidden="1">{"Tab1",#N/A,FALSE,"P";"Tab2",#N/A,FALSE,"P"}</definedName>
    <definedName name="ooo" hidden="1">{"Tab1",#N/A,FALSE,"P";"Tab2",#N/A,FALSE,"P"}</definedName>
    <definedName name="OOOKOKOKO" localSheetId="82">#REF!</definedName>
    <definedName name="OOOKOKOKO" localSheetId="19">#REF!</definedName>
    <definedName name="OOOKOKOKO" localSheetId="20">#REF!</definedName>
    <definedName name="OOOKOKOKO" localSheetId="22">#REF!</definedName>
    <definedName name="OOOKOKOKO" localSheetId="33">#REF!</definedName>
    <definedName name="OOOKOKOKO" localSheetId="41">#REF!</definedName>
    <definedName name="OOOKOKOKO" localSheetId="73">#REF!</definedName>
    <definedName name="OOOKOKOKO" localSheetId="43">#REF!</definedName>
    <definedName name="OOOKOKOKO" localSheetId="0">#REF!</definedName>
    <definedName name="OOOKOKOKO" localSheetId="27">#REF!</definedName>
    <definedName name="OOOKOKOKO" localSheetId="30">#REF!</definedName>
    <definedName name="OOOKOKOKO" localSheetId="34">#REF!</definedName>
    <definedName name="OOOKOKOKO" localSheetId="35">#REF!</definedName>
    <definedName name="OOOKOKOKO" localSheetId="36">#REF!</definedName>
    <definedName name="OOOKOKOKO" localSheetId="40">#REF!</definedName>
    <definedName name="OOOKOKOKO" localSheetId="46">#REF!</definedName>
    <definedName name="OOOKOKOKO" localSheetId="54">#REF!</definedName>
    <definedName name="OOOKOKOKO" localSheetId="55">#REF!</definedName>
    <definedName name="OOOKOKOKO" localSheetId="56">#REF!</definedName>
    <definedName name="OOOKOKOKO" localSheetId="57">#REF!</definedName>
    <definedName name="OOOKOKOKO" localSheetId="61">#REF!</definedName>
    <definedName name="OOOKOKOKO" localSheetId="62">'Tabla 38'!#REF!</definedName>
    <definedName name="OOOKOKOKO" localSheetId="15">#REF!</definedName>
    <definedName name="OOOKOKOKO" localSheetId="74">#REF!</definedName>
    <definedName name="OOOKOKOKO" localSheetId="17">#REF!</definedName>
    <definedName name="OOOKOKOKO" localSheetId="75">#REF!</definedName>
    <definedName name="OOOKOKOKO" localSheetId="76">#REF!</definedName>
    <definedName name="OOOKOKOKO" localSheetId="77">#REF!</definedName>
    <definedName name="OOOKOKOKO" localSheetId="18">#REF!</definedName>
    <definedName name="OOOKOKOKO" localSheetId="21">#REF!</definedName>
    <definedName name="OOOKOKOKO" localSheetId="24">#REF!</definedName>
    <definedName name="OOOKOKOKO">#REF!</definedName>
    <definedName name="oooo" localSheetId="80" hidden="1">{"Tab1",#N/A,FALSE,"P";"Tab2",#N/A,FALSE,"P"}</definedName>
    <definedName name="oooo" localSheetId="82" hidden="1">{"Tab1",#N/A,FALSE,"P";"Tab2",#N/A,FALSE,"P"}</definedName>
    <definedName name="oooo" localSheetId="19" hidden="1">{"Tab1",#N/A,FALSE,"P";"Tab2",#N/A,FALSE,"P"}</definedName>
    <definedName name="oooo" localSheetId="20" hidden="1">{"Tab1",#N/A,FALSE,"P";"Tab2",#N/A,FALSE,"P"}</definedName>
    <definedName name="oooo" localSheetId="22" hidden="1">{"Tab1",#N/A,FALSE,"P";"Tab2",#N/A,FALSE,"P"}</definedName>
    <definedName name="oooo" localSheetId="23" hidden="1">{"Tab1",#N/A,FALSE,"P";"Tab2",#N/A,FALSE,"P"}</definedName>
    <definedName name="oooo" localSheetId="33" hidden="1">{"Tab1",#N/A,FALSE,"P";"Tab2",#N/A,FALSE,"P"}</definedName>
    <definedName name="oooo" localSheetId="41" hidden="1">{"Tab1",#N/A,FALSE,"P";"Tab2",#N/A,FALSE,"P"}</definedName>
    <definedName name="oooo" localSheetId="73" hidden="1">{"Tab1",#N/A,FALSE,"P";"Tab2",#N/A,FALSE,"P"}</definedName>
    <definedName name="oooo" localSheetId="43" hidden="1">{"Tab1",#N/A,FALSE,"P";"Tab2",#N/A,FALSE,"P"}</definedName>
    <definedName name="oooo" localSheetId="0" hidden="1">{"Tab1",#N/A,FALSE,"P";"Tab2",#N/A,FALSE,"P"}</definedName>
    <definedName name="oooo" localSheetId="27" hidden="1">{"Tab1",#N/A,FALSE,"P";"Tab2",#N/A,FALSE,"P"}</definedName>
    <definedName name="oooo" localSheetId="30"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2" hidden="1">{"Tab1",#N/A,FALSE,"P";"Tab2",#N/A,FALSE,"P"}</definedName>
    <definedName name="oooo" localSheetId="40" hidden="1">{"Tab1",#N/A,FALSE,"P";"Tab2",#N/A,FALSE,"P"}</definedName>
    <definedName name="oooo" localSheetId="42" hidden="1">{"Tab1",#N/A,FALSE,"P";"Tab2",#N/A,FALSE,"P"}</definedName>
    <definedName name="oooo" localSheetId="46" hidden="1">{"Tab1",#N/A,FALSE,"P";"Tab2",#N/A,FALSE,"P"}</definedName>
    <definedName name="oooo" localSheetId="54" hidden="1">{"Tab1",#N/A,FALSE,"P";"Tab2",#N/A,FALSE,"P"}</definedName>
    <definedName name="oooo" localSheetId="55" hidden="1">{"Tab1",#N/A,FALSE,"P";"Tab2",#N/A,FALSE,"P"}</definedName>
    <definedName name="oooo" localSheetId="56" hidden="1">{"Tab1",#N/A,FALSE,"P";"Tab2",#N/A,FALSE,"P"}</definedName>
    <definedName name="oooo" localSheetId="57" hidden="1">{"Tab1",#N/A,FALSE,"P";"Tab2",#N/A,FALSE,"P"}</definedName>
    <definedName name="oooo" localSheetId="58" hidden="1">{"Tab1",#N/A,FALSE,"P";"Tab2",#N/A,FALSE,"P"}</definedName>
    <definedName name="oooo" localSheetId="59" hidden="1">{"Tab1",#N/A,FALSE,"P";"Tab2",#N/A,FALSE,"P"}</definedName>
    <definedName name="oooo" localSheetId="60" hidden="1">{"Tab1",#N/A,FALSE,"P";"Tab2",#N/A,FALSE,"P"}</definedName>
    <definedName name="oooo" localSheetId="61" hidden="1">{"Tab1",#N/A,FALSE,"P";"Tab2",#N/A,FALSE,"P"}</definedName>
    <definedName name="oooo" localSheetId="62" hidden="1">{"Tab1",#N/A,FALSE,"P";"Tab2",#N/A,FALSE,"P"}</definedName>
    <definedName name="oooo" localSheetId="15" hidden="1">{"Tab1",#N/A,FALSE,"P";"Tab2",#N/A,FALSE,"P"}</definedName>
    <definedName name="oooo" localSheetId="74" hidden="1">{"Tab1",#N/A,FALSE,"P";"Tab2",#N/A,FALSE,"P"}</definedName>
    <definedName name="oooo" localSheetId="17" hidden="1">{"Tab1",#N/A,FALSE,"P";"Tab2",#N/A,FALSE,"P"}</definedName>
    <definedName name="oooo" localSheetId="75" hidden="1">{"Tab1",#N/A,FALSE,"P";"Tab2",#N/A,FALSE,"P"}</definedName>
    <definedName name="oooo" localSheetId="76" hidden="1">{"Tab1",#N/A,FALSE,"P";"Tab2",#N/A,FALSE,"P"}</definedName>
    <definedName name="oooo" localSheetId="77" hidden="1">{"Tab1",#N/A,FALSE,"P";"Tab2",#N/A,FALSE,"P"}</definedName>
    <definedName name="oooo" localSheetId="78" hidden="1">{"Tab1",#N/A,FALSE,"P";"Tab2",#N/A,FALSE,"P"}</definedName>
    <definedName name="oooo" localSheetId="18" hidden="1">{"Tab1",#N/A,FALSE,"P";"Tab2",#N/A,FALSE,"P"}</definedName>
    <definedName name="oooo" localSheetId="21" hidden="1">{"Tab1",#N/A,FALSE,"P";"Tab2",#N/A,FALSE,"P"}</definedName>
    <definedName name="oooo" localSheetId="24" hidden="1">{"Tab1",#N/A,FALSE,"P";"Tab2",#N/A,FALSE,"P"}</definedName>
    <definedName name="oooo" hidden="1">{"Tab1",#N/A,FALSE,"P";"Tab2",#N/A,FALSE,"P"}</definedName>
    <definedName name="ooooooooo" localSheetId="82" hidden="1">#REF!</definedName>
    <definedName name="ooooooooo" localSheetId="19" hidden="1">#REF!</definedName>
    <definedName name="ooooooooo" localSheetId="20" hidden="1">#REF!</definedName>
    <definedName name="ooooooooo" localSheetId="22" hidden="1">#REF!</definedName>
    <definedName name="ooooooooo" localSheetId="33" hidden="1">#REF!</definedName>
    <definedName name="ooooooooo" localSheetId="41" hidden="1">#REF!</definedName>
    <definedName name="ooooooooo" localSheetId="73" hidden="1">#REF!</definedName>
    <definedName name="ooooooooo" localSheetId="43" hidden="1">#REF!</definedName>
    <definedName name="ooooooooo" localSheetId="0" hidden="1">#REF!</definedName>
    <definedName name="ooooooooo" localSheetId="27" hidden="1">#REF!</definedName>
    <definedName name="ooooooooo" localSheetId="30" hidden="1">#REF!</definedName>
    <definedName name="ooooooooo" localSheetId="34" hidden="1">#REF!</definedName>
    <definedName name="ooooooooo" localSheetId="35" hidden="1">#REF!</definedName>
    <definedName name="ooooooooo" localSheetId="36" hidden="1">#REF!</definedName>
    <definedName name="ooooooooo" localSheetId="40" hidden="1">#REF!</definedName>
    <definedName name="ooooooooo" localSheetId="46" hidden="1">#REF!</definedName>
    <definedName name="ooooooooo" localSheetId="54" hidden="1">#REF!</definedName>
    <definedName name="ooooooooo" localSheetId="55" hidden="1">#REF!</definedName>
    <definedName name="ooooooooo" localSheetId="56" hidden="1">#REF!</definedName>
    <definedName name="ooooooooo" localSheetId="57" hidden="1">#REF!</definedName>
    <definedName name="ooooooooo" localSheetId="61" hidden="1">#REF!</definedName>
    <definedName name="ooooooooo" localSheetId="62" hidden="1">'Tabla 38'!#REF!</definedName>
    <definedName name="ooooooooo" localSheetId="15" hidden="1">#REF!</definedName>
    <definedName name="ooooooooo" localSheetId="74" hidden="1">#REF!</definedName>
    <definedName name="ooooooooo" localSheetId="17" hidden="1">#REF!</definedName>
    <definedName name="ooooooooo" localSheetId="75" hidden="1">#REF!</definedName>
    <definedName name="ooooooooo" localSheetId="76" hidden="1">#REF!</definedName>
    <definedName name="ooooooooo" localSheetId="77" hidden="1">#REF!</definedName>
    <definedName name="ooooooooo" localSheetId="18" hidden="1">#REF!</definedName>
    <definedName name="ooooooooo" localSheetId="21" hidden="1">#REF!</definedName>
    <definedName name="ooooooooo" localSheetId="24" hidden="1">#REF!</definedName>
    <definedName name="ooooooooo" hidden="1">#REF!</definedName>
    <definedName name="OPEC" localSheetId="82">#REF!</definedName>
    <definedName name="OPEC" localSheetId="30">#REF!</definedName>
    <definedName name="OPEC" localSheetId="34">#REF!</definedName>
    <definedName name="OPEC" localSheetId="46">[69]nonopec!$D$204:$AD$251</definedName>
    <definedName name="OPEC" localSheetId="54">#REF!</definedName>
    <definedName name="OPEC" localSheetId="61">#REF!</definedName>
    <definedName name="OPEC" localSheetId="75">#REF!</definedName>
    <definedName name="OPEC" localSheetId="76">#REF!</definedName>
    <definedName name="OPEC" localSheetId="77">#REF!</definedName>
    <definedName name="OPEC">[69]nonopec!$D$204:$AD$251</definedName>
    <definedName name="OPEC1" localSheetId="82">#REF!</definedName>
    <definedName name="OPEC1" localSheetId="30">#REF!</definedName>
    <definedName name="OPEC1" localSheetId="34">#REF!</definedName>
    <definedName name="OPEC1" localSheetId="46">[83]MONTHLY!$BP$12:$CA$12</definedName>
    <definedName name="OPEC1" localSheetId="54">[83]MONTHLY!$BP$12:$CA$12</definedName>
    <definedName name="OPEC1" localSheetId="61">#REF!</definedName>
    <definedName name="OPEC1" localSheetId="75">#REF!</definedName>
    <definedName name="OPEC1" localSheetId="76">#REF!</definedName>
    <definedName name="OPEC1" localSheetId="77">#REF!</definedName>
    <definedName name="OPEC1">[83]MONTHLY!$BP$12:$CA$12</definedName>
    <definedName name="OPEC2" localSheetId="82">#REF!</definedName>
    <definedName name="OPEC2" localSheetId="30">#REF!</definedName>
    <definedName name="OPEC2" localSheetId="34">#REF!</definedName>
    <definedName name="OPEC2" localSheetId="46">[83]MONTHLY!$CB$12:$CM$12</definedName>
    <definedName name="OPEC2" localSheetId="54">[83]MONTHLY!$CB$12:$CM$12</definedName>
    <definedName name="OPEC2" localSheetId="61">#REF!</definedName>
    <definedName name="OPEC2" localSheetId="75">#REF!</definedName>
    <definedName name="OPEC2" localSheetId="76">#REF!</definedName>
    <definedName name="OPEC2" localSheetId="77">#REF!</definedName>
    <definedName name="OPEC2">[83]MONTHLY!$CB$12:$CM$12</definedName>
    <definedName name="OPOPOPOPO" localSheetId="82">#REF!</definedName>
    <definedName name="OPOPOPOPO" localSheetId="19">#REF!</definedName>
    <definedName name="OPOPOPOPO" localSheetId="20">#REF!</definedName>
    <definedName name="OPOPOPOPO" localSheetId="22">#REF!</definedName>
    <definedName name="OPOPOPOPO" localSheetId="33">#REF!</definedName>
    <definedName name="OPOPOPOPO" localSheetId="41">#REF!</definedName>
    <definedName name="OPOPOPOPO" localSheetId="73">#REF!</definedName>
    <definedName name="OPOPOPOPO" localSheetId="43">#REF!</definedName>
    <definedName name="OPOPOPOPO" localSheetId="0">#REF!</definedName>
    <definedName name="OPOPOPOPO" localSheetId="27">#REF!</definedName>
    <definedName name="OPOPOPOPO" localSheetId="30">#REF!</definedName>
    <definedName name="OPOPOPOPO" localSheetId="34">#REF!</definedName>
    <definedName name="OPOPOPOPO" localSheetId="35">#REF!</definedName>
    <definedName name="OPOPOPOPO" localSheetId="36">#REF!</definedName>
    <definedName name="OPOPOPOPO" localSheetId="40">#REF!</definedName>
    <definedName name="OPOPOPOPO" localSheetId="46">#REF!</definedName>
    <definedName name="OPOPOPOPO" localSheetId="54">#REF!</definedName>
    <definedName name="OPOPOPOPO" localSheetId="55">#REF!</definedName>
    <definedName name="OPOPOPOPO" localSheetId="56">#REF!</definedName>
    <definedName name="OPOPOPOPO" localSheetId="57">#REF!</definedName>
    <definedName name="OPOPOPOPO" localSheetId="61">#REF!</definedName>
    <definedName name="OPOPOPOPO" localSheetId="62">'Tabla 38'!#REF!</definedName>
    <definedName name="OPOPOPOPO" localSheetId="15">#REF!</definedName>
    <definedName name="OPOPOPOPO" localSheetId="74">#REF!</definedName>
    <definedName name="OPOPOPOPO" localSheetId="17">#REF!</definedName>
    <definedName name="OPOPOPOPO" localSheetId="75">#REF!</definedName>
    <definedName name="OPOPOPOPO" localSheetId="76">#REF!</definedName>
    <definedName name="OPOPOPOPO" localSheetId="77">#REF!</definedName>
    <definedName name="OPOPOPOPO" localSheetId="18">#REF!</definedName>
    <definedName name="OPOPOPOPO" localSheetId="21">#REF!</definedName>
    <definedName name="OPOPOPOPO" localSheetId="24">#REF!</definedName>
    <definedName name="OPOPOPOPO">#REF!</definedName>
    <definedName name="opu" localSheetId="80" hidden="1">{"Riqfin97",#N/A,FALSE,"Tran";"Riqfinpro",#N/A,FALSE,"Tran"}</definedName>
    <definedName name="opu" localSheetId="82" hidden="1">{"Riqfin97",#N/A,FALSE,"Tran";"Riqfinpro",#N/A,FALSE,"Tran"}</definedName>
    <definedName name="opu" localSheetId="19" hidden="1">{"Riqfin97",#N/A,FALSE,"Tran";"Riqfinpro",#N/A,FALSE,"Tran"}</definedName>
    <definedName name="opu" localSheetId="20" hidden="1">{"Riqfin97",#N/A,FALSE,"Tran";"Riqfinpro",#N/A,FALSE,"Tran"}</definedName>
    <definedName name="opu" localSheetId="22" hidden="1">{"Riqfin97",#N/A,FALSE,"Tran";"Riqfinpro",#N/A,FALSE,"Tran"}</definedName>
    <definedName name="opu" localSheetId="23" hidden="1">{"Riqfin97",#N/A,FALSE,"Tran";"Riqfinpro",#N/A,FALSE,"Tran"}</definedName>
    <definedName name="opu" localSheetId="33" hidden="1">{"Riqfin97",#N/A,FALSE,"Tran";"Riqfinpro",#N/A,FALSE,"Tran"}</definedName>
    <definedName name="opu" localSheetId="41" hidden="1">{"Riqfin97",#N/A,FALSE,"Tran";"Riqfinpro",#N/A,FALSE,"Tran"}</definedName>
    <definedName name="opu" localSheetId="73" hidden="1">{"Riqfin97",#N/A,FALSE,"Tran";"Riqfinpro",#N/A,FALSE,"Tran"}</definedName>
    <definedName name="opu" localSheetId="43" hidden="1">{"Riqfin97",#N/A,FALSE,"Tran";"Riqfinpro",#N/A,FALSE,"Tran"}</definedName>
    <definedName name="opu" localSheetId="0" hidden="1">{"Riqfin97",#N/A,FALSE,"Tran";"Riqfinpro",#N/A,FALSE,"Tran"}</definedName>
    <definedName name="opu" localSheetId="27" hidden="1">{"Riqfin97",#N/A,FALSE,"Tran";"Riqfinpro",#N/A,FALSE,"Tran"}</definedName>
    <definedName name="opu" localSheetId="30"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2" hidden="1">{"Riqfin97",#N/A,FALSE,"Tran";"Riqfinpro",#N/A,FALSE,"Tran"}</definedName>
    <definedName name="opu" localSheetId="40" hidden="1">{"Riqfin97",#N/A,FALSE,"Tran";"Riqfinpro",#N/A,FALSE,"Tran"}</definedName>
    <definedName name="opu" localSheetId="42" hidden="1">{"Riqfin97",#N/A,FALSE,"Tran";"Riqfinpro",#N/A,FALSE,"Tran"}</definedName>
    <definedName name="opu" localSheetId="46" hidden="1">{"Riqfin97",#N/A,FALSE,"Tran";"Riqfinpro",#N/A,FALSE,"Tran"}</definedName>
    <definedName name="opu" localSheetId="54" hidden="1">{"Riqfin97",#N/A,FALSE,"Tran";"Riqfinpro",#N/A,FALSE,"Tran"}</definedName>
    <definedName name="opu" localSheetId="55" hidden="1">{"Riqfin97",#N/A,FALSE,"Tran";"Riqfinpro",#N/A,FALSE,"Tran"}</definedName>
    <definedName name="opu" localSheetId="56" hidden="1">{"Riqfin97",#N/A,FALSE,"Tran";"Riqfinpro",#N/A,FALSE,"Tran"}</definedName>
    <definedName name="opu" localSheetId="57" hidden="1">{"Riqfin97",#N/A,FALSE,"Tran";"Riqfinpro",#N/A,FALSE,"Tran"}</definedName>
    <definedName name="opu" localSheetId="58" hidden="1">{"Riqfin97",#N/A,FALSE,"Tran";"Riqfinpro",#N/A,FALSE,"Tran"}</definedName>
    <definedName name="opu" localSheetId="59" hidden="1">{"Riqfin97",#N/A,FALSE,"Tran";"Riqfinpro",#N/A,FALSE,"Tran"}</definedName>
    <definedName name="opu" localSheetId="60" hidden="1">{"Riqfin97",#N/A,FALSE,"Tran";"Riqfinpro",#N/A,FALSE,"Tran"}</definedName>
    <definedName name="opu" localSheetId="61" hidden="1">{"Riqfin97",#N/A,FALSE,"Tran";"Riqfinpro",#N/A,FALSE,"Tran"}</definedName>
    <definedName name="opu" localSheetId="62" hidden="1">{"Riqfin97",#N/A,FALSE,"Tran";"Riqfinpro",#N/A,FALSE,"Tran"}</definedName>
    <definedName name="opu" localSheetId="15" hidden="1">{"Riqfin97",#N/A,FALSE,"Tran";"Riqfinpro",#N/A,FALSE,"Tran"}</definedName>
    <definedName name="opu" localSheetId="74" hidden="1">{"Riqfin97",#N/A,FALSE,"Tran";"Riqfinpro",#N/A,FALSE,"Tran"}</definedName>
    <definedName name="opu" localSheetId="17" hidden="1">{"Riqfin97",#N/A,FALSE,"Tran";"Riqfinpro",#N/A,FALSE,"Tran"}</definedName>
    <definedName name="opu" localSheetId="75" hidden="1">{"Riqfin97",#N/A,FALSE,"Tran";"Riqfinpro",#N/A,FALSE,"Tran"}</definedName>
    <definedName name="opu" localSheetId="76" hidden="1">{"Riqfin97",#N/A,FALSE,"Tran";"Riqfinpro",#N/A,FALSE,"Tran"}</definedName>
    <definedName name="opu" localSheetId="77" hidden="1">{"Riqfin97",#N/A,FALSE,"Tran";"Riqfinpro",#N/A,FALSE,"Tran"}</definedName>
    <definedName name="opu" localSheetId="78" hidden="1">{"Riqfin97",#N/A,FALSE,"Tran";"Riqfinpro",#N/A,FALSE,"Tran"}</definedName>
    <definedName name="opu" localSheetId="18" hidden="1">{"Riqfin97",#N/A,FALSE,"Tran";"Riqfinpro",#N/A,FALSE,"Tran"}</definedName>
    <definedName name="opu" localSheetId="21" hidden="1">{"Riqfin97",#N/A,FALSE,"Tran";"Riqfinpro",#N/A,FALSE,"Tran"}</definedName>
    <definedName name="opu" localSheetId="24" hidden="1">{"Riqfin97",#N/A,FALSE,"Tran";"Riqfinpro",#N/A,FALSE,"Tran"}</definedName>
    <definedName name="opu" hidden="1">{"Riqfin97",#N/A,FALSE,"Tran";"Riqfinpro",#N/A,FALSE,"Tran"}</definedName>
    <definedName name="ORGANISMOS_DE_VIALIDAD__LEY_N__23966_ART._19" localSheetId="82">#REF!</definedName>
    <definedName name="ORGANISMOS_DE_VIALIDAD__LEY_N__23966_ART._19" localSheetId="30">#REF!</definedName>
    <definedName name="ORGANISMOS_DE_VIALIDAD__LEY_N__23966_ART._19" localSheetId="34">#REF!</definedName>
    <definedName name="ORGANISMOS_DE_VIALIDAD__LEY_N__23966_ART._19" localSheetId="46">[4]C!$B$24:$N$24</definedName>
    <definedName name="ORGANISMOS_DE_VIALIDAD__LEY_N__23966_ART._19" localSheetId="54">#REF!</definedName>
    <definedName name="ORGANISMOS_DE_VIALIDAD__LEY_N__23966_ART._19" localSheetId="75">#REF!</definedName>
    <definedName name="ORGANISMOS_DE_VIALIDAD__LEY_N__23966_ART._19" localSheetId="76">#REF!</definedName>
    <definedName name="ORGANISMOS_DE_VIALIDAD__LEY_N__23966_ART._19" localSheetId="77">#REF!</definedName>
    <definedName name="ORGANISMOS_DE_VIALIDAD__LEY_N__23966_ART._19">[4]C!$B$24:$N$24</definedName>
    <definedName name="Otr_Inst_Banc_40G" localSheetId="82">#REF!</definedName>
    <definedName name="Otr_Inst_Banc_40G" localSheetId="19">#REF!</definedName>
    <definedName name="Otr_Inst_Banc_40G" localSheetId="20">#REF!</definedName>
    <definedName name="Otr_Inst_Banc_40G" localSheetId="22">#REF!</definedName>
    <definedName name="Otr_Inst_Banc_40G" localSheetId="73">#REF!</definedName>
    <definedName name="Otr_Inst_Banc_40G" localSheetId="43">#REF!</definedName>
    <definedName name="Otr_Inst_Banc_40G" localSheetId="0">#REF!</definedName>
    <definedName name="Otr_Inst_Banc_40G" localSheetId="27">#REF!</definedName>
    <definedName name="Otr_Inst_Banc_40G" localSheetId="30">#REF!</definedName>
    <definedName name="Otr_Inst_Banc_40G" localSheetId="34">#REF!</definedName>
    <definedName name="Otr_Inst_Banc_40G" localSheetId="35">#REF!</definedName>
    <definedName name="Otr_Inst_Banc_40G" localSheetId="36">#REF!</definedName>
    <definedName name="Otr_Inst_Banc_40G" localSheetId="46">#REF!</definedName>
    <definedName name="Otr_Inst_Banc_40G" localSheetId="54">#REF!</definedName>
    <definedName name="Otr_Inst_Banc_40G" localSheetId="55">#REF!</definedName>
    <definedName name="Otr_Inst_Banc_40G" localSheetId="61">#REF!</definedName>
    <definedName name="Otr_Inst_Banc_40G" localSheetId="15">#REF!</definedName>
    <definedName name="Otr_Inst_Banc_40G" localSheetId="74">#REF!</definedName>
    <definedName name="Otr_Inst_Banc_40G" localSheetId="17">#REF!</definedName>
    <definedName name="Otr_Inst_Banc_40G" localSheetId="75">#REF!</definedName>
    <definedName name="Otr_Inst_Banc_40G" localSheetId="76">#REF!</definedName>
    <definedName name="Otr_Inst_Banc_40G" localSheetId="77">#REF!</definedName>
    <definedName name="Otr_Inst_Banc_40G" localSheetId="18">#REF!</definedName>
    <definedName name="Otr_Inst_Banc_40G" localSheetId="21">#REF!</definedName>
    <definedName name="Otr_Inst_Banc_40G" localSheetId="24">#REF!</definedName>
    <definedName name="Otr_Inst_Banc_40G">#REF!</definedName>
    <definedName name="otra" localSheetId="82" hidden="1">#REF!</definedName>
    <definedName name="otra" localSheetId="22" hidden="1">#REF!</definedName>
    <definedName name="otra" localSheetId="33" hidden="1">#REF!</definedName>
    <definedName name="otra" localSheetId="41" hidden="1">#REF!</definedName>
    <definedName name="otra" localSheetId="73" hidden="1">#REF!</definedName>
    <definedName name="otra" localSheetId="43" hidden="1">#REF!</definedName>
    <definedName name="otra" localSheetId="0" hidden="1">#REF!</definedName>
    <definedName name="otra" localSheetId="27" hidden="1">#REF!</definedName>
    <definedName name="otra" localSheetId="30" hidden="1">#REF!</definedName>
    <definedName name="otra" localSheetId="34" hidden="1">#REF!</definedName>
    <definedName name="otra" localSheetId="35" hidden="1">#REF!</definedName>
    <definedName name="otra" localSheetId="36" hidden="1">#REF!</definedName>
    <definedName name="otra" localSheetId="46" hidden="1">#REF!</definedName>
    <definedName name="otra" localSheetId="54" hidden="1">#REF!</definedName>
    <definedName name="otra" localSheetId="55" hidden="1">#REF!</definedName>
    <definedName name="otra" localSheetId="56" hidden="1">#REF!</definedName>
    <definedName name="otra" localSheetId="57" hidden="1">#REF!</definedName>
    <definedName name="otra" localSheetId="61" hidden="1">#REF!</definedName>
    <definedName name="otra" localSheetId="62" hidden="1">'Tabla 38'!#REF!</definedName>
    <definedName name="otra" localSheetId="74" hidden="1">#REF!</definedName>
    <definedName name="otra" localSheetId="17" hidden="1">#REF!</definedName>
    <definedName name="otra" localSheetId="75" hidden="1">#REF!</definedName>
    <definedName name="otra" localSheetId="76" hidden="1">#REF!</definedName>
    <definedName name="otra" localSheetId="77" hidden="1">#REF!</definedName>
    <definedName name="otra" hidden="1">#REF!</definedName>
    <definedName name="Otras_Residuales" localSheetId="82">#REF!</definedName>
    <definedName name="Otras_Residuales" localSheetId="73">#REF!</definedName>
    <definedName name="Otras_Residuales" localSheetId="43">#REF!</definedName>
    <definedName name="Otras_Residuales" localSheetId="0">#REF!</definedName>
    <definedName name="Otras_Residuales" localSheetId="27">#REF!</definedName>
    <definedName name="Otras_Residuales" localSheetId="34">#REF!</definedName>
    <definedName name="Otras_Residuales" localSheetId="46">#REF!</definedName>
    <definedName name="Otras_Residuales" localSheetId="74">#REF!</definedName>
    <definedName name="Otras_Residuales" localSheetId="17">#REF!</definedName>
    <definedName name="Otras_Residuales" localSheetId="75">#REF!</definedName>
    <definedName name="Otras_Residuales" localSheetId="76">#REF!</definedName>
    <definedName name="Otras_Residuales" localSheetId="77">#REF!</definedName>
    <definedName name="Otras_Residuales">#REF!</definedName>
    <definedName name="otras1" localSheetId="82">#REF!</definedName>
    <definedName name="otras1" localSheetId="73">#REF!</definedName>
    <definedName name="otras1" localSheetId="43">#REF!</definedName>
    <definedName name="otras1" localSheetId="0">#REF!</definedName>
    <definedName name="otras1" localSheetId="27">#REF!</definedName>
    <definedName name="otras1" localSheetId="34">#REF!</definedName>
    <definedName name="otras1" localSheetId="46">#REF!</definedName>
    <definedName name="otras1" localSheetId="74">#REF!</definedName>
    <definedName name="otras1" localSheetId="17">#REF!</definedName>
    <definedName name="otras1" localSheetId="75">#REF!</definedName>
    <definedName name="otras1" localSheetId="76">#REF!</definedName>
    <definedName name="otras1" localSheetId="77">#REF!</definedName>
    <definedName name="otras1">#REF!</definedName>
    <definedName name="OTRAS96" localSheetId="82">#REF!</definedName>
    <definedName name="OTRAS96" localSheetId="73">#REF!</definedName>
    <definedName name="OTRAS96" localSheetId="43">#REF!</definedName>
    <definedName name="OTRAS96" localSheetId="0">#REF!</definedName>
    <definedName name="OTRAS96" localSheetId="27">#REF!</definedName>
    <definedName name="OTRAS96" localSheetId="34">#REF!</definedName>
    <definedName name="OTRAS96" localSheetId="46">#REF!</definedName>
    <definedName name="OTRAS96" localSheetId="74">#REF!</definedName>
    <definedName name="OTRAS96" localSheetId="17">#REF!</definedName>
    <definedName name="OTRAS96" localSheetId="75">#REF!</definedName>
    <definedName name="OTRAS96" localSheetId="76">#REF!</definedName>
    <definedName name="OTRAS96" localSheetId="77">#REF!</definedName>
    <definedName name="OTRAS96">#REF!</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2">#REF!</definedName>
    <definedName name="otros" localSheetId="19">#REF!</definedName>
    <definedName name="otros" localSheetId="20">#REF!</definedName>
    <definedName name="otros" localSheetId="22">#REF!</definedName>
    <definedName name="otros" localSheetId="23">#REF!</definedName>
    <definedName name="otros" localSheetId="73">#REF!</definedName>
    <definedName name="otros" localSheetId="43">#REF!</definedName>
    <definedName name="otros" localSheetId="0">#REF!</definedName>
    <definedName name="otros" localSheetId="27">#REF!</definedName>
    <definedName name="otros" localSheetId="34">#REF!</definedName>
    <definedName name="otros" localSheetId="46">#REF!</definedName>
    <definedName name="otros" localSheetId="61">#REF!</definedName>
    <definedName name="otros" localSheetId="74">#REF!</definedName>
    <definedName name="otros" localSheetId="17">#REF!</definedName>
    <definedName name="otros" localSheetId="75">#REF!</definedName>
    <definedName name="otros" localSheetId="76">#REF!</definedName>
    <definedName name="otros" localSheetId="77">#REF!</definedName>
    <definedName name="otros" localSheetId="18">#REF!</definedName>
    <definedName name="otros" localSheetId="21">#REF!</definedName>
    <definedName name="otros" localSheetId="24">#REF!</definedName>
    <definedName name="otros">#REF!</definedName>
    <definedName name="OTROS_ORGANISMOS" localSheetId="82">#REF!</definedName>
    <definedName name="OTROS_ORGANISMOS" localSheetId="19">#REF!</definedName>
    <definedName name="OTROS_ORGANISMOS" localSheetId="20">#REF!</definedName>
    <definedName name="OTROS_ORGANISMOS" localSheetId="22">#REF!</definedName>
    <definedName name="OTROS_ORGANISMOS" localSheetId="23">#REF!</definedName>
    <definedName name="OTROS_ORGANISMOS" localSheetId="73">#REF!</definedName>
    <definedName name="OTROS_ORGANISMOS" localSheetId="43">#REF!</definedName>
    <definedName name="OTROS_ORGANISMOS" localSheetId="0">#REF!</definedName>
    <definedName name="OTROS_ORGANISMOS" localSheetId="27">#REF!</definedName>
    <definedName name="OTROS_ORGANISMOS" localSheetId="34">#REF!</definedName>
    <definedName name="OTROS_ORGANISMOS" localSheetId="46">#REF!</definedName>
    <definedName name="OTROS_ORGANISMOS" localSheetId="61">#REF!</definedName>
    <definedName name="OTROS_ORGANISMOS" localSheetId="74">#REF!</definedName>
    <definedName name="OTROS_ORGANISMOS" localSheetId="17">#REF!</definedName>
    <definedName name="OTROS_ORGANISMOS" localSheetId="75">#REF!</definedName>
    <definedName name="OTROS_ORGANISMOS" localSheetId="76">#REF!</definedName>
    <definedName name="OTROS_ORGANISMOS" localSheetId="77">#REF!</definedName>
    <definedName name="OTROS_ORGANISMOS" localSheetId="18">#REF!</definedName>
    <definedName name="OTROS_ORGANISMOS" localSheetId="21">#REF!</definedName>
    <definedName name="OTROS_ORGANISMOS" localSheetId="24">#REF!</definedName>
    <definedName name="OTROS_ORGANISMOS">#REF!</definedName>
    <definedName name="OTROS_ORGANISMOS_AUTONOMOS" localSheetId="82">#REF!</definedName>
    <definedName name="OTROS_ORGANISMOS_AUTONOMOS" localSheetId="19">#REF!</definedName>
    <definedName name="OTROS_ORGANISMOS_AUTONOMOS" localSheetId="20">#REF!</definedName>
    <definedName name="OTROS_ORGANISMOS_AUTONOMOS" localSheetId="22">#REF!</definedName>
    <definedName name="OTROS_ORGANISMOS_AUTONOMOS" localSheetId="23">#REF!</definedName>
    <definedName name="OTROS_ORGANISMOS_AUTONOMOS" localSheetId="73">#REF!</definedName>
    <definedName name="OTROS_ORGANISMOS_AUTONOMOS" localSheetId="43">#REF!</definedName>
    <definedName name="OTROS_ORGANISMOS_AUTONOMOS" localSheetId="0">#REF!</definedName>
    <definedName name="OTROS_ORGANISMOS_AUTONOMOS" localSheetId="27">#REF!</definedName>
    <definedName name="OTROS_ORGANISMOS_AUTONOMOS" localSheetId="34">#REF!</definedName>
    <definedName name="OTROS_ORGANISMOS_AUTONOMOS" localSheetId="46">#REF!</definedName>
    <definedName name="OTROS_ORGANISMOS_AUTONOMOS" localSheetId="61">#REF!</definedName>
    <definedName name="OTROS_ORGANISMOS_AUTONOMOS" localSheetId="74">#REF!</definedName>
    <definedName name="OTROS_ORGANISMOS_AUTONOMOS" localSheetId="17">#REF!</definedName>
    <definedName name="OTROS_ORGANISMOS_AUTONOMOS" localSheetId="75">#REF!</definedName>
    <definedName name="OTROS_ORGANISMOS_AUTONOMOS" localSheetId="76">#REF!</definedName>
    <definedName name="OTROS_ORGANISMOS_AUTONOMOS" localSheetId="77">#REF!</definedName>
    <definedName name="OTROS_ORGANISMOS_AUTONOMOS" localSheetId="18">#REF!</definedName>
    <definedName name="OTROS_ORGANISMOS_AUTONOMOS" localSheetId="21">#REF!</definedName>
    <definedName name="OTROS_ORGANISMOS_AUTONOMOS" localSheetId="24">#REF!</definedName>
    <definedName name="OTROS_ORGANISMOS_AUTONOMOS">#REF!</definedName>
    <definedName name="otros2000" localSheetId="82">#REF!</definedName>
    <definedName name="otros2000" localSheetId="73">#REF!</definedName>
    <definedName name="otros2000" localSheetId="43">#REF!</definedName>
    <definedName name="otros2000" localSheetId="0">#REF!</definedName>
    <definedName name="otros2000" localSheetId="27">#REF!</definedName>
    <definedName name="otros2000" localSheetId="34">#REF!</definedName>
    <definedName name="otros2000" localSheetId="46">#REF!</definedName>
    <definedName name="otros2000" localSheetId="74">#REF!</definedName>
    <definedName name="otros2000" localSheetId="17">#REF!</definedName>
    <definedName name="otros2000" localSheetId="75">#REF!</definedName>
    <definedName name="otros2000" localSheetId="76">#REF!</definedName>
    <definedName name="otros2000" localSheetId="77">#REF!</definedName>
    <definedName name="otros2000">#REF!</definedName>
    <definedName name="otros2001" localSheetId="82">#REF!</definedName>
    <definedName name="otros2001" localSheetId="73">#REF!</definedName>
    <definedName name="otros2001" localSheetId="43">#REF!</definedName>
    <definedName name="otros2001" localSheetId="0">#REF!</definedName>
    <definedName name="otros2001" localSheetId="27">#REF!</definedName>
    <definedName name="otros2001" localSheetId="34">#REF!</definedName>
    <definedName name="otros2001" localSheetId="46">#REF!</definedName>
    <definedName name="otros2001" localSheetId="74">#REF!</definedName>
    <definedName name="otros2001" localSheetId="17">#REF!</definedName>
    <definedName name="otros2001" localSheetId="75">#REF!</definedName>
    <definedName name="otros2001" localSheetId="76">#REF!</definedName>
    <definedName name="otros2001" localSheetId="77">#REF!</definedName>
    <definedName name="otros2001">#REF!</definedName>
    <definedName name="otros2002" localSheetId="82">#REF!</definedName>
    <definedName name="otros2002" localSheetId="73">#REF!</definedName>
    <definedName name="otros2002" localSheetId="43">#REF!</definedName>
    <definedName name="otros2002" localSheetId="0">#REF!</definedName>
    <definedName name="otros2002" localSheetId="27">#REF!</definedName>
    <definedName name="otros2002" localSheetId="34">#REF!</definedName>
    <definedName name="otros2002" localSheetId="46">#REF!</definedName>
    <definedName name="otros2002" localSheetId="74">#REF!</definedName>
    <definedName name="otros2002" localSheetId="17">#REF!</definedName>
    <definedName name="otros2002" localSheetId="75">#REF!</definedName>
    <definedName name="otros2002" localSheetId="76">#REF!</definedName>
    <definedName name="otros2002" localSheetId="77">#REF!</definedName>
    <definedName name="otros2002">#REF!</definedName>
    <definedName name="otros2003" localSheetId="82">#REF!</definedName>
    <definedName name="otros2003" localSheetId="73">#REF!</definedName>
    <definedName name="otros2003" localSheetId="43">#REF!</definedName>
    <definedName name="otros2003" localSheetId="0">#REF!</definedName>
    <definedName name="otros2003" localSheetId="27">#REF!</definedName>
    <definedName name="otros2003" localSheetId="34">#REF!</definedName>
    <definedName name="otros2003" localSheetId="46">#REF!</definedName>
    <definedName name="otros2003" localSheetId="74">#REF!</definedName>
    <definedName name="otros2003" localSheetId="17">#REF!</definedName>
    <definedName name="otros2003" localSheetId="75">#REF!</definedName>
    <definedName name="otros2003" localSheetId="76">#REF!</definedName>
    <definedName name="otros2003" localSheetId="77">#REF!</definedName>
    <definedName name="otros2003">#REF!</definedName>
    <definedName name="otros98" localSheetId="82">#REF!</definedName>
    <definedName name="otros98" localSheetId="43">[24]Programa!#REF!</definedName>
    <definedName name="otros98" localSheetId="30">#REF!</definedName>
    <definedName name="otros98" localSheetId="34">#REF!</definedName>
    <definedName name="otros98" localSheetId="35">[24]Programa!#REF!</definedName>
    <definedName name="otros98" localSheetId="46">[24]Programa!#REF!</definedName>
    <definedName name="otros98" localSheetId="54">[24]Programa!#REF!</definedName>
    <definedName name="otros98" localSheetId="61">[24]Programa!#REF!</definedName>
    <definedName name="otros98" localSheetId="62">[24]Programa!#REF!</definedName>
    <definedName name="otros98" localSheetId="74">[24]Programa!#REF!</definedName>
    <definedName name="otros98" localSheetId="75">[24]Programa!#REF!</definedName>
    <definedName name="otros98" localSheetId="76">[24]Programa!#REF!</definedName>
    <definedName name="otros98" localSheetId="77">[24]Programa!#REF!</definedName>
    <definedName name="otros98">[24]Programa!#REF!</definedName>
    <definedName name="otros98j" localSheetId="82">#REF!</definedName>
    <definedName name="otros98j" localSheetId="30">#REF!</definedName>
    <definedName name="otros98j" localSheetId="34">#REF!</definedName>
    <definedName name="otros98j" localSheetId="35">[24]Programa!#REF!</definedName>
    <definedName name="otros98j" localSheetId="46">[24]Programa!#REF!</definedName>
    <definedName name="otros98j" localSheetId="54">[24]Programa!#REF!</definedName>
    <definedName name="otros98j" localSheetId="61">[24]Programa!#REF!</definedName>
    <definedName name="otros98j" localSheetId="62">[24]Programa!#REF!</definedName>
    <definedName name="otros98j" localSheetId="74">[24]Programa!#REF!</definedName>
    <definedName name="otros98j" localSheetId="75">[24]Programa!#REF!</definedName>
    <definedName name="otros98j" localSheetId="76">[24]Programa!#REF!</definedName>
    <definedName name="otros98j" localSheetId="77">[24]Programa!#REF!</definedName>
    <definedName name="otros98j">[24]Programa!#REF!</definedName>
    <definedName name="otros98s" localSheetId="82">#REF!</definedName>
    <definedName name="otros98s" localSheetId="19">#REF!</definedName>
    <definedName name="otros98s" localSheetId="20">#REF!</definedName>
    <definedName name="otros98s" localSheetId="22">#REF!</definedName>
    <definedName name="otros98s" localSheetId="23">#REF!</definedName>
    <definedName name="otros98s" localSheetId="73">#REF!</definedName>
    <definedName name="otros98s" localSheetId="43">#REF!</definedName>
    <definedName name="otros98s" localSheetId="0">#REF!</definedName>
    <definedName name="otros98s" localSheetId="27">#REF!</definedName>
    <definedName name="otros98s" localSheetId="34">#REF!</definedName>
    <definedName name="otros98s" localSheetId="35">#REF!</definedName>
    <definedName name="otros98s" localSheetId="46">#REF!</definedName>
    <definedName name="otros98s" localSheetId="54">#REF!</definedName>
    <definedName name="otros98s" localSheetId="61">#REF!</definedName>
    <definedName name="otros98s" localSheetId="62">'Tabla 38'!#REF!</definedName>
    <definedName name="otros98s" localSheetId="74">#REF!</definedName>
    <definedName name="otros98s" localSheetId="17">#REF!</definedName>
    <definedName name="otros98s" localSheetId="75">#REF!</definedName>
    <definedName name="otros98s" localSheetId="76">#REF!</definedName>
    <definedName name="otros98s" localSheetId="77">#REF!</definedName>
    <definedName name="otros98s" localSheetId="18">#REF!</definedName>
    <definedName name="otros98s" localSheetId="21">#REF!</definedName>
    <definedName name="otros98s" localSheetId="24">#REF!</definedName>
    <definedName name="otros98s">#REF!</definedName>
    <definedName name="otros99" localSheetId="82">#REF!</definedName>
    <definedName name="otros99" localSheetId="19">#REF!</definedName>
    <definedName name="otros99" localSheetId="20">#REF!</definedName>
    <definedName name="otros99" localSheetId="22">#REF!</definedName>
    <definedName name="otros99" localSheetId="23">#REF!</definedName>
    <definedName name="otros99" localSheetId="73">#REF!</definedName>
    <definedName name="otros99" localSheetId="43">#REF!</definedName>
    <definedName name="otros99" localSheetId="0">#REF!</definedName>
    <definedName name="otros99" localSheetId="27">#REF!</definedName>
    <definedName name="otros99" localSheetId="34">#REF!</definedName>
    <definedName name="otros99" localSheetId="46">#REF!</definedName>
    <definedName name="otros99" localSheetId="54">#REF!</definedName>
    <definedName name="otros99" localSheetId="61">#REF!</definedName>
    <definedName name="otros99" localSheetId="62">'Tabla 38'!#REF!</definedName>
    <definedName name="otros99" localSheetId="74">#REF!</definedName>
    <definedName name="otros99" localSheetId="17">#REF!</definedName>
    <definedName name="otros99" localSheetId="75">#REF!</definedName>
    <definedName name="otros99" localSheetId="76">#REF!</definedName>
    <definedName name="otros99" localSheetId="77">#REF!</definedName>
    <definedName name="otros99" localSheetId="18">#REF!</definedName>
    <definedName name="otros99" localSheetId="21">#REF!</definedName>
    <definedName name="otros99" localSheetId="24">#REF!</definedName>
    <definedName name="otros99">#REF!</definedName>
    <definedName name="out_red4" localSheetId="82">#REF!</definedName>
    <definedName name="out_red4" localSheetId="19">#REF!</definedName>
    <definedName name="out_red4" localSheetId="20">#REF!</definedName>
    <definedName name="out_red4" localSheetId="22">#REF!</definedName>
    <definedName name="out_red4" localSheetId="23">#REF!</definedName>
    <definedName name="out_red4" localSheetId="73">#REF!</definedName>
    <definedName name="out_red4" localSheetId="43">#REF!</definedName>
    <definedName name="out_red4" localSheetId="0">#REF!</definedName>
    <definedName name="out_red4" localSheetId="27">#REF!</definedName>
    <definedName name="out_red4" localSheetId="34">#REF!</definedName>
    <definedName name="out_red4" localSheetId="46">#REF!</definedName>
    <definedName name="out_red4" localSheetId="54">#REF!</definedName>
    <definedName name="out_red4" localSheetId="61">#REF!</definedName>
    <definedName name="out_red4" localSheetId="62">'Tabla 38'!#REF!</definedName>
    <definedName name="out_red4" localSheetId="74">#REF!</definedName>
    <definedName name="out_red4" localSheetId="17">#REF!</definedName>
    <definedName name="out_red4" localSheetId="75">#REF!</definedName>
    <definedName name="out_red4" localSheetId="76">#REF!</definedName>
    <definedName name="out_red4" localSheetId="77">#REF!</definedName>
    <definedName name="out_red4" localSheetId="18">#REF!</definedName>
    <definedName name="out_red4" localSheetId="21">#REF!</definedName>
    <definedName name="out_red4" localSheetId="24">#REF!</definedName>
    <definedName name="out_red4">#REF!</definedName>
    <definedName name="out_sr3" localSheetId="82">#REF!</definedName>
    <definedName name="out_sr3" localSheetId="73">#REF!</definedName>
    <definedName name="out_sr3" localSheetId="43">#REF!</definedName>
    <definedName name="out_sr3" localSheetId="0">#REF!</definedName>
    <definedName name="out_sr3" localSheetId="27">#REF!</definedName>
    <definedName name="out_sr3" localSheetId="34">#REF!</definedName>
    <definedName name="out_sr3" localSheetId="46">#REF!</definedName>
    <definedName name="out_sr3" localSheetId="74">#REF!</definedName>
    <definedName name="out_sr3" localSheetId="17">#REF!</definedName>
    <definedName name="out_sr3" localSheetId="75">#REF!</definedName>
    <definedName name="out_sr3" localSheetId="76">#REF!</definedName>
    <definedName name="out_sr3" localSheetId="77">#REF!</definedName>
    <definedName name="out_sr3">#REF!</definedName>
    <definedName name="OUTDS1" localSheetId="82">#REF!</definedName>
    <definedName name="OUTDS1" localSheetId="73">#REF!</definedName>
    <definedName name="OUTDS1" localSheetId="43">#REF!</definedName>
    <definedName name="OUTDS1" localSheetId="0">#REF!</definedName>
    <definedName name="OUTDS1" localSheetId="27">#REF!</definedName>
    <definedName name="OUTDS1" localSheetId="34">#REF!</definedName>
    <definedName name="OUTDS1" localSheetId="46">#REF!</definedName>
    <definedName name="OUTDS1" localSheetId="74">#REF!</definedName>
    <definedName name="OUTDS1" localSheetId="17">#REF!</definedName>
    <definedName name="OUTDS1" localSheetId="75">#REF!</definedName>
    <definedName name="OUTDS1" localSheetId="76">#REF!</definedName>
    <definedName name="OUTDS1" localSheetId="77">#REF!</definedName>
    <definedName name="OUTDS1">#REF!</definedName>
    <definedName name="OUTFISC" localSheetId="82">#REF!</definedName>
    <definedName name="OUTFISC" localSheetId="73">#REF!</definedName>
    <definedName name="OUTFISC" localSheetId="43">#REF!</definedName>
    <definedName name="OUTFISC" localSheetId="0">#REF!</definedName>
    <definedName name="OUTFISC" localSheetId="27">#REF!</definedName>
    <definedName name="OUTFISC" localSheetId="34">#REF!</definedName>
    <definedName name="OUTFISC" localSheetId="46">#REF!</definedName>
    <definedName name="OUTFISC" localSheetId="74">#REF!</definedName>
    <definedName name="OUTFISC" localSheetId="17">#REF!</definedName>
    <definedName name="OUTFISC" localSheetId="75">#REF!</definedName>
    <definedName name="OUTFISC" localSheetId="76">#REF!</definedName>
    <definedName name="OUTFISC" localSheetId="77">#REF!</definedName>
    <definedName name="OUTFISC">#REF!</definedName>
    <definedName name="OUTIMF" localSheetId="82">#REF!</definedName>
    <definedName name="OUTIMF" localSheetId="73">#REF!</definedName>
    <definedName name="OUTIMF" localSheetId="43">#REF!</definedName>
    <definedName name="OUTIMF" localSheetId="0">#REF!</definedName>
    <definedName name="OUTIMF" localSheetId="27">#REF!</definedName>
    <definedName name="OUTIMF" localSheetId="34">#REF!</definedName>
    <definedName name="OUTIMF" localSheetId="46">#REF!</definedName>
    <definedName name="OUTIMF" localSheetId="74">#REF!</definedName>
    <definedName name="OUTIMF" localSheetId="17">#REF!</definedName>
    <definedName name="OUTIMF" localSheetId="75">#REF!</definedName>
    <definedName name="OUTIMF" localSheetId="76">#REF!</definedName>
    <definedName name="OUTIMF" localSheetId="77">#REF!</definedName>
    <definedName name="OUTIMF">#REF!</definedName>
    <definedName name="OUTMN" localSheetId="82">#REF!</definedName>
    <definedName name="OUTMN" localSheetId="73">#REF!</definedName>
    <definedName name="OUTMN" localSheetId="43">#REF!</definedName>
    <definedName name="OUTMN" localSheetId="0">#REF!</definedName>
    <definedName name="OUTMN" localSheetId="27">#REF!</definedName>
    <definedName name="OUTMN" localSheetId="34">#REF!</definedName>
    <definedName name="OUTMN" localSheetId="46">#REF!</definedName>
    <definedName name="OUTMN" localSheetId="74">#REF!</definedName>
    <definedName name="OUTMN" localSheetId="17">#REF!</definedName>
    <definedName name="OUTMN" localSheetId="75">#REF!</definedName>
    <definedName name="OUTMN" localSheetId="76">#REF!</definedName>
    <definedName name="OUTMN" localSheetId="77">#REF!</definedName>
    <definedName name="OUTMN">#REF!</definedName>
    <definedName name="p" localSheetId="80" hidden="1">{"Riqfin97",#N/A,FALSE,"Tran";"Riqfinpro",#N/A,FALSE,"Tran"}</definedName>
    <definedName name="p" localSheetId="82" hidden="1">{"Riqfin97",#N/A,FALSE,"Tran";"Riqfinpro",#N/A,FALSE,"Tran"}</definedName>
    <definedName name="P" localSheetId="19">#REF!</definedName>
    <definedName name="P" localSheetId="20">#REF!</definedName>
    <definedName name="p" localSheetId="22" hidden="1">{"Riqfin97",#N/A,FALSE,"Tran";"Riqfinpro",#N/A,FALSE,"Tran"}</definedName>
    <definedName name="p" localSheetId="23" hidden="1">{"Riqfin97",#N/A,FALSE,"Tran";"Riqfinpro",#N/A,FALSE,"Tran"}</definedName>
    <definedName name="P" localSheetId="33">#REF!</definedName>
    <definedName name="P" localSheetId="41">#REF!</definedName>
    <definedName name="p" localSheetId="73" hidden="1">{"Riqfin97",#N/A,FALSE,"Tran";"Riqfinpro",#N/A,FALSE,"Tran"}</definedName>
    <definedName name="p" localSheetId="43" hidden="1">{"Riqfin97",#N/A,FALSE,"Tran";"Riqfinpro",#N/A,FALSE,"Tran"}</definedName>
    <definedName name="p" localSheetId="0" hidden="1">{"Riqfin97",#N/A,FALSE,"Tran";"Riqfinpro",#N/A,FALSE,"Tran"}</definedName>
    <definedName name="p" localSheetId="27" hidden="1">{"Riqfin97",#N/A,FALSE,"Tran";"Riqfinpro",#N/A,FALSE,"Tran"}</definedName>
    <definedName name="p" localSheetId="30"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2" hidden="1">{"Riqfin97",#N/A,FALSE,"Tran";"Riqfinpro",#N/A,FALSE,"Tran"}</definedName>
    <definedName name="p" localSheetId="40" hidden="1">{"Riqfin97",#N/A,FALSE,"Tran";"Riqfinpro",#N/A,FALSE,"Tran"}</definedName>
    <definedName name="p" localSheetId="42" hidden="1">{"Riqfin97",#N/A,FALSE,"Tran";"Riqfinpro",#N/A,FALSE,"Tran"}</definedName>
    <definedName name="p" localSheetId="46" hidden="1">{"Riqfin97",#N/A,FALSE,"Tran";"Riqfinpro",#N/A,FALSE,"Tran"}</definedName>
    <definedName name="p" localSheetId="54" hidden="1">{"Riqfin97",#N/A,FALSE,"Tran";"Riqfinpro",#N/A,FALSE,"Tran"}</definedName>
    <definedName name="p" localSheetId="55" hidden="1">{"Riqfin97",#N/A,FALSE,"Tran";"Riqfinpro",#N/A,FALSE,"Tran"}</definedName>
    <definedName name="p" localSheetId="56" hidden="1">{"Riqfin97",#N/A,FALSE,"Tran";"Riqfinpro",#N/A,FALSE,"Tran"}</definedName>
    <definedName name="p" localSheetId="57" hidden="1">{"Riqfin97",#N/A,FALSE,"Tran";"Riqfinpro",#N/A,FALSE,"Tran"}</definedName>
    <definedName name="p" localSheetId="58" hidden="1">{"Riqfin97",#N/A,FALSE,"Tran";"Riqfinpro",#N/A,FALSE,"Tran"}</definedName>
    <definedName name="p" localSheetId="59" hidden="1">{"Riqfin97",#N/A,FALSE,"Tran";"Riqfinpro",#N/A,FALSE,"Tran"}</definedName>
    <definedName name="p" localSheetId="60" hidden="1">{"Riqfin97",#N/A,FALSE,"Tran";"Riqfinpro",#N/A,FALSE,"Tran"}</definedName>
    <definedName name="p" localSheetId="61" hidden="1">{"Riqfin97",#N/A,FALSE,"Tran";"Riqfinpro",#N/A,FALSE,"Tran"}</definedName>
    <definedName name="P" localSheetId="62">'Tabla 38'!#REF!</definedName>
    <definedName name="P" localSheetId="15">#REF!</definedName>
    <definedName name="p" localSheetId="74" hidden="1">{"Riqfin97",#N/A,FALSE,"Tran";"Riqfinpro",#N/A,FALSE,"Tran"}</definedName>
    <definedName name="P" localSheetId="17">#REF!</definedName>
    <definedName name="p" localSheetId="75" hidden="1">{"Riqfin97",#N/A,FALSE,"Tran";"Riqfinpro",#N/A,FALSE,"Tran"}</definedName>
    <definedName name="p" localSheetId="76" hidden="1">{"Riqfin97",#N/A,FALSE,"Tran";"Riqfinpro",#N/A,FALSE,"Tran"}</definedName>
    <definedName name="p" localSheetId="77" hidden="1">{"Riqfin97",#N/A,FALSE,"Tran";"Riqfinpro",#N/A,FALSE,"Tran"}</definedName>
    <definedName name="p" localSheetId="78" hidden="1">{"Riqfin97",#N/A,FALSE,"Tran";"Riqfinpro",#N/A,FALSE,"Tran"}</definedName>
    <definedName name="P" localSheetId="18">#REF!</definedName>
    <definedName name="P" localSheetId="21">#REF!</definedName>
    <definedName name="P" localSheetId="24">#REF!</definedName>
    <definedName name="p" hidden="1">{"Riqfin97",#N/A,FALSE,"Tran";"Riqfinpro",#N/A,FALSE,"Tran"}</definedName>
    <definedName name="P1_1" localSheetId="82">OFFSET(#REF!,0,0,COUNT(#REF!),1)</definedName>
    <definedName name="P1_1" localSheetId="22">OFFSET(#REF!,0,0,COUNT(#REF!),1)</definedName>
    <definedName name="P1_1" localSheetId="73">OFFSET(#REF!,0,0,COUNT(#REF!),1)</definedName>
    <definedName name="P1_1" localSheetId="43">OFFSET(#REF!,0,0,COUNT(#REF!),1)</definedName>
    <definedName name="P1_1" localSheetId="0">OFFSET(#REF!,0,0,COUNT(#REF!),1)</definedName>
    <definedName name="P1_1" localSheetId="27">OFFSET(#REF!,0,0,COUNT(#REF!),1)</definedName>
    <definedName name="P1_1" localSheetId="30">OFFSET(#REF!,0,0,COUNT(#REF!),1)</definedName>
    <definedName name="P1_1" localSheetId="34">OFFSET(#REF!,0,0,COUNT(#REF!),1)</definedName>
    <definedName name="P1_1" localSheetId="35">OFFSET(#REF!,0,0,COUNT(#REF!),1)</definedName>
    <definedName name="P1_1" localSheetId="36">OFFSET(#REF!,0,0,COUNT(#REF!),1)</definedName>
    <definedName name="P1_1" localSheetId="46">OFFSET(#REF!,0,0,COUNT(#REF!),1)</definedName>
    <definedName name="P1_1" localSheetId="54">OFFSET(#REF!,0,0,COUNT(#REF!),1)</definedName>
    <definedName name="P1_1" localSheetId="55">OFFSET(#REF!,0,0,COUNT(#REF!),1)</definedName>
    <definedName name="P1_1" localSheetId="56">OFFSET(#REF!,0,0,COUNT(#REF!),1)</definedName>
    <definedName name="P1_1" localSheetId="57">OFFSET(#REF!,0,0,COUNT(#REF!),1)</definedName>
    <definedName name="P1_1" localSheetId="61">OFFSET(#REF!,0,0,COUNT(#REF!),1)</definedName>
    <definedName name="P1_1" localSheetId="62">OFFSET('Tabla 38'!#REF!,0,0,COUNT('Tabla 38'!#REF!),1)</definedName>
    <definedName name="P1_1" localSheetId="74">OFFSET(#REF!,0,0,COUNT(#REF!),1)</definedName>
    <definedName name="P1_1" localSheetId="17">OFFSET(#REF!,0,0,COUNT(#REF!),1)</definedName>
    <definedName name="P1_1" localSheetId="75">OFFSET(#REF!,0,0,COUNT(#REF!),1)</definedName>
    <definedName name="P1_1" localSheetId="76">OFFSET(#REF!,0,0,COUNT(#REF!),1)</definedName>
    <definedName name="P1_1" localSheetId="77">OFFSET(#REF!,0,0,COUNT(#REF!),1)</definedName>
    <definedName name="P1_1">OFFSET(#REF!,0,0,COUNT(#REF!),1)</definedName>
    <definedName name="P1_2" localSheetId="82">OFFSET(#REF!,0,0,COUNT(#REF!),1)</definedName>
    <definedName name="P1_2" localSheetId="22">OFFSET(#REF!,0,0,COUNT(#REF!),1)</definedName>
    <definedName name="P1_2" localSheetId="73">OFFSET(#REF!,0,0,COUNT(#REF!),1)</definedName>
    <definedName name="P1_2" localSheetId="43">OFFSET(#REF!,0,0,COUNT(#REF!),1)</definedName>
    <definedName name="P1_2" localSheetId="0">OFFSET(#REF!,0,0,COUNT(#REF!),1)</definedName>
    <definedName name="P1_2" localSheetId="27">OFFSET(#REF!,0,0,COUNT(#REF!),1)</definedName>
    <definedName name="P1_2" localSheetId="34">OFFSET(#REF!,0,0,COUNT(#REF!),1)</definedName>
    <definedName name="P1_2" localSheetId="36">OFFSET(#REF!,0,0,COUNT(#REF!),1)</definedName>
    <definedName name="P1_2" localSheetId="46">OFFSET(#REF!,0,0,COUNT(#REF!),1)</definedName>
    <definedName name="P1_2" localSheetId="54">OFFSET(#REF!,0,0,COUNT(#REF!),1)</definedName>
    <definedName name="P1_2" localSheetId="55">OFFSET(#REF!,0,0,COUNT(#REF!),1)</definedName>
    <definedName name="P1_2" localSheetId="56">OFFSET(#REF!,0,0,COUNT(#REF!),1)</definedName>
    <definedName name="P1_2" localSheetId="57">OFFSET(#REF!,0,0,COUNT(#REF!),1)</definedName>
    <definedName name="P1_2" localSheetId="62">OFFSET('Tabla 38'!#REF!,0,0,COUNT('Tabla 38'!#REF!),1)</definedName>
    <definedName name="P1_2" localSheetId="74">OFFSET(#REF!,0,0,COUNT(#REF!),1)</definedName>
    <definedName name="P1_2" localSheetId="17">OFFSET(#REF!,0,0,COUNT(#REF!),1)</definedName>
    <definedName name="P1_2" localSheetId="75">OFFSET(#REF!,0,0,COUNT(#REF!),1)</definedName>
    <definedName name="P1_2" localSheetId="76">OFFSET(#REF!,0,0,COUNT(#REF!),1)</definedName>
    <definedName name="P1_2" localSheetId="77">OFFSET(#REF!,0,0,COUNT(#REF!),1)</definedName>
    <definedName name="P1_2">OFFSET(#REF!,0,0,COUNT(#REF!),1)</definedName>
    <definedName name="P1avg" localSheetId="82">OFFSET(#REF!,0,0,COUNT(#REF!),1)</definedName>
    <definedName name="P1avg" localSheetId="22">OFFSET(#REF!,0,0,COUNT(#REF!),1)</definedName>
    <definedName name="P1avg" localSheetId="73">OFFSET(#REF!,0,0,COUNT(#REF!),1)</definedName>
    <definedName name="P1avg" localSheetId="43">OFFSET(#REF!,0,0,COUNT(#REF!),1)</definedName>
    <definedName name="P1avg" localSheetId="0">OFFSET(#REF!,0,0,COUNT(#REF!),1)</definedName>
    <definedName name="P1avg" localSheetId="27">OFFSET(#REF!,0,0,COUNT(#REF!),1)</definedName>
    <definedName name="P1avg" localSheetId="34">OFFSET(#REF!,0,0,COUNT(#REF!),1)</definedName>
    <definedName name="P1avg" localSheetId="36">OFFSET(#REF!,0,0,COUNT(#REF!),1)</definedName>
    <definedName name="P1avg" localSheetId="46">OFFSET(#REF!,0,0,COUNT(#REF!),1)</definedName>
    <definedName name="P1avg" localSheetId="54">OFFSET(#REF!,0,0,COUNT(#REF!),1)</definedName>
    <definedName name="P1avg" localSheetId="55">OFFSET(#REF!,0,0,COUNT(#REF!),1)</definedName>
    <definedName name="P1avg" localSheetId="56">OFFSET(#REF!,0,0,COUNT(#REF!),1)</definedName>
    <definedName name="P1avg" localSheetId="57">OFFSET(#REF!,0,0,COUNT(#REF!),1)</definedName>
    <definedName name="P1avg" localSheetId="62">OFFSET('Tabla 38'!#REF!,0,0,COUNT('Tabla 38'!#REF!),1)</definedName>
    <definedName name="P1avg" localSheetId="74">OFFSET(#REF!,0,0,COUNT(#REF!),1)</definedName>
    <definedName name="P1avg" localSheetId="17">OFFSET(#REF!,0,0,COUNT(#REF!),1)</definedName>
    <definedName name="P1avg" localSheetId="75">OFFSET(#REF!,0,0,COUNT(#REF!),1)</definedName>
    <definedName name="P1avg" localSheetId="76">OFFSET(#REF!,0,0,COUNT(#REF!),1)</definedName>
    <definedName name="P1avg" localSheetId="77">OFFSET(#REF!,0,0,COUNT(#REF!),1)</definedName>
    <definedName name="P1avg">OFFSET(#REF!,0,0,COUNT(#REF!),1)</definedName>
    <definedName name="P1min" localSheetId="82">OFFSET(#REF!,0,0,COUNT(#REF!),1)</definedName>
    <definedName name="P1min" localSheetId="22">OFFSET(#REF!,0,0,COUNT(#REF!),1)</definedName>
    <definedName name="P1min" localSheetId="73">OFFSET(#REF!,0,0,COUNT(#REF!),1)</definedName>
    <definedName name="P1min" localSheetId="43">OFFSET(#REF!,0,0,COUNT(#REF!),1)</definedName>
    <definedName name="P1min" localSheetId="0">OFFSET(#REF!,0,0,COUNT(#REF!),1)</definedName>
    <definedName name="P1min" localSheetId="27">OFFSET(#REF!,0,0,COUNT(#REF!),1)</definedName>
    <definedName name="P1min" localSheetId="34">OFFSET(#REF!,0,0,COUNT(#REF!),1)</definedName>
    <definedName name="P1min" localSheetId="36">OFFSET(#REF!,0,0,COUNT(#REF!),1)</definedName>
    <definedName name="P1min" localSheetId="46">OFFSET(#REF!,0,0,COUNT(#REF!),1)</definedName>
    <definedName name="P1min" localSheetId="54">OFFSET(#REF!,0,0,COUNT(#REF!),1)</definedName>
    <definedName name="P1min" localSheetId="55">OFFSET(#REF!,0,0,COUNT(#REF!),1)</definedName>
    <definedName name="P1min" localSheetId="56">OFFSET(#REF!,0,0,COUNT(#REF!),1)</definedName>
    <definedName name="P1min" localSheetId="57">OFFSET(#REF!,0,0,COUNT(#REF!),1)</definedName>
    <definedName name="P1min" localSheetId="62">OFFSET('Tabla 38'!#REF!,0,0,COUNT('Tabla 38'!#REF!),1)</definedName>
    <definedName name="P1min" localSheetId="74">OFFSET(#REF!,0,0,COUNT(#REF!),1)</definedName>
    <definedName name="P1min" localSheetId="17">OFFSET(#REF!,0,0,COUNT(#REF!),1)</definedName>
    <definedName name="P1min" localSheetId="75">OFFSET(#REF!,0,0,COUNT(#REF!),1)</definedName>
    <definedName name="P1min" localSheetId="76">OFFSET(#REF!,0,0,COUNT(#REF!),1)</definedName>
    <definedName name="P1min" localSheetId="77">OFFSET(#REF!,0,0,COUNT(#REF!),1)</definedName>
    <definedName name="P1min">OFFSET(#REF!,0,0,COUNT(#REF!),1)</definedName>
    <definedName name="P1rng" localSheetId="82">OFFSET(#REF!,0,0,COUNT(#REF!),1)</definedName>
    <definedName name="P1rng" localSheetId="22">OFFSET(#REF!,0,0,COUNT(#REF!),1)</definedName>
    <definedName name="P1rng" localSheetId="73">OFFSET(#REF!,0,0,COUNT(#REF!),1)</definedName>
    <definedName name="P1rng" localSheetId="43">OFFSET(#REF!,0,0,COUNT(#REF!),1)</definedName>
    <definedName name="P1rng" localSheetId="0">OFFSET(#REF!,0,0,COUNT(#REF!),1)</definedName>
    <definedName name="P1rng" localSheetId="27">OFFSET(#REF!,0,0,COUNT(#REF!),1)</definedName>
    <definedName name="P1rng" localSheetId="34">OFFSET(#REF!,0,0,COUNT(#REF!),1)</definedName>
    <definedName name="P1rng" localSheetId="36">OFFSET(#REF!,0,0,COUNT(#REF!),1)</definedName>
    <definedName name="P1rng" localSheetId="46">OFFSET(#REF!,0,0,COUNT(#REF!),1)</definedName>
    <definedName name="P1rng" localSheetId="54">OFFSET(#REF!,0,0,COUNT(#REF!),1)</definedName>
    <definedName name="P1rng" localSheetId="55">OFFSET(#REF!,0,0,COUNT(#REF!),1)</definedName>
    <definedName name="P1rng" localSheetId="56">OFFSET(#REF!,0,0,COUNT(#REF!),1)</definedName>
    <definedName name="P1rng" localSheetId="57">OFFSET(#REF!,0,0,COUNT(#REF!),1)</definedName>
    <definedName name="P1rng" localSheetId="62">OFFSET('Tabla 38'!#REF!,0,0,COUNT('Tabla 38'!#REF!),1)</definedName>
    <definedName name="P1rng" localSheetId="74">OFFSET(#REF!,0,0,COUNT(#REF!),1)</definedName>
    <definedName name="P1rng" localSheetId="17">OFFSET(#REF!,0,0,COUNT(#REF!),1)</definedName>
    <definedName name="P1rng" localSheetId="75">OFFSET(#REF!,0,0,COUNT(#REF!),1)</definedName>
    <definedName name="P1rng" localSheetId="76">OFFSET(#REF!,0,0,COUNT(#REF!),1)</definedName>
    <definedName name="P1rng" localSheetId="77">OFFSET(#REF!,0,0,COUNT(#REF!),1)</definedName>
    <definedName name="P1rng">OFFSET(#REF!,0,0,COUNT(#REF!),1)</definedName>
    <definedName name="P2_1" localSheetId="82">OFFSET(#REF!,0,0,COUNT(#REF!),1)</definedName>
    <definedName name="P2_1" localSheetId="22">OFFSET(#REF!,0,0,COUNT(#REF!),1)</definedName>
    <definedName name="P2_1" localSheetId="73">OFFSET(#REF!,0,0,COUNT(#REF!),1)</definedName>
    <definedName name="P2_1" localSheetId="43">OFFSET(#REF!,0,0,COUNT(#REF!),1)</definedName>
    <definedName name="P2_1" localSheetId="0">OFFSET(#REF!,0,0,COUNT(#REF!),1)</definedName>
    <definedName name="P2_1" localSheetId="27">OFFSET(#REF!,0,0,COUNT(#REF!),1)</definedName>
    <definedName name="P2_1" localSheetId="34">OFFSET(#REF!,0,0,COUNT(#REF!),1)</definedName>
    <definedName name="P2_1" localSheetId="36">OFFSET(#REF!,0,0,COUNT(#REF!),1)</definedName>
    <definedName name="P2_1" localSheetId="46">OFFSET(#REF!,0,0,COUNT(#REF!),1)</definedName>
    <definedName name="P2_1" localSheetId="54">OFFSET(#REF!,0,0,COUNT(#REF!),1)</definedName>
    <definedName name="P2_1" localSheetId="55">OFFSET(#REF!,0,0,COUNT(#REF!),1)</definedName>
    <definedName name="P2_1" localSheetId="56">OFFSET(#REF!,0,0,COUNT(#REF!),1)</definedName>
    <definedName name="P2_1" localSheetId="57">OFFSET(#REF!,0,0,COUNT(#REF!),1)</definedName>
    <definedName name="P2_1" localSheetId="62">OFFSET('Tabla 38'!#REF!,0,0,COUNT('Tabla 38'!#REF!),1)</definedName>
    <definedName name="P2_1" localSheetId="74">OFFSET(#REF!,0,0,COUNT(#REF!),1)</definedName>
    <definedName name="P2_1" localSheetId="17">OFFSET(#REF!,0,0,COUNT(#REF!),1)</definedName>
    <definedName name="P2_1" localSheetId="75">OFFSET(#REF!,0,0,COUNT(#REF!),1)</definedName>
    <definedName name="P2_1" localSheetId="76">OFFSET(#REF!,0,0,COUNT(#REF!),1)</definedName>
    <definedName name="P2_1" localSheetId="77">OFFSET(#REF!,0,0,COUNT(#REF!),1)</definedName>
    <definedName name="P2_1">OFFSET(#REF!,0,0,COUNT(#REF!),1)</definedName>
    <definedName name="P2_2" localSheetId="82">OFFSET(#REF!,0,0,COUNT(#REF!),1)</definedName>
    <definedName name="P2_2" localSheetId="22">OFFSET(#REF!,0,0,COUNT(#REF!),1)</definedName>
    <definedName name="P2_2" localSheetId="73">OFFSET(#REF!,0,0,COUNT(#REF!),1)</definedName>
    <definedName name="P2_2" localSheetId="43">OFFSET(#REF!,0,0,COUNT(#REF!),1)</definedName>
    <definedName name="P2_2" localSheetId="0">OFFSET(#REF!,0,0,COUNT(#REF!),1)</definedName>
    <definedName name="P2_2" localSheetId="27">OFFSET(#REF!,0,0,COUNT(#REF!),1)</definedName>
    <definedName name="P2_2" localSheetId="34">OFFSET(#REF!,0,0,COUNT(#REF!),1)</definedName>
    <definedName name="P2_2" localSheetId="36">OFFSET(#REF!,0,0,COUNT(#REF!),1)</definedName>
    <definedName name="P2_2" localSheetId="46">OFFSET(#REF!,0,0,COUNT(#REF!),1)</definedName>
    <definedName name="P2_2" localSheetId="54">OFFSET(#REF!,0,0,COUNT(#REF!),1)</definedName>
    <definedName name="P2_2" localSheetId="55">OFFSET(#REF!,0,0,COUNT(#REF!),1)</definedName>
    <definedName name="P2_2" localSheetId="56">OFFSET(#REF!,0,0,COUNT(#REF!),1)</definedName>
    <definedName name="P2_2" localSheetId="57">OFFSET(#REF!,0,0,COUNT(#REF!),1)</definedName>
    <definedName name="P2_2" localSheetId="62">OFFSET('Tabla 38'!#REF!,0,0,COUNT('Tabla 38'!#REF!),1)</definedName>
    <definedName name="P2_2" localSheetId="74">OFFSET(#REF!,0,0,COUNT(#REF!),1)</definedName>
    <definedName name="P2_2" localSheetId="17">OFFSET(#REF!,0,0,COUNT(#REF!),1)</definedName>
    <definedName name="P2_2" localSheetId="75">OFFSET(#REF!,0,0,COUNT(#REF!),1)</definedName>
    <definedName name="P2_2" localSheetId="76">OFFSET(#REF!,0,0,COUNT(#REF!),1)</definedName>
    <definedName name="P2_2" localSheetId="77">OFFSET(#REF!,0,0,COUNT(#REF!),1)</definedName>
    <definedName name="P2_2">OFFSET(#REF!,0,0,COUNT(#REF!),1)</definedName>
    <definedName name="P2avg" localSheetId="82">OFFSET(#REF!,0,0,COUNT(#REF!),1)</definedName>
    <definedName name="P2avg" localSheetId="22">OFFSET(#REF!,0,0,COUNT(#REF!),1)</definedName>
    <definedName name="P2avg" localSheetId="73">OFFSET(#REF!,0,0,COUNT(#REF!),1)</definedName>
    <definedName name="P2avg" localSheetId="43">OFFSET(#REF!,0,0,COUNT(#REF!),1)</definedName>
    <definedName name="P2avg" localSheetId="0">OFFSET(#REF!,0,0,COUNT(#REF!),1)</definedName>
    <definedName name="P2avg" localSheetId="27">OFFSET(#REF!,0,0,COUNT(#REF!),1)</definedName>
    <definedName name="P2avg" localSheetId="34">OFFSET(#REF!,0,0,COUNT(#REF!),1)</definedName>
    <definedName name="P2avg" localSheetId="36">OFFSET(#REF!,0,0,COUNT(#REF!),1)</definedName>
    <definedName name="P2avg" localSheetId="46">OFFSET(#REF!,0,0,COUNT(#REF!),1)</definedName>
    <definedName name="P2avg" localSheetId="54">OFFSET(#REF!,0,0,COUNT(#REF!),1)</definedName>
    <definedName name="P2avg" localSheetId="55">OFFSET(#REF!,0,0,COUNT(#REF!),1)</definedName>
    <definedName name="P2avg" localSheetId="56">OFFSET(#REF!,0,0,COUNT(#REF!),1)</definedName>
    <definedName name="P2avg" localSheetId="57">OFFSET(#REF!,0,0,COUNT(#REF!),1)</definedName>
    <definedName name="P2avg" localSheetId="62">OFFSET('Tabla 38'!#REF!,0,0,COUNT('Tabla 38'!#REF!),1)</definedName>
    <definedName name="P2avg" localSheetId="74">OFFSET(#REF!,0,0,COUNT(#REF!),1)</definedName>
    <definedName name="P2avg" localSheetId="17">OFFSET(#REF!,0,0,COUNT(#REF!),1)</definedName>
    <definedName name="P2avg" localSheetId="75">OFFSET(#REF!,0,0,COUNT(#REF!),1)</definedName>
    <definedName name="P2avg" localSheetId="76">OFFSET(#REF!,0,0,COUNT(#REF!),1)</definedName>
    <definedName name="P2avg" localSheetId="77">OFFSET(#REF!,0,0,COUNT(#REF!),1)</definedName>
    <definedName name="P2avg">OFFSET(#REF!,0,0,COUNT(#REF!),1)</definedName>
    <definedName name="P2min" localSheetId="82">OFFSET(#REF!,0,0,COUNT(#REF!),1)</definedName>
    <definedName name="P2min" localSheetId="22">OFFSET(#REF!,0,0,COUNT(#REF!),1)</definedName>
    <definedName name="P2min" localSheetId="73">OFFSET(#REF!,0,0,COUNT(#REF!),1)</definedName>
    <definedName name="P2min" localSheetId="43">OFFSET(#REF!,0,0,COUNT(#REF!),1)</definedName>
    <definedName name="P2min" localSheetId="0">OFFSET(#REF!,0,0,COUNT(#REF!),1)</definedName>
    <definedName name="P2min" localSheetId="27">OFFSET(#REF!,0,0,COUNT(#REF!),1)</definedName>
    <definedName name="P2min" localSheetId="34">OFFSET(#REF!,0,0,COUNT(#REF!),1)</definedName>
    <definedName name="P2min" localSheetId="36">OFFSET(#REF!,0,0,COUNT(#REF!),1)</definedName>
    <definedName name="P2min" localSheetId="46">OFFSET(#REF!,0,0,COUNT(#REF!),1)</definedName>
    <definedName name="P2min" localSheetId="54">OFFSET(#REF!,0,0,COUNT(#REF!),1)</definedName>
    <definedName name="P2min" localSheetId="55">OFFSET(#REF!,0,0,COUNT(#REF!),1)</definedName>
    <definedName name="P2min" localSheetId="56">OFFSET(#REF!,0,0,COUNT(#REF!),1)</definedName>
    <definedName name="P2min" localSheetId="57">OFFSET(#REF!,0,0,COUNT(#REF!),1)</definedName>
    <definedName name="P2min" localSheetId="62">OFFSET('Tabla 38'!#REF!,0,0,COUNT('Tabla 38'!#REF!),1)</definedName>
    <definedName name="P2min" localSheetId="74">OFFSET(#REF!,0,0,COUNT(#REF!),1)</definedName>
    <definedName name="P2min" localSheetId="17">OFFSET(#REF!,0,0,COUNT(#REF!),1)</definedName>
    <definedName name="P2min" localSheetId="75">OFFSET(#REF!,0,0,COUNT(#REF!),1)</definedName>
    <definedName name="P2min" localSheetId="76">OFFSET(#REF!,0,0,COUNT(#REF!),1)</definedName>
    <definedName name="P2min" localSheetId="77">OFFSET(#REF!,0,0,COUNT(#REF!),1)</definedName>
    <definedName name="P2min">OFFSET(#REF!,0,0,COUNT(#REF!),1)</definedName>
    <definedName name="P2rng" localSheetId="82">OFFSET(#REF!,0,0,COUNT(#REF!),1)</definedName>
    <definedName name="P2rng" localSheetId="22">OFFSET(#REF!,0,0,COUNT(#REF!),1)</definedName>
    <definedName name="P2rng" localSheetId="73">OFFSET(#REF!,0,0,COUNT(#REF!),1)</definedName>
    <definedName name="P2rng" localSheetId="43">OFFSET(#REF!,0,0,COUNT(#REF!),1)</definedName>
    <definedName name="P2rng" localSheetId="0">OFFSET(#REF!,0,0,COUNT(#REF!),1)</definedName>
    <definedName name="P2rng" localSheetId="27">OFFSET(#REF!,0,0,COUNT(#REF!),1)</definedName>
    <definedName name="P2rng" localSheetId="34">OFFSET(#REF!,0,0,COUNT(#REF!),1)</definedName>
    <definedName name="P2rng" localSheetId="36">OFFSET(#REF!,0,0,COUNT(#REF!),1)</definedName>
    <definedName name="P2rng" localSheetId="46">OFFSET(#REF!,0,0,COUNT(#REF!),1)</definedName>
    <definedName name="P2rng" localSheetId="54">OFFSET(#REF!,0,0,COUNT(#REF!),1)</definedName>
    <definedName name="P2rng" localSheetId="55">OFFSET(#REF!,0,0,COUNT(#REF!),1)</definedName>
    <definedName name="P2rng" localSheetId="56">OFFSET(#REF!,0,0,COUNT(#REF!),1)</definedName>
    <definedName name="P2rng" localSheetId="57">OFFSET(#REF!,0,0,COUNT(#REF!),1)</definedName>
    <definedName name="P2rng" localSheetId="62">OFFSET('Tabla 38'!#REF!,0,0,COUNT('Tabla 38'!#REF!),1)</definedName>
    <definedName name="P2rng" localSheetId="74">OFFSET(#REF!,0,0,COUNT(#REF!),1)</definedName>
    <definedName name="P2rng" localSheetId="17">OFFSET(#REF!,0,0,COUNT(#REF!),1)</definedName>
    <definedName name="P2rng" localSheetId="75">OFFSET(#REF!,0,0,COUNT(#REF!),1)</definedName>
    <definedName name="P2rng" localSheetId="76">OFFSET(#REF!,0,0,COUNT(#REF!),1)</definedName>
    <definedName name="P2rng" localSheetId="77">OFFSET(#REF!,0,0,COUNT(#REF!),1)</definedName>
    <definedName name="P2rng">OFFSET(#REF!,0,0,COUNT(#REF!),1)</definedName>
    <definedName name="p2std" localSheetId="82">#REF!</definedName>
    <definedName name="p2std" localSheetId="19">#REF!</definedName>
    <definedName name="p2std" localSheetId="20">#REF!</definedName>
    <definedName name="p2std" localSheetId="22">#REF!</definedName>
    <definedName name="p2std" localSheetId="23">#REF!</definedName>
    <definedName name="p2std" localSheetId="73">#REF!</definedName>
    <definedName name="p2std" localSheetId="43">#REF!</definedName>
    <definedName name="p2std" localSheetId="0">#REF!</definedName>
    <definedName name="p2std" localSheetId="27">#REF!</definedName>
    <definedName name="p2std" localSheetId="34">#REF!</definedName>
    <definedName name="p2std" localSheetId="46">#REF!</definedName>
    <definedName name="p2std" localSheetId="61">#REF!</definedName>
    <definedName name="p2std" localSheetId="74">#REF!</definedName>
    <definedName name="p2std" localSheetId="17">#REF!</definedName>
    <definedName name="p2std" localSheetId="75">#REF!</definedName>
    <definedName name="p2std" localSheetId="76">#REF!</definedName>
    <definedName name="p2std" localSheetId="77">#REF!</definedName>
    <definedName name="p2std" localSheetId="18">#REF!</definedName>
    <definedName name="p2std" localSheetId="21">#REF!</definedName>
    <definedName name="p2std" localSheetId="24">#REF!</definedName>
    <definedName name="p2std">#REF!</definedName>
    <definedName name="P3_1" localSheetId="82">OFFSET(#REF!,0,0,COUNT(#REF!),1)</definedName>
    <definedName name="P3_1" localSheetId="22">OFFSET(#REF!,0,0,COUNT(#REF!),1)</definedName>
    <definedName name="P3_1" localSheetId="73">OFFSET(#REF!,0,0,COUNT(#REF!),1)</definedName>
    <definedName name="P3_1" localSheetId="43">OFFSET(#REF!,0,0,COUNT(#REF!),1)</definedName>
    <definedName name="P3_1" localSheetId="0">OFFSET(#REF!,0,0,COUNT(#REF!),1)</definedName>
    <definedName name="P3_1" localSheetId="27">OFFSET(#REF!,0,0,COUNT(#REF!),1)</definedName>
    <definedName name="P3_1" localSheetId="34">OFFSET(#REF!,0,0,COUNT(#REF!),1)</definedName>
    <definedName name="P3_1" localSheetId="36">OFFSET(#REF!,0,0,COUNT(#REF!),1)</definedName>
    <definedName name="P3_1" localSheetId="46">OFFSET(#REF!,0,0,COUNT(#REF!),1)</definedName>
    <definedName name="P3_1" localSheetId="54">OFFSET(#REF!,0,0,COUNT(#REF!),1)</definedName>
    <definedName name="P3_1" localSheetId="55">OFFSET(#REF!,0,0,COUNT(#REF!),1)</definedName>
    <definedName name="P3_1" localSheetId="56">OFFSET(#REF!,0,0,COUNT(#REF!),1)</definedName>
    <definedName name="P3_1" localSheetId="57">OFFSET(#REF!,0,0,COUNT(#REF!),1)</definedName>
    <definedName name="P3_1" localSheetId="62">OFFSET('Tabla 38'!#REF!,0,0,COUNT('Tabla 38'!#REF!),1)</definedName>
    <definedName name="P3_1" localSheetId="74">OFFSET(#REF!,0,0,COUNT(#REF!),1)</definedName>
    <definedName name="P3_1" localSheetId="17">OFFSET(#REF!,0,0,COUNT(#REF!),1)</definedName>
    <definedName name="P3_1" localSheetId="75">OFFSET(#REF!,0,0,COUNT(#REF!),1)</definedName>
    <definedName name="P3_1" localSheetId="76">OFFSET(#REF!,0,0,COUNT(#REF!),1)</definedName>
    <definedName name="P3_1" localSheetId="77">OFFSET(#REF!,0,0,COUNT(#REF!),1)</definedName>
    <definedName name="P3_1">OFFSET(#REF!,0,0,COUNT(#REF!),1)</definedName>
    <definedName name="P3_2" localSheetId="82">OFFSET(#REF!,0,0,COUNT(#REF!),1)</definedName>
    <definedName name="P3_2" localSheetId="22">OFFSET(#REF!,0,0,COUNT(#REF!),1)</definedName>
    <definedName name="P3_2" localSheetId="73">OFFSET(#REF!,0,0,COUNT(#REF!),1)</definedName>
    <definedName name="P3_2" localSheetId="43">OFFSET(#REF!,0,0,COUNT(#REF!),1)</definedName>
    <definedName name="P3_2" localSheetId="0">OFFSET(#REF!,0,0,COUNT(#REF!),1)</definedName>
    <definedName name="P3_2" localSheetId="27">OFFSET(#REF!,0,0,COUNT(#REF!),1)</definedName>
    <definedName name="P3_2" localSheetId="34">OFFSET(#REF!,0,0,COUNT(#REF!),1)</definedName>
    <definedName name="P3_2" localSheetId="36">OFFSET(#REF!,0,0,COUNT(#REF!),1)</definedName>
    <definedName name="P3_2" localSheetId="46">OFFSET(#REF!,0,0,COUNT(#REF!),1)</definedName>
    <definedName name="P3_2" localSheetId="54">OFFSET(#REF!,0,0,COUNT(#REF!),1)</definedName>
    <definedName name="P3_2" localSheetId="55">OFFSET(#REF!,0,0,COUNT(#REF!),1)</definedName>
    <definedName name="P3_2" localSheetId="56">OFFSET(#REF!,0,0,COUNT(#REF!),1)</definedName>
    <definedName name="P3_2" localSheetId="57">OFFSET(#REF!,0,0,COUNT(#REF!),1)</definedName>
    <definedName name="P3_2" localSheetId="62">OFFSET('Tabla 38'!#REF!,0,0,COUNT('Tabla 38'!#REF!),1)</definedName>
    <definedName name="P3_2" localSheetId="74">OFFSET(#REF!,0,0,COUNT(#REF!),1)</definedName>
    <definedName name="P3_2" localSheetId="17">OFFSET(#REF!,0,0,COUNT(#REF!),1)</definedName>
    <definedName name="P3_2" localSheetId="75">OFFSET(#REF!,0,0,COUNT(#REF!),1)</definedName>
    <definedName name="P3_2" localSheetId="76">OFFSET(#REF!,0,0,COUNT(#REF!),1)</definedName>
    <definedName name="P3_2" localSheetId="77">OFFSET(#REF!,0,0,COUNT(#REF!),1)</definedName>
    <definedName name="P3_2">OFFSET(#REF!,0,0,COUNT(#REF!),1)</definedName>
    <definedName name="P3avg" localSheetId="82">OFFSET(#REF!,0,0,COUNT(#REF!),1)</definedName>
    <definedName name="P3avg" localSheetId="22">OFFSET(#REF!,0,0,COUNT(#REF!),1)</definedName>
    <definedName name="P3avg" localSheetId="73">OFFSET(#REF!,0,0,COUNT(#REF!),1)</definedName>
    <definedName name="P3avg" localSheetId="43">OFFSET(#REF!,0,0,COUNT(#REF!),1)</definedName>
    <definedName name="P3avg" localSheetId="0">OFFSET(#REF!,0,0,COUNT(#REF!),1)</definedName>
    <definedName name="P3avg" localSheetId="27">OFFSET(#REF!,0,0,COUNT(#REF!),1)</definedName>
    <definedName name="P3avg" localSheetId="34">OFFSET(#REF!,0,0,COUNT(#REF!),1)</definedName>
    <definedName name="P3avg" localSheetId="36">OFFSET(#REF!,0,0,COUNT(#REF!),1)</definedName>
    <definedName name="P3avg" localSheetId="46">OFFSET(#REF!,0,0,COUNT(#REF!),1)</definedName>
    <definedName name="P3avg" localSheetId="54">OFFSET(#REF!,0,0,COUNT(#REF!),1)</definedName>
    <definedName name="P3avg" localSheetId="55">OFFSET(#REF!,0,0,COUNT(#REF!),1)</definedName>
    <definedName name="P3avg" localSheetId="56">OFFSET(#REF!,0,0,COUNT(#REF!),1)</definedName>
    <definedName name="P3avg" localSheetId="57">OFFSET(#REF!,0,0,COUNT(#REF!),1)</definedName>
    <definedName name="P3avg" localSheetId="62">OFFSET('Tabla 38'!#REF!,0,0,COUNT('Tabla 38'!#REF!),1)</definedName>
    <definedName name="P3avg" localSheetId="74">OFFSET(#REF!,0,0,COUNT(#REF!),1)</definedName>
    <definedName name="P3avg" localSheetId="17">OFFSET(#REF!,0,0,COUNT(#REF!),1)</definedName>
    <definedName name="P3avg" localSheetId="75">OFFSET(#REF!,0,0,COUNT(#REF!),1)</definedName>
    <definedName name="P3avg" localSheetId="76">OFFSET(#REF!,0,0,COUNT(#REF!),1)</definedName>
    <definedName name="P3avg" localSheetId="77">OFFSET(#REF!,0,0,COUNT(#REF!),1)</definedName>
    <definedName name="P3avg">OFFSET(#REF!,0,0,COUNT(#REF!),1)</definedName>
    <definedName name="P3min" localSheetId="82">OFFSET(#REF!,0,0,COUNT(#REF!),1)</definedName>
    <definedName name="P3min" localSheetId="22">OFFSET(#REF!,0,0,COUNT(#REF!),1)</definedName>
    <definedName name="P3min" localSheetId="73">OFFSET(#REF!,0,0,COUNT(#REF!),1)</definedName>
    <definedName name="P3min" localSheetId="43">OFFSET(#REF!,0,0,COUNT(#REF!),1)</definedName>
    <definedName name="P3min" localSheetId="0">OFFSET(#REF!,0,0,COUNT(#REF!),1)</definedName>
    <definedName name="P3min" localSheetId="27">OFFSET(#REF!,0,0,COUNT(#REF!),1)</definedName>
    <definedName name="P3min" localSheetId="34">OFFSET(#REF!,0,0,COUNT(#REF!),1)</definedName>
    <definedName name="P3min" localSheetId="36">OFFSET(#REF!,0,0,COUNT(#REF!),1)</definedName>
    <definedName name="P3min" localSheetId="46">OFFSET(#REF!,0,0,COUNT(#REF!),1)</definedName>
    <definedName name="P3min" localSheetId="54">OFFSET(#REF!,0,0,COUNT(#REF!),1)</definedName>
    <definedName name="P3min" localSheetId="55">OFFSET(#REF!,0,0,COUNT(#REF!),1)</definedName>
    <definedName name="P3min" localSheetId="56">OFFSET(#REF!,0,0,COUNT(#REF!),1)</definedName>
    <definedName name="P3min" localSheetId="57">OFFSET(#REF!,0,0,COUNT(#REF!),1)</definedName>
    <definedName name="P3min" localSheetId="62">OFFSET('Tabla 38'!#REF!,0,0,COUNT('Tabla 38'!#REF!),1)</definedName>
    <definedName name="P3min" localSheetId="74">OFFSET(#REF!,0,0,COUNT(#REF!),1)</definedName>
    <definedName name="P3min" localSheetId="17">OFFSET(#REF!,0,0,COUNT(#REF!),1)</definedName>
    <definedName name="P3min" localSheetId="75">OFFSET(#REF!,0,0,COUNT(#REF!),1)</definedName>
    <definedName name="P3min" localSheetId="76">OFFSET(#REF!,0,0,COUNT(#REF!),1)</definedName>
    <definedName name="P3min" localSheetId="77">OFFSET(#REF!,0,0,COUNT(#REF!),1)</definedName>
    <definedName name="P3min">OFFSET(#REF!,0,0,COUNT(#REF!),1)</definedName>
    <definedName name="P3rng" localSheetId="82">OFFSET(#REF!,0,0,COUNT(#REF!),1)</definedName>
    <definedName name="P3rng" localSheetId="22">OFFSET(#REF!,0,0,COUNT(#REF!),1)</definedName>
    <definedName name="P3rng" localSheetId="73">OFFSET(#REF!,0,0,COUNT(#REF!),1)</definedName>
    <definedName name="P3rng" localSheetId="43">OFFSET(#REF!,0,0,COUNT(#REF!),1)</definedName>
    <definedName name="P3rng" localSheetId="0">OFFSET(#REF!,0,0,COUNT(#REF!),1)</definedName>
    <definedName name="P3rng" localSheetId="27">OFFSET(#REF!,0,0,COUNT(#REF!),1)</definedName>
    <definedName name="P3rng" localSheetId="34">OFFSET(#REF!,0,0,COUNT(#REF!),1)</definedName>
    <definedName name="P3rng" localSheetId="36">OFFSET(#REF!,0,0,COUNT(#REF!),1)</definedName>
    <definedName name="P3rng" localSheetId="46">OFFSET(#REF!,0,0,COUNT(#REF!),1)</definedName>
    <definedName name="P3rng" localSheetId="54">OFFSET(#REF!,0,0,COUNT(#REF!),1)</definedName>
    <definedName name="P3rng" localSheetId="55">OFFSET(#REF!,0,0,COUNT(#REF!),1)</definedName>
    <definedName name="P3rng" localSheetId="56">OFFSET(#REF!,0,0,COUNT(#REF!),1)</definedName>
    <definedName name="P3rng" localSheetId="57">OFFSET(#REF!,0,0,COUNT(#REF!),1)</definedName>
    <definedName name="P3rng" localSheetId="62">OFFSET('Tabla 38'!#REF!,0,0,COUNT('Tabla 38'!#REF!),1)</definedName>
    <definedName name="P3rng" localSheetId="74">OFFSET(#REF!,0,0,COUNT(#REF!),1)</definedName>
    <definedName name="P3rng" localSheetId="17">OFFSET(#REF!,0,0,COUNT(#REF!),1)</definedName>
    <definedName name="P3rng" localSheetId="75">OFFSET(#REF!,0,0,COUNT(#REF!),1)</definedName>
    <definedName name="P3rng" localSheetId="76">OFFSET(#REF!,0,0,COUNT(#REF!),1)</definedName>
    <definedName name="P3rng" localSheetId="77">OFFSET(#REF!,0,0,COUNT(#REF!),1)</definedName>
    <definedName name="P3rng">OFFSET(#REF!,0,0,COUNT(#REF!),1)</definedName>
    <definedName name="P4_1" localSheetId="82">OFFSET(#REF!,0,0,COUNT(#REF!),1)</definedName>
    <definedName name="P4_1" localSheetId="22">OFFSET(#REF!,0,0,COUNT(#REF!),1)</definedName>
    <definedName name="P4_1" localSheetId="73">OFFSET(#REF!,0,0,COUNT(#REF!),1)</definedName>
    <definedName name="P4_1" localSheetId="43">OFFSET(#REF!,0,0,COUNT(#REF!),1)</definedName>
    <definedName name="P4_1" localSheetId="0">OFFSET(#REF!,0,0,COUNT(#REF!),1)</definedName>
    <definedName name="P4_1" localSheetId="27">OFFSET(#REF!,0,0,COUNT(#REF!),1)</definedName>
    <definedName name="P4_1" localSheetId="34">OFFSET(#REF!,0,0,COUNT(#REF!),1)</definedName>
    <definedName name="P4_1" localSheetId="36">OFFSET(#REF!,0,0,COUNT(#REF!),1)</definedName>
    <definedName name="P4_1" localSheetId="46">OFFSET(#REF!,0,0,COUNT(#REF!),1)</definedName>
    <definedName name="P4_1" localSheetId="54">OFFSET(#REF!,0,0,COUNT(#REF!),1)</definedName>
    <definedName name="P4_1" localSheetId="55">OFFSET(#REF!,0,0,COUNT(#REF!),1)</definedName>
    <definedName name="P4_1" localSheetId="56">OFFSET(#REF!,0,0,COUNT(#REF!),1)</definedName>
    <definedName name="P4_1" localSheetId="57">OFFSET(#REF!,0,0,COUNT(#REF!),1)</definedName>
    <definedName name="P4_1" localSheetId="62">OFFSET('Tabla 38'!#REF!,0,0,COUNT('Tabla 38'!#REF!),1)</definedName>
    <definedName name="P4_1" localSheetId="74">OFFSET(#REF!,0,0,COUNT(#REF!),1)</definedName>
    <definedName name="P4_1" localSheetId="17">OFFSET(#REF!,0,0,COUNT(#REF!),1)</definedName>
    <definedName name="P4_1" localSheetId="75">OFFSET(#REF!,0,0,COUNT(#REF!),1)</definedName>
    <definedName name="P4_1" localSheetId="76">OFFSET(#REF!,0,0,COUNT(#REF!),1)</definedName>
    <definedName name="P4_1" localSheetId="77">OFFSET(#REF!,0,0,COUNT(#REF!),1)</definedName>
    <definedName name="P4_1">OFFSET(#REF!,0,0,COUNT(#REF!),1)</definedName>
    <definedName name="P4_2" localSheetId="82">OFFSET(#REF!,0,0,COUNT(#REF!),1)</definedName>
    <definedName name="P4_2" localSheetId="22">OFFSET(#REF!,0,0,COUNT(#REF!),1)</definedName>
    <definedName name="P4_2" localSheetId="73">OFFSET(#REF!,0,0,COUNT(#REF!),1)</definedName>
    <definedName name="P4_2" localSheetId="43">OFFSET(#REF!,0,0,COUNT(#REF!),1)</definedName>
    <definedName name="P4_2" localSheetId="0">OFFSET(#REF!,0,0,COUNT(#REF!),1)</definedName>
    <definedName name="P4_2" localSheetId="27">OFFSET(#REF!,0,0,COUNT(#REF!),1)</definedName>
    <definedName name="P4_2" localSheetId="34">OFFSET(#REF!,0,0,COUNT(#REF!),1)</definedName>
    <definedName name="P4_2" localSheetId="36">OFFSET(#REF!,0,0,COUNT(#REF!),1)</definedName>
    <definedName name="P4_2" localSheetId="46">OFFSET(#REF!,0,0,COUNT(#REF!),1)</definedName>
    <definedName name="P4_2" localSheetId="54">OFFSET(#REF!,0,0,COUNT(#REF!),1)</definedName>
    <definedName name="P4_2" localSheetId="55">OFFSET(#REF!,0,0,COUNT(#REF!),1)</definedName>
    <definedName name="P4_2" localSheetId="56">OFFSET(#REF!,0,0,COUNT(#REF!),1)</definedName>
    <definedName name="P4_2" localSheetId="57">OFFSET(#REF!,0,0,COUNT(#REF!),1)</definedName>
    <definedName name="P4_2" localSheetId="62">OFFSET('Tabla 38'!#REF!,0,0,COUNT('Tabla 38'!#REF!),1)</definedName>
    <definedName name="P4_2" localSheetId="74">OFFSET(#REF!,0,0,COUNT(#REF!),1)</definedName>
    <definedName name="P4_2" localSheetId="17">OFFSET(#REF!,0,0,COUNT(#REF!),1)</definedName>
    <definedName name="P4_2" localSheetId="75">OFFSET(#REF!,0,0,COUNT(#REF!),1)</definedName>
    <definedName name="P4_2" localSheetId="76">OFFSET(#REF!,0,0,COUNT(#REF!),1)</definedName>
    <definedName name="P4_2" localSheetId="77">OFFSET(#REF!,0,0,COUNT(#REF!),1)</definedName>
    <definedName name="P4_2">OFFSET(#REF!,0,0,COUNT(#REF!),1)</definedName>
    <definedName name="P4avg" localSheetId="82">OFFSET(#REF!,0,0,COUNT(#REF!),1)</definedName>
    <definedName name="P4avg" localSheetId="22">OFFSET(#REF!,0,0,COUNT(#REF!),1)</definedName>
    <definedName name="P4avg" localSheetId="73">OFFSET(#REF!,0,0,COUNT(#REF!),1)</definedName>
    <definedName name="P4avg" localSheetId="43">OFFSET(#REF!,0,0,COUNT(#REF!),1)</definedName>
    <definedName name="P4avg" localSheetId="0">OFFSET(#REF!,0,0,COUNT(#REF!),1)</definedName>
    <definedName name="P4avg" localSheetId="27">OFFSET(#REF!,0,0,COUNT(#REF!),1)</definedName>
    <definedName name="P4avg" localSheetId="34">OFFSET(#REF!,0,0,COUNT(#REF!),1)</definedName>
    <definedName name="P4avg" localSheetId="36">OFFSET(#REF!,0,0,COUNT(#REF!),1)</definedName>
    <definedName name="P4avg" localSheetId="46">OFFSET(#REF!,0,0,COUNT(#REF!),1)</definedName>
    <definedName name="P4avg" localSheetId="54">OFFSET(#REF!,0,0,COUNT(#REF!),1)</definedName>
    <definedName name="P4avg" localSheetId="55">OFFSET(#REF!,0,0,COUNT(#REF!),1)</definedName>
    <definedName name="P4avg" localSheetId="56">OFFSET(#REF!,0,0,COUNT(#REF!),1)</definedName>
    <definedName name="P4avg" localSheetId="57">OFFSET(#REF!,0,0,COUNT(#REF!),1)</definedName>
    <definedName name="P4avg" localSheetId="62">OFFSET('Tabla 38'!#REF!,0,0,COUNT('Tabla 38'!#REF!),1)</definedName>
    <definedName name="P4avg" localSheetId="74">OFFSET(#REF!,0,0,COUNT(#REF!),1)</definedName>
    <definedName name="P4avg" localSheetId="17">OFFSET(#REF!,0,0,COUNT(#REF!),1)</definedName>
    <definedName name="P4avg" localSheetId="75">OFFSET(#REF!,0,0,COUNT(#REF!),1)</definedName>
    <definedName name="P4avg" localSheetId="76">OFFSET(#REF!,0,0,COUNT(#REF!),1)</definedName>
    <definedName name="P4avg" localSheetId="77">OFFSET(#REF!,0,0,COUNT(#REF!),1)</definedName>
    <definedName name="P4avg">OFFSET(#REF!,0,0,COUNT(#REF!),1)</definedName>
    <definedName name="P4min" localSheetId="82">OFFSET(#REF!,0,0,COUNT(#REF!),1)</definedName>
    <definedName name="P4min" localSheetId="22">OFFSET(#REF!,0,0,COUNT(#REF!),1)</definedName>
    <definedName name="P4min" localSheetId="73">OFFSET(#REF!,0,0,COUNT(#REF!),1)</definedName>
    <definedName name="P4min" localSheetId="43">OFFSET(#REF!,0,0,COUNT(#REF!),1)</definedName>
    <definedName name="P4min" localSheetId="0">OFFSET(#REF!,0,0,COUNT(#REF!),1)</definedName>
    <definedName name="P4min" localSheetId="27">OFFSET(#REF!,0,0,COUNT(#REF!),1)</definedName>
    <definedName name="P4min" localSheetId="34">OFFSET(#REF!,0,0,COUNT(#REF!),1)</definedName>
    <definedName name="P4min" localSheetId="36">OFFSET(#REF!,0,0,COUNT(#REF!),1)</definedName>
    <definedName name="P4min" localSheetId="46">OFFSET(#REF!,0,0,COUNT(#REF!),1)</definedName>
    <definedName name="P4min" localSheetId="54">OFFSET(#REF!,0,0,COUNT(#REF!),1)</definedName>
    <definedName name="P4min" localSheetId="55">OFFSET(#REF!,0,0,COUNT(#REF!),1)</definedName>
    <definedName name="P4min" localSheetId="56">OFFSET(#REF!,0,0,COUNT(#REF!),1)</definedName>
    <definedName name="P4min" localSheetId="57">OFFSET(#REF!,0,0,COUNT(#REF!),1)</definedName>
    <definedName name="P4min" localSheetId="62">OFFSET('Tabla 38'!#REF!,0,0,COUNT('Tabla 38'!#REF!),1)</definedName>
    <definedName name="P4min" localSheetId="74">OFFSET(#REF!,0,0,COUNT(#REF!),1)</definedName>
    <definedName name="P4min" localSheetId="17">OFFSET(#REF!,0,0,COUNT(#REF!),1)</definedName>
    <definedName name="P4min" localSheetId="75">OFFSET(#REF!,0,0,COUNT(#REF!),1)</definedName>
    <definedName name="P4min" localSheetId="76">OFFSET(#REF!,0,0,COUNT(#REF!),1)</definedName>
    <definedName name="P4min" localSheetId="77">OFFSET(#REF!,0,0,COUNT(#REF!),1)</definedName>
    <definedName name="P4min">OFFSET(#REF!,0,0,COUNT(#REF!),1)</definedName>
    <definedName name="P4rng" localSheetId="82">OFFSET(#REF!,0,0,COUNT(#REF!),1)</definedName>
    <definedName name="P4rng" localSheetId="22">OFFSET(#REF!,0,0,COUNT(#REF!),1)</definedName>
    <definedName name="P4rng" localSheetId="73">OFFSET(#REF!,0,0,COUNT(#REF!),1)</definedName>
    <definedName name="P4rng" localSheetId="43">OFFSET(#REF!,0,0,COUNT(#REF!),1)</definedName>
    <definedName name="P4rng" localSheetId="0">OFFSET(#REF!,0,0,COUNT(#REF!),1)</definedName>
    <definedName name="P4rng" localSheetId="27">OFFSET(#REF!,0,0,COUNT(#REF!),1)</definedName>
    <definedName name="P4rng" localSheetId="34">OFFSET(#REF!,0,0,COUNT(#REF!),1)</definedName>
    <definedName name="P4rng" localSheetId="36">OFFSET(#REF!,0,0,COUNT(#REF!),1)</definedName>
    <definedName name="P4rng" localSheetId="46">OFFSET(#REF!,0,0,COUNT(#REF!),1)</definedName>
    <definedName name="P4rng" localSheetId="54">OFFSET(#REF!,0,0,COUNT(#REF!),1)</definedName>
    <definedName name="P4rng" localSheetId="55">OFFSET(#REF!,0,0,COUNT(#REF!),1)</definedName>
    <definedName name="P4rng" localSheetId="56">OFFSET(#REF!,0,0,COUNT(#REF!),1)</definedName>
    <definedName name="P4rng" localSheetId="57">OFFSET(#REF!,0,0,COUNT(#REF!),1)</definedName>
    <definedName name="P4rng" localSheetId="62">OFFSET('Tabla 38'!#REF!,0,0,COUNT('Tabla 38'!#REF!),1)</definedName>
    <definedName name="P4rng" localSheetId="74">OFFSET(#REF!,0,0,COUNT(#REF!),1)</definedName>
    <definedName name="P4rng" localSheetId="17">OFFSET(#REF!,0,0,COUNT(#REF!),1)</definedName>
    <definedName name="P4rng" localSheetId="75">OFFSET(#REF!,0,0,COUNT(#REF!),1)</definedName>
    <definedName name="P4rng" localSheetId="76">OFFSET(#REF!,0,0,COUNT(#REF!),1)</definedName>
    <definedName name="P4rng" localSheetId="77">OFFSET(#REF!,0,0,COUNT(#REF!),1)</definedName>
    <definedName name="P4rng">OFFSET(#REF!,0,0,COUNT(#REF!),1)</definedName>
    <definedName name="P5_1" localSheetId="82">OFFSET(#REF!,0,0,COUNT(#REF!),1)</definedName>
    <definedName name="P5_1" localSheetId="22">OFFSET(#REF!,0,0,COUNT(#REF!),1)</definedName>
    <definedName name="P5_1" localSheetId="73">OFFSET(#REF!,0,0,COUNT(#REF!),1)</definedName>
    <definedName name="P5_1" localSheetId="43">OFFSET(#REF!,0,0,COUNT(#REF!),1)</definedName>
    <definedName name="P5_1" localSheetId="0">OFFSET(#REF!,0,0,COUNT(#REF!),1)</definedName>
    <definedName name="P5_1" localSheetId="27">OFFSET(#REF!,0,0,COUNT(#REF!),1)</definedName>
    <definedName name="P5_1" localSheetId="34">OFFSET(#REF!,0,0,COUNT(#REF!),1)</definedName>
    <definedName name="P5_1" localSheetId="36">OFFSET(#REF!,0,0,COUNT(#REF!),1)</definedName>
    <definedName name="P5_1" localSheetId="46">OFFSET(#REF!,0,0,COUNT(#REF!),1)</definedName>
    <definedName name="P5_1" localSheetId="54">OFFSET(#REF!,0,0,COUNT(#REF!),1)</definedName>
    <definedName name="P5_1" localSheetId="55">OFFSET(#REF!,0,0,COUNT(#REF!),1)</definedName>
    <definedName name="P5_1" localSheetId="56">OFFSET(#REF!,0,0,COUNT(#REF!),1)</definedName>
    <definedName name="P5_1" localSheetId="57">OFFSET(#REF!,0,0,COUNT(#REF!),1)</definedName>
    <definedName name="P5_1" localSheetId="62">OFFSET('Tabla 38'!#REF!,0,0,COUNT('Tabla 38'!#REF!),1)</definedName>
    <definedName name="P5_1" localSheetId="74">OFFSET(#REF!,0,0,COUNT(#REF!),1)</definedName>
    <definedName name="P5_1" localSheetId="17">OFFSET(#REF!,0,0,COUNT(#REF!),1)</definedName>
    <definedName name="P5_1" localSheetId="75">OFFSET(#REF!,0,0,COUNT(#REF!),1)</definedName>
    <definedName name="P5_1" localSheetId="76">OFFSET(#REF!,0,0,COUNT(#REF!),1)</definedName>
    <definedName name="P5_1" localSheetId="77">OFFSET(#REF!,0,0,COUNT(#REF!),1)</definedName>
    <definedName name="P5_1">OFFSET(#REF!,0,0,COUNT(#REF!),1)</definedName>
    <definedName name="P5_2" localSheetId="82">OFFSET(#REF!,0,0,COUNT(#REF!),1)</definedName>
    <definedName name="P5_2" localSheetId="22">OFFSET(#REF!,0,0,COUNT(#REF!),1)</definedName>
    <definedName name="P5_2" localSheetId="73">OFFSET(#REF!,0,0,COUNT(#REF!),1)</definedName>
    <definedName name="P5_2" localSheetId="43">OFFSET(#REF!,0,0,COUNT(#REF!),1)</definedName>
    <definedName name="P5_2" localSheetId="0">OFFSET(#REF!,0,0,COUNT(#REF!),1)</definedName>
    <definedName name="P5_2" localSheetId="27">OFFSET(#REF!,0,0,COUNT(#REF!),1)</definedName>
    <definedName name="P5_2" localSheetId="34">OFFSET(#REF!,0,0,COUNT(#REF!),1)</definedName>
    <definedName name="P5_2" localSheetId="36">OFFSET(#REF!,0,0,COUNT(#REF!),1)</definedName>
    <definedName name="P5_2" localSheetId="46">OFFSET(#REF!,0,0,COUNT(#REF!),1)</definedName>
    <definedName name="P5_2" localSheetId="54">OFFSET(#REF!,0,0,COUNT(#REF!),1)</definedName>
    <definedName name="P5_2" localSheetId="55">OFFSET(#REF!,0,0,COUNT(#REF!),1)</definedName>
    <definedName name="P5_2" localSheetId="56">OFFSET(#REF!,0,0,COUNT(#REF!),1)</definedName>
    <definedName name="P5_2" localSheetId="57">OFFSET(#REF!,0,0,COUNT(#REF!),1)</definedName>
    <definedName name="P5_2" localSheetId="62">OFFSET('Tabla 38'!#REF!,0,0,COUNT('Tabla 38'!#REF!),1)</definedName>
    <definedName name="P5_2" localSheetId="74">OFFSET(#REF!,0,0,COUNT(#REF!),1)</definedName>
    <definedName name="P5_2" localSheetId="17">OFFSET(#REF!,0,0,COUNT(#REF!),1)</definedName>
    <definedName name="P5_2" localSheetId="75">OFFSET(#REF!,0,0,COUNT(#REF!),1)</definedName>
    <definedName name="P5_2" localSheetId="76">OFFSET(#REF!,0,0,COUNT(#REF!),1)</definedName>
    <definedName name="P5_2" localSheetId="77">OFFSET(#REF!,0,0,COUNT(#REF!),1)</definedName>
    <definedName name="P5_2">OFFSET(#REF!,0,0,COUNT(#REF!),1)</definedName>
    <definedName name="P5avg" localSheetId="82">OFFSET(#REF!,0,0,COUNT(#REF!),1)</definedName>
    <definedName name="P5avg" localSheetId="22">OFFSET(#REF!,0,0,COUNT(#REF!),1)</definedName>
    <definedName name="P5avg" localSheetId="73">OFFSET(#REF!,0,0,COUNT(#REF!),1)</definedName>
    <definedName name="P5avg" localSheetId="43">OFFSET(#REF!,0,0,COUNT(#REF!),1)</definedName>
    <definedName name="P5avg" localSheetId="0">OFFSET(#REF!,0,0,COUNT(#REF!),1)</definedName>
    <definedName name="P5avg" localSheetId="27">OFFSET(#REF!,0,0,COUNT(#REF!),1)</definedName>
    <definedName name="P5avg" localSheetId="34">OFFSET(#REF!,0,0,COUNT(#REF!),1)</definedName>
    <definedName name="P5avg" localSheetId="36">OFFSET(#REF!,0,0,COUNT(#REF!),1)</definedName>
    <definedName name="P5avg" localSheetId="46">OFFSET(#REF!,0,0,COUNT(#REF!),1)</definedName>
    <definedName name="P5avg" localSheetId="54">OFFSET(#REF!,0,0,COUNT(#REF!),1)</definedName>
    <definedName name="P5avg" localSheetId="55">OFFSET(#REF!,0,0,COUNT(#REF!),1)</definedName>
    <definedName name="P5avg" localSheetId="56">OFFSET(#REF!,0,0,COUNT(#REF!),1)</definedName>
    <definedName name="P5avg" localSheetId="57">OFFSET(#REF!,0,0,COUNT(#REF!),1)</definedName>
    <definedName name="P5avg" localSheetId="62">OFFSET('Tabla 38'!#REF!,0,0,COUNT('Tabla 38'!#REF!),1)</definedName>
    <definedName name="P5avg" localSheetId="74">OFFSET(#REF!,0,0,COUNT(#REF!),1)</definedName>
    <definedName name="P5avg" localSheetId="17">OFFSET(#REF!,0,0,COUNT(#REF!),1)</definedName>
    <definedName name="P5avg" localSheetId="75">OFFSET(#REF!,0,0,COUNT(#REF!),1)</definedName>
    <definedName name="P5avg" localSheetId="76">OFFSET(#REF!,0,0,COUNT(#REF!),1)</definedName>
    <definedName name="P5avg" localSheetId="77">OFFSET(#REF!,0,0,COUNT(#REF!),1)</definedName>
    <definedName name="P5avg">OFFSET(#REF!,0,0,COUNT(#REF!),1)</definedName>
    <definedName name="P5min" localSheetId="82">OFFSET(#REF!,0,0,COUNT(#REF!),1)</definedName>
    <definedName name="P5min" localSheetId="22">OFFSET(#REF!,0,0,COUNT(#REF!),1)</definedName>
    <definedName name="P5min" localSheetId="73">OFFSET(#REF!,0,0,COUNT(#REF!),1)</definedName>
    <definedName name="P5min" localSheetId="43">OFFSET(#REF!,0,0,COUNT(#REF!),1)</definedName>
    <definedName name="P5min" localSheetId="0">OFFSET(#REF!,0,0,COUNT(#REF!),1)</definedName>
    <definedName name="P5min" localSheetId="27">OFFSET(#REF!,0,0,COUNT(#REF!),1)</definedName>
    <definedName name="P5min" localSheetId="34">OFFSET(#REF!,0,0,COUNT(#REF!),1)</definedName>
    <definedName name="P5min" localSheetId="36">OFFSET(#REF!,0,0,COUNT(#REF!),1)</definedName>
    <definedName name="P5min" localSheetId="46">OFFSET(#REF!,0,0,COUNT(#REF!),1)</definedName>
    <definedName name="P5min" localSheetId="54">OFFSET(#REF!,0,0,COUNT(#REF!),1)</definedName>
    <definedName name="P5min" localSheetId="55">OFFSET(#REF!,0,0,COUNT(#REF!),1)</definedName>
    <definedName name="P5min" localSheetId="56">OFFSET(#REF!,0,0,COUNT(#REF!),1)</definedName>
    <definedName name="P5min" localSheetId="57">OFFSET(#REF!,0,0,COUNT(#REF!),1)</definedName>
    <definedName name="P5min" localSheetId="62">OFFSET('Tabla 38'!#REF!,0,0,COUNT('Tabla 38'!#REF!),1)</definedName>
    <definedName name="P5min" localSheetId="74">OFFSET(#REF!,0,0,COUNT(#REF!),1)</definedName>
    <definedName name="P5min" localSheetId="17">OFFSET(#REF!,0,0,COUNT(#REF!),1)</definedName>
    <definedName name="P5min" localSheetId="75">OFFSET(#REF!,0,0,COUNT(#REF!),1)</definedName>
    <definedName name="P5min" localSheetId="76">OFFSET(#REF!,0,0,COUNT(#REF!),1)</definedName>
    <definedName name="P5min" localSheetId="77">OFFSET(#REF!,0,0,COUNT(#REF!),1)</definedName>
    <definedName name="P5min">OFFSET(#REF!,0,0,COUNT(#REF!),1)</definedName>
    <definedName name="P5rng" localSheetId="82">OFFSET(#REF!,0,0,COUNT(#REF!),1)</definedName>
    <definedName name="P5rng" localSheetId="22">OFFSET(#REF!,0,0,COUNT(#REF!),1)</definedName>
    <definedName name="P5rng" localSheetId="73">OFFSET(#REF!,0,0,COUNT(#REF!),1)</definedName>
    <definedName name="P5rng" localSheetId="43">OFFSET(#REF!,0,0,COUNT(#REF!),1)</definedName>
    <definedName name="P5rng" localSheetId="0">OFFSET(#REF!,0,0,COUNT(#REF!),1)</definedName>
    <definedName name="P5rng" localSheetId="27">OFFSET(#REF!,0,0,COUNT(#REF!),1)</definedName>
    <definedName name="P5rng" localSheetId="34">OFFSET(#REF!,0,0,COUNT(#REF!),1)</definedName>
    <definedName name="P5rng" localSheetId="36">OFFSET(#REF!,0,0,COUNT(#REF!),1)</definedName>
    <definedName name="P5rng" localSheetId="46">OFFSET(#REF!,0,0,COUNT(#REF!),1)</definedName>
    <definedName name="P5rng" localSheetId="54">OFFSET(#REF!,0,0,COUNT(#REF!),1)</definedName>
    <definedName name="P5rng" localSheetId="55">OFFSET(#REF!,0,0,COUNT(#REF!),1)</definedName>
    <definedName name="P5rng" localSheetId="56">OFFSET(#REF!,0,0,COUNT(#REF!),1)</definedName>
    <definedName name="P5rng" localSheetId="57">OFFSET(#REF!,0,0,COUNT(#REF!),1)</definedName>
    <definedName name="P5rng" localSheetId="62">OFFSET('Tabla 38'!#REF!,0,0,COUNT('Tabla 38'!#REF!),1)</definedName>
    <definedName name="P5rng" localSheetId="74">OFFSET(#REF!,0,0,COUNT(#REF!),1)</definedName>
    <definedName name="P5rng" localSheetId="17">OFFSET(#REF!,0,0,COUNT(#REF!),1)</definedName>
    <definedName name="P5rng" localSheetId="75">OFFSET(#REF!,0,0,COUNT(#REF!),1)</definedName>
    <definedName name="P5rng" localSheetId="76">OFFSET(#REF!,0,0,COUNT(#REF!),1)</definedName>
    <definedName name="P5rng" localSheetId="77">OFFSET(#REF!,0,0,COUNT(#REF!),1)</definedName>
    <definedName name="P5rng">OFFSET(#REF!,0,0,COUNT(#REF!),1)</definedName>
    <definedName name="PAGINA_01" localSheetId="82">#REF!</definedName>
    <definedName name="PAGINA_01" localSheetId="19">#REF!</definedName>
    <definedName name="PAGINA_01" localSheetId="20">#REF!</definedName>
    <definedName name="PAGINA_01" localSheetId="22">#REF!</definedName>
    <definedName name="PAGINA_01" localSheetId="23">#REF!</definedName>
    <definedName name="PAGINA_01" localSheetId="73">#REF!</definedName>
    <definedName name="PAGINA_01" localSheetId="43">#REF!</definedName>
    <definedName name="PAGINA_01" localSheetId="0">#REF!</definedName>
    <definedName name="PAGINA_01" localSheetId="27">#REF!</definedName>
    <definedName name="PAGINA_01" localSheetId="34">#REF!</definedName>
    <definedName name="PAGINA_01" localSheetId="46">#REF!</definedName>
    <definedName name="PAGINA_01" localSheetId="61">#REF!</definedName>
    <definedName name="PAGINA_01" localSheetId="74">#REF!</definedName>
    <definedName name="PAGINA_01" localSheetId="17">#REF!</definedName>
    <definedName name="PAGINA_01" localSheetId="75">#REF!</definedName>
    <definedName name="PAGINA_01" localSheetId="76">#REF!</definedName>
    <definedName name="PAGINA_01" localSheetId="77">#REF!</definedName>
    <definedName name="PAGINA_01" localSheetId="18">#REF!</definedName>
    <definedName name="PAGINA_01" localSheetId="21">#REF!</definedName>
    <definedName name="PAGINA_01" localSheetId="24">#REF!</definedName>
    <definedName name="PAGINA_01">#REF!</definedName>
    <definedName name="PAGINA_01_CONT." localSheetId="82">#REF!</definedName>
    <definedName name="PAGINA_01_CONT." localSheetId="19">#REF!</definedName>
    <definedName name="PAGINA_01_CONT." localSheetId="20">#REF!</definedName>
    <definedName name="PAGINA_01_CONT." localSheetId="22">#REF!</definedName>
    <definedName name="PAGINA_01_CONT." localSheetId="23">#REF!</definedName>
    <definedName name="PAGINA_01_CONT." localSheetId="73">#REF!</definedName>
    <definedName name="PAGINA_01_CONT." localSheetId="43">#REF!</definedName>
    <definedName name="PAGINA_01_CONT." localSheetId="0">#REF!</definedName>
    <definedName name="PAGINA_01_CONT." localSheetId="27">#REF!</definedName>
    <definedName name="PAGINA_01_CONT." localSheetId="34">#REF!</definedName>
    <definedName name="PAGINA_01_CONT." localSheetId="46">#REF!</definedName>
    <definedName name="PAGINA_01_CONT." localSheetId="61">#REF!</definedName>
    <definedName name="PAGINA_01_CONT." localSheetId="74">#REF!</definedName>
    <definedName name="PAGINA_01_CONT." localSheetId="17">#REF!</definedName>
    <definedName name="PAGINA_01_CONT." localSheetId="75">#REF!</definedName>
    <definedName name="PAGINA_01_CONT." localSheetId="76">#REF!</definedName>
    <definedName name="PAGINA_01_CONT." localSheetId="77">#REF!</definedName>
    <definedName name="PAGINA_01_CONT." localSheetId="18">#REF!</definedName>
    <definedName name="PAGINA_01_CONT." localSheetId="21">#REF!</definedName>
    <definedName name="PAGINA_01_CONT." localSheetId="24">#REF!</definedName>
    <definedName name="PAGINA_01_CONT.">#REF!</definedName>
    <definedName name="PAGINA_02" localSheetId="82">#REF!</definedName>
    <definedName name="PAGINA_02" localSheetId="19">#REF!</definedName>
    <definedName name="PAGINA_02" localSheetId="20">#REF!</definedName>
    <definedName name="PAGINA_02" localSheetId="22">#REF!</definedName>
    <definedName name="PAGINA_02" localSheetId="23">#REF!</definedName>
    <definedName name="PAGINA_02" localSheetId="73">#REF!</definedName>
    <definedName name="PAGINA_02" localSheetId="43">#REF!</definedName>
    <definedName name="PAGINA_02" localSheetId="0">#REF!</definedName>
    <definedName name="PAGINA_02" localSheetId="27">#REF!</definedName>
    <definedName name="PAGINA_02" localSheetId="34">#REF!</definedName>
    <definedName name="PAGINA_02" localSheetId="46">#REF!</definedName>
    <definedName name="PAGINA_02" localSheetId="61">#REF!</definedName>
    <definedName name="PAGINA_02" localSheetId="74">#REF!</definedName>
    <definedName name="PAGINA_02" localSheetId="17">#REF!</definedName>
    <definedName name="PAGINA_02" localSheetId="75">#REF!</definedName>
    <definedName name="PAGINA_02" localSheetId="76">#REF!</definedName>
    <definedName name="PAGINA_02" localSheetId="77">#REF!</definedName>
    <definedName name="PAGINA_02" localSheetId="18">#REF!</definedName>
    <definedName name="PAGINA_02" localSheetId="21">#REF!</definedName>
    <definedName name="PAGINA_02" localSheetId="24">#REF!</definedName>
    <definedName name="PAGINA_02">#REF!</definedName>
    <definedName name="PAGINA_03" localSheetId="82">#REF!</definedName>
    <definedName name="PAGINA_03" localSheetId="73">#REF!</definedName>
    <definedName name="PAGINA_03" localSheetId="43">#REF!</definedName>
    <definedName name="PAGINA_03" localSheetId="0">#REF!</definedName>
    <definedName name="PAGINA_03" localSheetId="27">#REF!</definedName>
    <definedName name="PAGINA_03" localSheetId="34">#REF!</definedName>
    <definedName name="PAGINA_03" localSheetId="46">#REF!</definedName>
    <definedName name="PAGINA_03" localSheetId="74">#REF!</definedName>
    <definedName name="PAGINA_03" localSheetId="17">#REF!</definedName>
    <definedName name="PAGINA_03" localSheetId="75">#REF!</definedName>
    <definedName name="PAGINA_03" localSheetId="76">#REF!</definedName>
    <definedName name="PAGINA_03" localSheetId="77">#REF!</definedName>
    <definedName name="PAGINA_03">#REF!</definedName>
    <definedName name="PAGINA_04" localSheetId="82">#REF!</definedName>
    <definedName name="PAGINA_04" localSheetId="73">#REF!</definedName>
    <definedName name="PAGINA_04" localSheetId="43">#REF!</definedName>
    <definedName name="PAGINA_04" localSheetId="0">#REF!</definedName>
    <definedName name="PAGINA_04" localSheetId="27">#REF!</definedName>
    <definedName name="PAGINA_04" localSheetId="34">#REF!</definedName>
    <definedName name="PAGINA_04" localSheetId="46">#REF!</definedName>
    <definedName name="PAGINA_04" localSheetId="74">#REF!</definedName>
    <definedName name="PAGINA_04" localSheetId="17">#REF!</definedName>
    <definedName name="PAGINA_04" localSheetId="75">#REF!</definedName>
    <definedName name="PAGINA_04" localSheetId="76">#REF!</definedName>
    <definedName name="PAGINA_04" localSheetId="77">#REF!</definedName>
    <definedName name="PAGINA_04">#REF!</definedName>
    <definedName name="PAGINA_05" localSheetId="82">#REF!</definedName>
    <definedName name="PAGINA_05" localSheetId="73">#REF!</definedName>
    <definedName name="PAGINA_05" localSheetId="43">#REF!</definedName>
    <definedName name="PAGINA_05" localSheetId="0">#REF!</definedName>
    <definedName name="PAGINA_05" localSheetId="27">#REF!</definedName>
    <definedName name="PAGINA_05" localSheetId="34">#REF!</definedName>
    <definedName name="PAGINA_05" localSheetId="46">#REF!</definedName>
    <definedName name="PAGINA_05" localSheetId="74">#REF!</definedName>
    <definedName name="PAGINA_05" localSheetId="17">#REF!</definedName>
    <definedName name="PAGINA_05" localSheetId="75">#REF!</definedName>
    <definedName name="PAGINA_05" localSheetId="76">#REF!</definedName>
    <definedName name="PAGINA_05" localSheetId="77">#REF!</definedName>
    <definedName name="PAGINA_05">#REF!</definedName>
    <definedName name="PAGINA_06" localSheetId="82">#REF!</definedName>
    <definedName name="PAGINA_06" localSheetId="73">#REF!</definedName>
    <definedName name="PAGINA_06" localSheetId="43">#REF!</definedName>
    <definedName name="PAGINA_06" localSheetId="0">#REF!</definedName>
    <definedName name="PAGINA_06" localSheetId="27">#REF!</definedName>
    <definedName name="PAGINA_06" localSheetId="34">#REF!</definedName>
    <definedName name="PAGINA_06" localSheetId="46">#REF!</definedName>
    <definedName name="PAGINA_06" localSheetId="74">#REF!</definedName>
    <definedName name="PAGINA_06" localSheetId="17">#REF!</definedName>
    <definedName name="PAGINA_06" localSheetId="75">#REF!</definedName>
    <definedName name="PAGINA_06" localSheetId="76">#REF!</definedName>
    <definedName name="PAGINA_06" localSheetId="77">#REF!</definedName>
    <definedName name="PAGINA_06">#REF!</definedName>
    <definedName name="PAGINA_06_CONT." localSheetId="82">#REF!</definedName>
    <definedName name="PAGINA_06_CONT." localSheetId="73">#REF!</definedName>
    <definedName name="PAGINA_06_CONT." localSheetId="43">#REF!</definedName>
    <definedName name="PAGINA_06_CONT." localSheetId="0">#REF!</definedName>
    <definedName name="PAGINA_06_CONT." localSheetId="27">#REF!</definedName>
    <definedName name="PAGINA_06_CONT." localSheetId="34">#REF!</definedName>
    <definedName name="PAGINA_06_CONT." localSheetId="46">#REF!</definedName>
    <definedName name="PAGINA_06_CONT." localSheetId="74">#REF!</definedName>
    <definedName name="PAGINA_06_CONT." localSheetId="17">#REF!</definedName>
    <definedName name="PAGINA_06_CONT." localSheetId="75">#REF!</definedName>
    <definedName name="PAGINA_06_CONT." localSheetId="76">#REF!</definedName>
    <definedName name="PAGINA_06_CONT." localSheetId="77">#REF!</definedName>
    <definedName name="PAGINA_06_CONT.">#REF!</definedName>
    <definedName name="PAGINA_07" localSheetId="82">#REF!</definedName>
    <definedName name="PAGINA_07" localSheetId="73">#REF!</definedName>
    <definedName name="PAGINA_07" localSheetId="43">#REF!</definedName>
    <definedName name="PAGINA_07" localSheetId="0">#REF!</definedName>
    <definedName name="PAGINA_07" localSheetId="27">#REF!</definedName>
    <definedName name="PAGINA_07" localSheetId="34">#REF!</definedName>
    <definedName name="PAGINA_07" localSheetId="46">#REF!</definedName>
    <definedName name="PAGINA_07" localSheetId="74">#REF!</definedName>
    <definedName name="PAGINA_07" localSheetId="17">#REF!</definedName>
    <definedName name="PAGINA_07" localSheetId="75">#REF!</definedName>
    <definedName name="PAGINA_07" localSheetId="76">#REF!</definedName>
    <definedName name="PAGINA_07" localSheetId="77">#REF!</definedName>
    <definedName name="PAGINA_07">#REF!</definedName>
    <definedName name="PAGINA_08" localSheetId="82">#REF!</definedName>
    <definedName name="PAGINA_08" localSheetId="73">#REF!</definedName>
    <definedName name="PAGINA_08" localSheetId="43">#REF!</definedName>
    <definedName name="PAGINA_08" localSheetId="0">#REF!</definedName>
    <definedName name="PAGINA_08" localSheetId="27">#REF!</definedName>
    <definedName name="PAGINA_08" localSheetId="34">#REF!</definedName>
    <definedName name="PAGINA_08" localSheetId="46">#REF!</definedName>
    <definedName name="PAGINA_08" localSheetId="74">#REF!</definedName>
    <definedName name="PAGINA_08" localSheetId="17">#REF!</definedName>
    <definedName name="PAGINA_08" localSheetId="75">#REF!</definedName>
    <definedName name="PAGINA_08" localSheetId="76">#REF!</definedName>
    <definedName name="PAGINA_08" localSheetId="77">#REF!</definedName>
    <definedName name="PAGINA_08">#REF!</definedName>
    <definedName name="PAGINA_09" localSheetId="82">#REF!</definedName>
    <definedName name="PAGINA_09" localSheetId="73">#REF!</definedName>
    <definedName name="PAGINA_09" localSheetId="43">#REF!</definedName>
    <definedName name="PAGINA_09" localSheetId="0">#REF!</definedName>
    <definedName name="PAGINA_09" localSheetId="27">#REF!</definedName>
    <definedName name="PAGINA_09" localSheetId="34">#REF!</definedName>
    <definedName name="PAGINA_09" localSheetId="46">#REF!</definedName>
    <definedName name="PAGINA_09" localSheetId="74">#REF!</definedName>
    <definedName name="PAGINA_09" localSheetId="17">#REF!</definedName>
    <definedName name="PAGINA_09" localSheetId="75">#REF!</definedName>
    <definedName name="PAGINA_09" localSheetId="76">#REF!</definedName>
    <definedName name="PAGINA_09" localSheetId="77">#REF!</definedName>
    <definedName name="PAGINA_09">#REF!</definedName>
    <definedName name="PAGINA_10" localSheetId="82">#REF!</definedName>
    <definedName name="PAGINA_10" localSheetId="73">#REF!</definedName>
    <definedName name="PAGINA_10" localSheetId="43">#REF!</definedName>
    <definedName name="PAGINA_10" localSheetId="0">#REF!</definedName>
    <definedName name="PAGINA_10" localSheetId="27">#REF!</definedName>
    <definedName name="PAGINA_10" localSheetId="34">#REF!</definedName>
    <definedName name="PAGINA_10" localSheetId="46">#REF!</definedName>
    <definedName name="PAGINA_10" localSheetId="74">#REF!</definedName>
    <definedName name="PAGINA_10" localSheetId="17">#REF!</definedName>
    <definedName name="PAGINA_10" localSheetId="75">#REF!</definedName>
    <definedName name="PAGINA_10" localSheetId="76">#REF!</definedName>
    <definedName name="PAGINA_10" localSheetId="77">#REF!</definedName>
    <definedName name="PAGINA_10">#REF!</definedName>
    <definedName name="PAGINA_11" localSheetId="82">#REF!</definedName>
    <definedName name="PAGINA_11" localSheetId="73">#REF!</definedName>
    <definedName name="PAGINA_11" localSheetId="43">#REF!</definedName>
    <definedName name="PAGINA_11" localSheetId="0">#REF!</definedName>
    <definedName name="PAGINA_11" localSheetId="27">#REF!</definedName>
    <definedName name="PAGINA_11" localSheetId="34">#REF!</definedName>
    <definedName name="PAGINA_11" localSheetId="46">#REF!</definedName>
    <definedName name="PAGINA_11" localSheetId="74">#REF!</definedName>
    <definedName name="PAGINA_11" localSheetId="17">#REF!</definedName>
    <definedName name="PAGINA_11" localSheetId="75">#REF!</definedName>
    <definedName name="PAGINA_11" localSheetId="76">#REF!</definedName>
    <definedName name="PAGINA_11" localSheetId="77">#REF!</definedName>
    <definedName name="PAGINA_11">#REF!</definedName>
    <definedName name="PAGINA_12" localSheetId="82">#REF!</definedName>
    <definedName name="PAGINA_12" localSheetId="73">#REF!</definedName>
    <definedName name="PAGINA_12" localSheetId="43">#REF!</definedName>
    <definedName name="PAGINA_12" localSheetId="0">#REF!</definedName>
    <definedName name="PAGINA_12" localSheetId="27">#REF!</definedName>
    <definedName name="PAGINA_12" localSheetId="34">#REF!</definedName>
    <definedName name="PAGINA_12" localSheetId="46">#REF!</definedName>
    <definedName name="PAGINA_12" localSheetId="74">#REF!</definedName>
    <definedName name="PAGINA_12" localSheetId="17">#REF!</definedName>
    <definedName name="PAGINA_12" localSheetId="75">#REF!</definedName>
    <definedName name="PAGINA_12" localSheetId="76">#REF!</definedName>
    <definedName name="PAGINA_12" localSheetId="77">#REF!</definedName>
    <definedName name="PAGINA_12">#REF!</definedName>
    <definedName name="Pan_Bancario_50G" localSheetId="82">#REF!</definedName>
    <definedName name="Pan_Bancario_50G" localSheetId="19">#REF!</definedName>
    <definedName name="Pan_Bancario_50G" localSheetId="20">#REF!</definedName>
    <definedName name="Pan_Bancario_50G" localSheetId="22">#REF!</definedName>
    <definedName name="Pan_Bancario_50G" localSheetId="73">#REF!</definedName>
    <definedName name="Pan_Bancario_50G" localSheetId="43">#REF!</definedName>
    <definedName name="Pan_Bancario_50G" localSheetId="0">#REF!</definedName>
    <definedName name="Pan_Bancario_50G" localSheetId="27">#REF!</definedName>
    <definedName name="Pan_Bancario_50G" localSheetId="30">#REF!</definedName>
    <definedName name="Pan_Bancario_50G" localSheetId="34">#REF!</definedName>
    <definedName name="Pan_Bancario_50G" localSheetId="35">#REF!</definedName>
    <definedName name="Pan_Bancario_50G" localSheetId="36">#REF!</definedName>
    <definedName name="Pan_Bancario_50G" localSheetId="40">#REF!</definedName>
    <definedName name="Pan_Bancario_50G" localSheetId="46">#REF!</definedName>
    <definedName name="Pan_Bancario_50G" localSheetId="55">#REF!</definedName>
    <definedName name="Pan_Bancario_50G" localSheetId="61">#REF!</definedName>
    <definedName name="Pan_Bancario_50G" localSheetId="62">'Tabla 38'!#REF!</definedName>
    <definedName name="Pan_Bancario_50G" localSheetId="15">#REF!</definedName>
    <definedName name="Pan_Bancario_50G" localSheetId="74">#REF!</definedName>
    <definedName name="Pan_Bancario_50G" localSheetId="17">#REF!</definedName>
    <definedName name="Pan_Bancario_50G" localSheetId="75">#REF!</definedName>
    <definedName name="Pan_Bancario_50G" localSheetId="76">#REF!</definedName>
    <definedName name="Pan_Bancario_50G" localSheetId="77">#REF!</definedName>
    <definedName name="Pan_Bancario_50G" localSheetId="18">#REF!</definedName>
    <definedName name="Pan_Bancario_50G" localSheetId="21">#REF!</definedName>
    <definedName name="Pan_Bancario_50G" localSheetId="24">#REF!</definedName>
    <definedName name="Pan_Bancario_50G">#REF!</definedName>
    <definedName name="Pan_Monet_30G" localSheetId="82">#REF!</definedName>
    <definedName name="Pan_Monet_30G" localSheetId="22">#REF!</definedName>
    <definedName name="Pan_Monet_30G" localSheetId="73">#REF!</definedName>
    <definedName name="Pan_Monet_30G" localSheetId="43">#REF!</definedName>
    <definedName name="Pan_Monet_30G" localSheetId="0">#REF!</definedName>
    <definedName name="Pan_Monet_30G" localSheetId="27">#REF!</definedName>
    <definedName name="Pan_Monet_30G" localSheetId="30">#REF!</definedName>
    <definedName name="Pan_Monet_30G" localSheetId="34">#REF!</definedName>
    <definedName name="Pan_Monet_30G" localSheetId="35">#REF!</definedName>
    <definedName name="Pan_Monet_30G" localSheetId="36">#REF!</definedName>
    <definedName name="Pan_Monet_30G" localSheetId="46">#REF!</definedName>
    <definedName name="Pan_Monet_30G" localSheetId="55">#REF!</definedName>
    <definedName name="Pan_Monet_30G" localSheetId="61">#REF!</definedName>
    <definedName name="Pan_Monet_30G" localSheetId="62">'Tabla 38'!#REF!</definedName>
    <definedName name="Pan_Monet_30G" localSheetId="74">#REF!</definedName>
    <definedName name="Pan_Monet_30G" localSheetId="17">#REF!</definedName>
    <definedName name="Pan_Monet_30G" localSheetId="75">#REF!</definedName>
    <definedName name="Pan_Monet_30G" localSheetId="76">#REF!</definedName>
    <definedName name="Pan_Monet_30G" localSheetId="77">#REF!</definedName>
    <definedName name="Pan_Monet_30G">#REF!</definedName>
    <definedName name="PARAMETROS" localSheetId="82">#REF!</definedName>
    <definedName name="PARAMETROS" localSheetId="73">#REF!</definedName>
    <definedName name="PARAMETROS" localSheetId="43">#REF!</definedName>
    <definedName name="PARAMETROS" localSheetId="0">#REF!</definedName>
    <definedName name="PARAMETROS" localSheetId="27">#REF!</definedName>
    <definedName name="PARAMETROS" localSheetId="34">#REF!</definedName>
    <definedName name="PARAMETROS" localSheetId="46">#REF!</definedName>
    <definedName name="PARAMETROS" localSheetId="74">#REF!</definedName>
    <definedName name="PARAMETROS" localSheetId="17">#REF!</definedName>
    <definedName name="PARAMETROS" localSheetId="75">#REF!</definedName>
    <definedName name="PARAMETROS" localSheetId="76">#REF!</definedName>
    <definedName name="PARAMETROS" localSheetId="77">#REF!</definedName>
    <definedName name="PARAMETROS">#REF!</definedName>
    <definedName name="Parmeshwar" localSheetId="82">#REF!</definedName>
    <definedName name="Parmeshwar" localSheetId="30">#REF!</definedName>
    <definedName name="Parmeshwar" localSheetId="34">#REF!</definedName>
    <definedName name="Parmeshwar" localSheetId="35">[85]E!$AJ$98:$AX$115</definedName>
    <definedName name="Parmeshwar" localSheetId="46">[85]E!$AJ$98:$AX$115</definedName>
    <definedName name="Parmeshwar" localSheetId="54">#REF!</definedName>
    <definedName name="Parmeshwar" localSheetId="61">[85]E!$AJ$98:$AX$115</definedName>
    <definedName name="Parmeshwar" localSheetId="62">[85]E!$AJ$98:$AX$115</definedName>
    <definedName name="Parmeshwar" localSheetId="74">[85]E!$AJ$98:$AX$115</definedName>
    <definedName name="Parmeshwar" localSheetId="75">[85]E!$AJ$98:$AX$115</definedName>
    <definedName name="Parmeshwar" localSheetId="76">[85]E!$AJ$98:$AX$115</definedName>
    <definedName name="Parmeshwar" localSheetId="77">[85]E!$AJ$98:$AX$115</definedName>
    <definedName name="Parmeshwar">[85]E!$AJ$98:$AX$115</definedName>
    <definedName name="PARTIDA" localSheetId="82">#REF!</definedName>
    <definedName name="PARTIDA" localSheetId="43">[139]SPNF!#REF!</definedName>
    <definedName name="PARTIDA" localSheetId="30">#REF!</definedName>
    <definedName name="PARTIDA" localSheetId="34">#REF!</definedName>
    <definedName name="PARTIDA" localSheetId="35">[139]SPNF!#REF!</definedName>
    <definedName name="PARTIDA" localSheetId="46">[139]SPNF!#REF!</definedName>
    <definedName name="PARTIDA" localSheetId="54">[139]SPNF!#REF!</definedName>
    <definedName name="PARTIDA" localSheetId="61">[139]SPNF!#REF!</definedName>
    <definedName name="PARTIDA" localSheetId="62">[139]SPNF!#REF!</definedName>
    <definedName name="PARTIDA" localSheetId="74">[139]SPNF!#REF!</definedName>
    <definedName name="PARTIDA" localSheetId="75">[139]SPNF!#REF!</definedName>
    <definedName name="PARTIDA" localSheetId="76">[139]SPNF!#REF!</definedName>
    <definedName name="PARTIDA" localSheetId="77">[139]SPNF!#REF!</definedName>
    <definedName name="PARTIDA">[139]SPNF!#REF!</definedName>
    <definedName name="PAS" localSheetId="82">#REF!</definedName>
    <definedName name="PAS" localSheetId="19">#REF!</definedName>
    <definedName name="PAS" localSheetId="20">#REF!</definedName>
    <definedName name="PAS" localSheetId="22">#REF!</definedName>
    <definedName name="PAS" localSheetId="23">#REF!</definedName>
    <definedName name="PAS" localSheetId="73">#REF!</definedName>
    <definedName name="PAS" localSheetId="43">#REF!</definedName>
    <definedName name="PAS" localSheetId="0">#REF!</definedName>
    <definedName name="PAS" localSheetId="27">#REF!</definedName>
    <definedName name="PAS" localSheetId="34">#REF!</definedName>
    <definedName name="PAS" localSheetId="35">#REF!</definedName>
    <definedName name="PAS" localSheetId="46">#REF!</definedName>
    <definedName name="PAS" localSheetId="54">#REF!</definedName>
    <definedName name="PAS" localSheetId="61">#REF!</definedName>
    <definedName name="PAS" localSheetId="62">'Tabla 38'!#REF!</definedName>
    <definedName name="PAS" localSheetId="74">#REF!</definedName>
    <definedName name="PAS" localSheetId="17">#REF!</definedName>
    <definedName name="PAS" localSheetId="75">#REF!</definedName>
    <definedName name="PAS" localSheetId="76">#REF!</definedName>
    <definedName name="PAS" localSheetId="77">#REF!</definedName>
    <definedName name="PAS" localSheetId="18">#REF!</definedName>
    <definedName name="PAS" localSheetId="21">#REF!</definedName>
    <definedName name="PAS" localSheetId="24">#REF!</definedName>
    <definedName name="PAS">#REF!</definedName>
    <definedName name="pastel">#N/A</definedName>
    <definedName name="Path_Data" localSheetId="82">#REF!</definedName>
    <definedName name="Path_Data" localSheetId="30">#REF!</definedName>
    <definedName name="Path_Data" localSheetId="34">#REF!</definedName>
    <definedName name="Path_Data" localSheetId="46">'[49]shared data'!$B$8</definedName>
    <definedName name="Path_Data" localSheetId="54">'[49]shared data'!$B$8</definedName>
    <definedName name="Path_Data" localSheetId="61">#REF!</definedName>
    <definedName name="Path_Data" localSheetId="75">#REF!</definedName>
    <definedName name="Path_Data" localSheetId="76">#REF!</definedName>
    <definedName name="Path_Data" localSheetId="77">#REF!</definedName>
    <definedName name="Path_Data">'[49]shared data'!$B$8</definedName>
    <definedName name="Path_System" localSheetId="82">#REF!</definedName>
    <definedName name="Path_System" localSheetId="30">#REF!</definedName>
    <definedName name="Path_System" localSheetId="34">#REF!</definedName>
    <definedName name="Path_System" localSheetId="46">'[49]shared data'!$B$7</definedName>
    <definedName name="Path_System" localSheetId="54">'[49]shared data'!$B$7</definedName>
    <definedName name="Path_System" localSheetId="61">#REF!</definedName>
    <definedName name="Path_System" localSheetId="75">#REF!</definedName>
    <definedName name="Path_System" localSheetId="76">#REF!</definedName>
    <definedName name="Path_System" localSheetId="77">#REF!</definedName>
    <definedName name="Path_System">'[49]shared data'!$B$7</definedName>
    <definedName name="Pave" localSheetId="82">#REF!</definedName>
    <definedName name="Pave" localSheetId="19">#REF!</definedName>
    <definedName name="Pave" localSheetId="20">#REF!</definedName>
    <definedName name="Pave" localSheetId="22">#REF!</definedName>
    <definedName name="Pave" localSheetId="23">#REF!</definedName>
    <definedName name="Pave" localSheetId="73">#REF!</definedName>
    <definedName name="Pave" localSheetId="43">#REF!</definedName>
    <definedName name="Pave" localSheetId="0">#REF!</definedName>
    <definedName name="Pave" localSheetId="27">#REF!</definedName>
    <definedName name="Pave" localSheetId="34">#REF!</definedName>
    <definedName name="Pave" localSheetId="35">#REF!</definedName>
    <definedName name="Pave" localSheetId="46">#REF!</definedName>
    <definedName name="Pave" localSheetId="54">#REF!</definedName>
    <definedName name="Pave" localSheetId="61">#REF!</definedName>
    <definedName name="Pave" localSheetId="62">'Tabla 38'!#REF!</definedName>
    <definedName name="Pave" localSheetId="74">#REF!</definedName>
    <definedName name="Pave" localSheetId="17">#REF!</definedName>
    <definedName name="Pave" localSheetId="75">#REF!</definedName>
    <definedName name="Pave" localSheetId="76">#REF!</definedName>
    <definedName name="Pave" localSheetId="77">#REF!</definedName>
    <definedName name="Pave" localSheetId="18">#REF!</definedName>
    <definedName name="Pave" localSheetId="21">#REF!</definedName>
    <definedName name="Pave" localSheetId="24">#REF!</definedName>
    <definedName name="Pave">#REF!</definedName>
    <definedName name="PAYCAP" localSheetId="82">#REF!</definedName>
    <definedName name="PAYCAP" localSheetId="19">#REF!</definedName>
    <definedName name="PAYCAP" localSheetId="20">#REF!</definedName>
    <definedName name="PAYCAP" localSheetId="22">#REF!</definedName>
    <definedName name="PAYCAP" localSheetId="23">#REF!</definedName>
    <definedName name="PAYCAP" localSheetId="73">#REF!</definedName>
    <definedName name="PAYCAP" localSheetId="43">#REF!</definedName>
    <definedName name="PAYCAP" localSheetId="0">#REF!</definedName>
    <definedName name="PAYCAP" localSheetId="27">#REF!</definedName>
    <definedName name="PAYCAP" localSheetId="34">#REF!</definedName>
    <definedName name="PAYCAP" localSheetId="46">#REF!</definedName>
    <definedName name="PAYCAP" localSheetId="54">#REF!</definedName>
    <definedName name="PAYCAP" localSheetId="61">#REF!</definedName>
    <definedName name="PAYCAP" localSheetId="62">'Tabla 38'!#REF!</definedName>
    <definedName name="PAYCAP" localSheetId="74">#REF!</definedName>
    <definedName name="PAYCAP" localSheetId="17">#REF!</definedName>
    <definedName name="PAYCAP" localSheetId="75">#REF!</definedName>
    <definedName name="PAYCAP" localSheetId="76">#REF!</definedName>
    <definedName name="PAYCAP" localSheetId="77">#REF!</definedName>
    <definedName name="PAYCAP" localSheetId="18">#REF!</definedName>
    <definedName name="PAYCAP" localSheetId="21">#REF!</definedName>
    <definedName name="PAYCAP" localSheetId="24">#REF!</definedName>
    <definedName name="PAYCAP">#REF!</definedName>
    <definedName name="Paym_Cap" localSheetId="82">#REF!</definedName>
    <definedName name="Paym_Cap" localSheetId="19">#REF!</definedName>
    <definedName name="Paym_Cap" localSheetId="20">#REF!</definedName>
    <definedName name="Paym_Cap" localSheetId="22">#REF!</definedName>
    <definedName name="Paym_Cap" localSheetId="73">#REF!</definedName>
    <definedName name="Paym_Cap" localSheetId="43">#REF!</definedName>
    <definedName name="Paym_Cap" localSheetId="0">#REF!</definedName>
    <definedName name="Paym_Cap" localSheetId="27">#REF!</definedName>
    <definedName name="Paym_Cap" localSheetId="30">#REF!</definedName>
    <definedName name="Paym_Cap" localSheetId="34">#REF!</definedName>
    <definedName name="Paym_Cap" localSheetId="35">#REF!</definedName>
    <definedName name="Paym_Cap" localSheetId="36">#REF!</definedName>
    <definedName name="Paym_Cap" localSheetId="40">#REF!</definedName>
    <definedName name="Paym_Cap" localSheetId="46">#REF!</definedName>
    <definedName name="Paym_Cap" localSheetId="55">#REF!</definedName>
    <definedName name="Paym_Cap" localSheetId="61">#REF!</definedName>
    <definedName name="Paym_Cap" localSheetId="62">'Tabla 38'!#REF!</definedName>
    <definedName name="Paym_Cap" localSheetId="15">#REF!</definedName>
    <definedName name="Paym_Cap" localSheetId="74">#REF!</definedName>
    <definedName name="Paym_Cap" localSheetId="17">#REF!</definedName>
    <definedName name="Paym_Cap" localSheetId="75">#REF!</definedName>
    <definedName name="Paym_Cap" localSheetId="76">#REF!</definedName>
    <definedName name="Paym_Cap" localSheetId="77">#REF!</definedName>
    <definedName name="Paym_Cap" localSheetId="18">#REF!</definedName>
    <definedName name="Paym_Cap" localSheetId="21">#REF!</definedName>
    <definedName name="Paym_Cap" localSheetId="24">#REF!</definedName>
    <definedName name="Paym_Cap">#REF!</definedName>
    <definedName name="pchBM" localSheetId="82">#REF!</definedName>
    <definedName name="pchBM" localSheetId="22">#REF!</definedName>
    <definedName name="pchBM" localSheetId="73">#REF!</definedName>
    <definedName name="pchBM" localSheetId="43">#REF!</definedName>
    <definedName name="pchBM" localSheetId="0">#REF!</definedName>
    <definedName name="pchBM" localSheetId="27">#REF!</definedName>
    <definedName name="pchBM" localSheetId="30">#REF!</definedName>
    <definedName name="pchBM" localSheetId="34">#REF!</definedName>
    <definedName name="pchBM" localSheetId="35">#REF!</definedName>
    <definedName name="pchBM" localSheetId="36">#REF!</definedName>
    <definedName name="pchBM" localSheetId="46">#REF!</definedName>
    <definedName name="pchBM" localSheetId="55">#REF!</definedName>
    <definedName name="pchBM" localSheetId="61">#REF!</definedName>
    <definedName name="pchBM" localSheetId="62">'Tabla 38'!#REF!</definedName>
    <definedName name="pchBM" localSheetId="74">#REF!</definedName>
    <definedName name="pchBM" localSheetId="17">#REF!</definedName>
    <definedName name="pchBM" localSheetId="75">#REF!</definedName>
    <definedName name="pchBM" localSheetId="76">#REF!</definedName>
    <definedName name="pchBM" localSheetId="77">#REF!</definedName>
    <definedName name="pchBM">#REF!</definedName>
    <definedName name="pchBMG" localSheetId="82">#REF!</definedName>
    <definedName name="pchBMG" localSheetId="22">#REF!</definedName>
    <definedName name="pchBMG" localSheetId="73">#REF!</definedName>
    <definedName name="pchBMG" localSheetId="43">#REF!</definedName>
    <definedName name="pchBMG" localSheetId="0">#REF!</definedName>
    <definedName name="pchBMG" localSheetId="27">#REF!</definedName>
    <definedName name="pchBMG" localSheetId="30">#REF!</definedName>
    <definedName name="pchBMG" localSheetId="34">#REF!</definedName>
    <definedName name="pchBMG" localSheetId="35">#REF!</definedName>
    <definedName name="pchBMG" localSheetId="36">#REF!</definedName>
    <definedName name="pchBMG" localSheetId="46">#REF!</definedName>
    <definedName name="pchBMG" localSheetId="55">#REF!</definedName>
    <definedName name="pchBMG" localSheetId="61">#REF!</definedName>
    <definedName name="pchBMG" localSheetId="62">'Tabla 38'!#REF!</definedName>
    <definedName name="pchBMG" localSheetId="74">#REF!</definedName>
    <definedName name="pchBMG" localSheetId="17">#REF!</definedName>
    <definedName name="pchBMG" localSheetId="75">#REF!</definedName>
    <definedName name="pchBMG" localSheetId="76">#REF!</definedName>
    <definedName name="pchBMG" localSheetId="77">#REF!</definedName>
    <definedName name="pchBMG">#REF!</definedName>
    <definedName name="pchBX" localSheetId="82">#REF!</definedName>
    <definedName name="pchBX" localSheetId="22">#REF!</definedName>
    <definedName name="pchBX" localSheetId="73">#REF!</definedName>
    <definedName name="pchBX" localSheetId="43">#REF!</definedName>
    <definedName name="pchBX" localSheetId="0">#REF!</definedName>
    <definedName name="pchBX" localSheetId="27">#REF!</definedName>
    <definedName name="pchBX" localSheetId="34">#REF!</definedName>
    <definedName name="pchBX" localSheetId="36">#REF!</definedName>
    <definedName name="pchBX" localSheetId="46">#REF!</definedName>
    <definedName name="pchBX" localSheetId="62">'Tabla 38'!#REF!</definedName>
    <definedName name="pchBX" localSheetId="74">#REF!</definedName>
    <definedName name="pchBX" localSheetId="17">#REF!</definedName>
    <definedName name="pchBX" localSheetId="75">#REF!</definedName>
    <definedName name="pchBX" localSheetId="76">#REF!</definedName>
    <definedName name="pchBX" localSheetId="77">#REF!</definedName>
    <definedName name="pchBX">#REF!</definedName>
    <definedName name="pchBXG" localSheetId="82">#REF!</definedName>
    <definedName name="pchBXG" localSheetId="22">#REF!</definedName>
    <definedName name="pchBXG" localSheetId="73">#REF!</definedName>
    <definedName name="pchBXG" localSheetId="43">#REF!</definedName>
    <definedName name="pchBXG" localSheetId="0">#REF!</definedName>
    <definedName name="pchBXG" localSheetId="27">#REF!</definedName>
    <definedName name="pchBXG" localSheetId="30">#REF!</definedName>
    <definedName name="pchBXG" localSheetId="34">#REF!</definedName>
    <definedName name="pchBXG" localSheetId="36">#REF!</definedName>
    <definedName name="pchBXG" localSheetId="46">#REF!</definedName>
    <definedName name="pchBXG" localSheetId="55">#REF!</definedName>
    <definedName name="pchBXG" localSheetId="61">#REF!</definedName>
    <definedName name="pchBXG" localSheetId="62">'Tabla 38'!#REF!</definedName>
    <definedName name="pchBXG" localSheetId="74">#REF!</definedName>
    <definedName name="pchBXG" localSheetId="17">#REF!</definedName>
    <definedName name="pchBXG" localSheetId="75">#REF!</definedName>
    <definedName name="pchBXG" localSheetId="76">#REF!</definedName>
    <definedName name="pchBXG" localSheetId="77">#REF!</definedName>
    <definedName name="pchBXG">#REF!</definedName>
    <definedName name="pchNM_R" localSheetId="82">#REF!</definedName>
    <definedName name="pchNM_R" localSheetId="43">[60]Q1!#REF!</definedName>
    <definedName name="pchNM_R" localSheetId="30">#REF!</definedName>
    <definedName name="pchNM_R" localSheetId="34">#REF!</definedName>
    <definedName name="pchNM_R" localSheetId="35">[60]Q1!#REF!</definedName>
    <definedName name="pchNM_R" localSheetId="46">[60]Q1!#REF!</definedName>
    <definedName name="pchNM_R" localSheetId="54">[60]Q1!#REF!</definedName>
    <definedName name="pchNM_R" localSheetId="61">[60]Q1!#REF!</definedName>
    <definedName name="pchNM_R" localSheetId="62">[60]Q1!#REF!</definedName>
    <definedName name="pchNM_R" localSheetId="74">[60]Q1!#REF!</definedName>
    <definedName name="pchNM_R" localSheetId="75">[60]Q1!#REF!</definedName>
    <definedName name="pchNM_R" localSheetId="76">[60]Q1!#REF!</definedName>
    <definedName name="pchNM_R" localSheetId="77">[60]Q1!#REF!</definedName>
    <definedName name="pchNM_R">[60]Q1!#REF!</definedName>
    <definedName name="pchNMG_R" localSheetId="82">#REF!</definedName>
    <definedName name="pchNMG_R" localSheetId="30">#REF!</definedName>
    <definedName name="pchNMG_R" localSheetId="34">#REF!</definedName>
    <definedName name="pchNMG_R" localSheetId="35">[60]Q1!#REF!</definedName>
    <definedName name="pchNMG_R" localSheetId="46">[60]Q1!#REF!</definedName>
    <definedName name="pchNMG_R" localSheetId="54">[60]Q1!#REF!</definedName>
    <definedName name="pchNMG_R" localSheetId="61">[60]Q1!#REF!</definedName>
    <definedName name="pchNMG_R" localSheetId="62">[60]Q1!#REF!</definedName>
    <definedName name="pchNMG_R" localSheetId="74">[60]Q1!#REF!</definedName>
    <definedName name="pchNMG_R" localSheetId="75">[60]Q1!#REF!</definedName>
    <definedName name="pchNMG_R" localSheetId="76">[60]Q1!#REF!</definedName>
    <definedName name="pchNMG_R" localSheetId="77">[60]Q1!#REF!</definedName>
    <definedName name="pchNMG_R">[60]Q1!#REF!</definedName>
    <definedName name="pchNX_R" localSheetId="82">#REF!</definedName>
    <definedName name="pchNX_R" localSheetId="30">#REF!</definedName>
    <definedName name="pchNX_R" localSheetId="34">#REF!</definedName>
    <definedName name="pchNX_R" localSheetId="35">[60]Q1!#REF!</definedName>
    <definedName name="pchNX_R" localSheetId="46">[60]Q1!#REF!</definedName>
    <definedName name="pchNX_R" localSheetId="54">[60]Q1!#REF!</definedName>
    <definedName name="pchNX_R" localSheetId="61">[60]Q1!#REF!</definedName>
    <definedName name="pchNX_R" localSheetId="62">[60]Q1!#REF!</definedName>
    <definedName name="pchNX_R" localSheetId="74">[60]Q1!#REF!</definedName>
    <definedName name="pchNX_R" localSheetId="75">[60]Q1!#REF!</definedName>
    <definedName name="pchNX_R" localSheetId="76">[60]Q1!#REF!</definedName>
    <definedName name="pchNX_R" localSheetId="77">[60]Q1!#REF!</definedName>
    <definedName name="pchNX_R">[60]Q1!#REF!</definedName>
    <definedName name="pchNXG_R" localSheetId="82">#REF!</definedName>
    <definedName name="pchNXG_R" localSheetId="30">#REF!</definedName>
    <definedName name="pchNXG_R" localSheetId="34">#REF!</definedName>
    <definedName name="pchNXG_R" localSheetId="35">[60]Q1!#REF!</definedName>
    <definedName name="pchNXG_R" localSheetId="46">[60]Q1!#REF!</definedName>
    <definedName name="pchNXG_R" localSheetId="54">[60]Q1!#REF!</definedName>
    <definedName name="pchNXG_R" localSheetId="61">[60]Q1!#REF!</definedName>
    <definedName name="pchNXG_R" localSheetId="62">[60]Q1!#REF!</definedName>
    <definedName name="pchNXG_R" localSheetId="74">[60]Q1!#REF!</definedName>
    <definedName name="pchNXG_R" localSheetId="75">[60]Q1!#REF!</definedName>
    <definedName name="pchNXG_R" localSheetId="76">[60]Q1!#REF!</definedName>
    <definedName name="pchNXG_R" localSheetId="77">[60]Q1!#REF!</definedName>
    <definedName name="pchNXG_R">[60]Q1!#REF!</definedName>
    <definedName name="PCNTLGT" localSheetId="82">#REF!</definedName>
    <definedName name="PCNTLGT" localSheetId="30">#REF!</definedName>
    <definedName name="PCNTLGT" localSheetId="34">#REF!</definedName>
    <definedName name="PCNTLGT" localSheetId="35">[69]nonopec!#REF!</definedName>
    <definedName name="PCNTLGT" localSheetId="46">[69]nonopec!#REF!</definedName>
    <definedName name="PCNTLGT" localSheetId="54">#REF!</definedName>
    <definedName name="PCNTLGT" localSheetId="55">#REF!</definedName>
    <definedName name="PCNTLGT" localSheetId="56">#REF!</definedName>
    <definedName name="PCNTLGT" localSheetId="57">#REF!</definedName>
    <definedName name="PCNTLGT" localSheetId="61">#REF!</definedName>
    <definedName name="PCNTLGT" localSheetId="62">[69]nonopec!#REF!</definedName>
    <definedName name="PCNTLGT" localSheetId="74">[69]nonopec!#REF!</definedName>
    <definedName name="PCNTLGT" localSheetId="75">#REF!</definedName>
    <definedName name="PCNTLGT" localSheetId="76">#REF!</definedName>
    <definedName name="PCNTLGT" localSheetId="77">#REF!</definedName>
    <definedName name="PCNTLGT">[69]nonopec!#REF!</definedName>
    <definedName name="PCPI" localSheetId="82">#REF!</definedName>
    <definedName name="PCPI" localSheetId="19">#REF!</definedName>
    <definedName name="PCPI" localSheetId="20">#REF!</definedName>
    <definedName name="PCPI" localSheetId="22">#REF!</definedName>
    <definedName name="PCPI" localSheetId="73">#REF!</definedName>
    <definedName name="PCPI" localSheetId="43">#REF!</definedName>
    <definedName name="PCPI" localSheetId="0">#REF!</definedName>
    <definedName name="PCPI" localSheetId="27">#REF!</definedName>
    <definedName name="PCPI" localSheetId="30">#REF!</definedName>
    <definedName name="PCPI" localSheetId="34">#REF!</definedName>
    <definedName name="PCPI" localSheetId="35">#REF!</definedName>
    <definedName name="PCPI" localSheetId="36">#REF!</definedName>
    <definedName name="PCPI" localSheetId="40">#REF!</definedName>
    <definedName name="PCPI" localSheetId="46">#REF!</definedName>
    <definedName name="PCPI" localSheetId="55">#REF!</definedName>
    <definedName name="PCPI" localSheetId="61">#REF!</definedName>
    <definedName name="PCPI" localSheetId="62">'Tabla 38'!#REF!</definedName>
    <definedName name="PCPI" localSheetId="15">#REF!</definedName>
    <definedName name="PCPI" localSheetId="74">#REF!</definedName>
    <definedName name="PCPI" localSheetId="17">#REF!</definedName>
    <definedName name="PCPI" localSheetId="75">#REF!</definedName>
    <definedName name="PCPI" localSheetId="76">#REF!</definedName>
    <definedName name="PCPI" localSheetId="77">#REF!</definedName>
    <definedName name="PCPI" localSheetId="18">#REF!</definedName>
    <definedName name="PCPI" localSheetId="21">#REF!</definedName>
    <definedName name="PCPI" localSheetId="24">#REF!</definedName>
    <definedName name="PCPI">#REF!</definedName>
    <definedName name="PCPIE" localSheetId="82">#REF!</definedName>
    <definedName name="PCPIE" localSheetId="73">#REF!</definedName>
    <definedName name="PCPIE" localSheetId="43">#REF!</definedName>
    <definedName name="PCPIE" localSheetId="0">#REF!</definedName>
    <definedName name="PCPIE" localSheetId="27">#REF!</definedName>
    <definedName name="PCPIE" localSheetId="34">#REF!</definedName>
    <definedName name="PCPIE" localSheetId="46">#REF!</definedName>
    <definedName name="PCPIE" localSheetId="74">#REF!</definedName>
    <definedName name="PCPIE" localSheetId="17">#REF!</definedName>
    <definedName name="PCPIE" localSheetId="75">#REF!</definedName>
    <definedName name="PCPIE" localSheetId="76">#REF!</definedName>
    <definedName name="PCPIE" localSheetId="77">#REF!</definedName>
    <definedName name="PCPIE">#REF!</definedName>
    <definedName name="PCPIG">#N/A</definedName>
    <definedName name="PEACEAGR" localSheetId="82">#REF!</definedName>
    <definedName name="PEACEAGR" localSheetId="19">#REF!</definedName>
    <definedName name="PEACEAGR" localSheetId="20">#REF!</definedName>
    <definedName name="PEACEAGR" localSheetId="22">#REF!</definedName>
    <definedName name="PEACEAGR" localSheetId="23">#REF!</definedName>
    <definedName name="PEACEAGR" localSheetId="73">#REF!</definedName>
    <definedName name="PEACEAGR" localSheetId="43">#REF!</definedName>
    <definedName name="PEACEAGR" localSheetId="0">#REF!</definedName>
    <definedName name="PEACEAGR" localSheetId="27">#REF!</definedName>
    <definedName name="PEACEAGR" localSheetId="34">#REF!</definedName>
    <definedName name="PEACEAGR" localSheetId="46">#REF!</definedName>
    <definedName name="PEACEAGR" localSheetId="61">#REF!</definedName>
    <definedName name="PEACEAGR" localSheetId="74">#REF!</definedName>
    <definedName name="PEACEAGR" localSheetId="17">#REF!</definedName>
    <definedName name="PEACEAGR" localSheetId="75">#REF!</definedName>
    <definedName name="PEACEAGR" localSheetId="76">#REF!</definedName>
    <definedName name="PEACEAGR" localSheetId="77">#REF!</definedName>
    <definedName name="PEACEAGR" localSheetId="18">#REF!</definedName>
    <definedName name="PEACEAGR" localSheetId="21">#REF!</definedName>
    <definedName name="PEACEAGR" localSheetId="24">#REF!</definedName>
    <definedName name="PEACEAGR">#REF!</definedName>
    <definedName name="PERE96" localSheetId="82">#REF!</definedName>
    <definedName name="PERE96" localSheetId="19">#REF!</definedName>
    <definedName name="PERE96" localSheetId="20">#REF!</definedName>
    <definedName name="PERE96" localSheetId="22">#REF!</definedName>
    <definedName name="PERE96" localSheetId="23">#REF!</definedName>
    <definedName name="PERE96" localSheetId="73">#REF!</definedName>
    <definedName name="PERE96" localSheetId="43">#REF!</definedName>
    <definedName name="PERE96" localSheetId="0">#REF!</definedName>
    <definedName name="PERE96" localSheetId="27">#REF!</definedName>
    <definedName name="PERE96" localSheetId="34">#REF!</definedName>
    <definedName name="PERE96" localSheetId="46">#REF!</definedName>
    <definedName name="PERE96" localSheetId="61">#REF!</definedName>
    <definedName name="PERE96" localSheetId="74">#REF!</definedName>
    <definedName name="PERE96" localSheetId="17">#REF!</definedName>
    <definedName name="PERE96" localSheetId="75">#REF!</definedName>
    <definedName name="PERE96" localSheetId="76">#REF!</definedName>
    <definedName name="PERE96" localSheetId="77">#REF!</definedName>
    <definedName name="PERE96" localSheetId="18">#REF!</definedName>
    <definedName name="PERE96" localSheetId="21">#REF!</definedName>
    <definedName name="PERE96" localSheetId="24">#REF!</definedName>
    <definedName name="PERE96">#REF!</definedName>
    <definedName name="Petroecuador" localSheetId="82">#REF!</definedName>
    <definedName name="Petroecuador" localSheetId="19">#REF!</definedName>
    <definedName name="Petroecuador" localSheetId="20">#REF!</definedName>
    <definedName name="Petroecuador" localSheetId="22">#REF!</definedName>
    <definedName name="Petroecuador" localSheetId="23">#REF!</definedName>
    <definedName name="Petroecuador" localSheetId="73">#REF!</definedName>
    <definedName name="Petroecuador" localSheetId="43">#REF!</definedName>
    <definedName name="Petroecuador" localSheetId="0">#REF!</definedName>
    <definedName name="Petroecuador" localSheetId="27">#REF!</definedName>
    <definedName name="Petroecuador" localSheetId="34">#REF!</definedName>
    <definedName name="Petroecuador" localSheetId="46">#REF!</definedName>
    <definedName name="Petroecuador" localSheetId="61">#REF!</definedName>
    <definedName name="Petroecuador" localSheetId="74">#REF!</definedName>
    <definedName name="Petroecuador" localSheetId="17">#REF!</definedName>
    <definedName name="Petroecuador" localSheetId="75">#REF!</definedName>
    <definedName name="Petroecuador" localSheetId="76">#REF!</definedName>
    <definedName name="Petroecuador" localSheetId="77">#REF!</definedName>
    <definedName name="Petroecuador" localSheetId="18">#REF!</definedName>
    <definedName name="Petroecuador" localSheetId="21">#REF!</definedName>
    <definedName name="Petroecuador" localSheetId="24">#REF!</definedName>
    <definedName name="Petroecuador">#REF!</definedName>
    <definedName name="PEX" localSheetId="82">#REF!</definedName>
    <definedName name="PEX" localSheetId="30">#REF!</definedName>
    <definedName name="PEX" localSheetId="34">#REF!</definedName>
    <definedName name="PEX" localSheetId="46">[89]SUPUESTOS!A$14</definedName>
    <definedName name="PEX" localSheetId="54">[89]SUPUESTOS!A$14</definedName>
    <definedName name="PEX" localSheetId="75">#REF!</definedName>
    <definedName name="PEX" localSheetId="76">#REF!</definedName>
    <definedName name="PEX" localSheetId="77">#REF!</definedName>
    <definedName name="PEX">[89]SUPUESTOS!A$14</definedName>
    <definedName name="PF" localSheetId="82">#REF!</definedName>
    <definedName name="PF" localSheetId="19">#REF!</definedName>
    <definedName name="PF" localSheetId="20">#REF!</definedName>
    <definedName name="PF" localSheetId="22">#REF!</definedName>
    <definedName name="PF" localSheetId="73">#REF!</definedName>
    <definedName name="PF" localSheetId="43">#REF!</definedName>
    <definedName name="PF" localSheetId="0">#REF!</definedName>
    <definedName name="PF" localSheetId="27">#REF!</definedName>
    <definedName name="PF" localSheetId="30">#REF!</definedName>
    <definedName name="PF" localSheetId="34">#REF!</definedName>
    <definedName name="PF" localSheetId="35">#REF!</definedName>
    <definedName name="PF" localSheetId="36">#REF!</definedName>
    <definedName name="PF" localSheetId="40">#REF!</definedName>
    <definedName name="PF" localSheetId="46">#REF!</definedName>
    <definedName name="PF" localSheetId="54">#REF!</definedName>
    <definedName name="PF" localSheetId="55">#REF!</definedName>
    <definedName name="PF" localSheetId="61">#REF!</definedName>
    <definedName name="PF" localSheetId="62">'Tabla 38'!#REF!</definedName>
    <definedName name="PF" localSheetId="15">#REF!</definedName>
    <definedName name="PF" localSheetId="74">#REF!</definedName>
    <definedName name="PF" localSheetId="17">#REF!</definedName>
    <definedName name="PF" localSheetId="75">#REF!</definedName>
    <definedName name="PF" localSheetId="76">#REF!</definedName>
    <definedName name="PF" localSheetId="77">#REF!</definedName>
    <definedName name="PF" localSheetId="18">#REF!</definedName>
    <definedName name="PF" localSheetId="21">#REF!</definedName>
    <definedName name="PF" localSheetId="24">#REF!</definedName>
    <definedName name="PF">#REF!</definedName>
    <definedName name="PFP" localSheetId="82">#REF!</definedName>
    <definedName name="PFP" localSheetId="22">#REF!</definedName>
    <definedName name="PFP" localSheetId="73">#REF!</definedName>
    <definedName name="PFP" localSheetId="43">#REF!</definedName>
    <definedName name="PFP" localSheetId="0">#REF!</definedName>
    <definedName name="PFP" localSheetId="27">#REF!</definedName>
    <definedName name="PFP" localSheetId="30">#REF!</definedName>
    <definedName name="PFP" localSheetId="34">#REF!</definedName>
    <definedName name="PFP" localSheetId="35">#REF!</definedName>
    <definedName name="PFP" localSheetId="36">#REF!</definedName>
    <definedName name="PFP" localSheetId="46">#REF!</definedName>
    <definedName name="PFP" localSheetId="54">#REF!</definedName>
    <definedName name="PFP" localSheetId="55">#REF!</definedName>
    <definedName name="PFP" localSheetId="61">#REF!</definedName>
    <definedName name="PFP" localSheetId="62">'Tabla 38'!#REF!</definedName>
    <definedName name="PFP" localSheetId="74">#REF!</definedName>
    <definedName name="PFP" localSheetId="17">#REF!</definedName>
    <definedName name="PFP" localSheetId="75">#REF!</definedName>
    <definedName name="PFP" localSheetId="76">#REF!</definedName>
    <definedName name="PFP" localSheetId="77">#REF!</definedName>
    <definedName name="PFP">#REF!</definedName>
    <definedName name="pfp_table1" localSheetId="82">#REF!</definedName>
    <definedName name="pfp_table1" localSheetId="22">#REF!</definedName>
    <definedName name="pfp_table1" localSheetId="73">#REF!</definedName>
    <definedName name="pfp_table1" localSheetId="43">#REF!</definedName>
    <definedName name="pfp_table1" localSheetId="0">#REF!</definedName>
    <definedName name="pfp_table1" localSheetId="27">#REF!</definedName>
    <definedName name="pfp_table1" localSheetId="30">#REF!</definedName>
    <definedName name="pfp_table1" localSheetId="34">#REF!</definedName>
    <definedName name="pfp_table1" localSheetId="35">#REF!</definedName>
    <definedName name="pfp_table1" localSheetId="36">#REF!</definedName>
    <definedName name="pfp_table1" localSheetId="46">#REF!</definedName>
    <definedName name="pfp_table1" localSheetId="55">#REF!</definedName>
    <definedName name="pfp_table1" localSheetId="61">#REF!</definedName>
    <definedName name="pfp_table1" localSheetId="62">'Tabla 38'!#REF!</definedName>
    <definedName name="pfp_table1" localSheetId="74">#REF!</definedName>
    <definedName name="pfp_table1" localSheetId="17">#REF!</definedName>
    <definedName name="pfp_table1" localSheetId="75">#REF!</definedName>
    <definedName name="pfp_table1" localSheetId="76">#REF!</definedName>
    <definedName name="pfp_table1" localSheetId="77">#REF!</definedName>
    <definedName name="pfp_table1">#REF!</definedName>
    <definedName name="pib" localSheetId="82">#REF!</definedName>
    <definedName name="pib" localSheetId="73">#REF!</definedName>
    <definedName name="pib" localSheetId="43">#REF!</definedName>
    <definedName name="pib" localSheetId="0">#REF!</definedName>
    <definedName name="pib" localSheetId="27">#REF!</definedName>
    <definedName name="pib" localSheetId="34">#REF!</definedName>
    <definedName name="pib" localSheetId="46">#REF!</definedName>
    <definedName name="pib" localSheetId="74">#REF!</definedName>
    <definedName name="pib" localSheetId="17">#REF!</definedName>
    <definedName name="pib" localSheetId="75">#REF!</definedName>
    <definedName name="pib" localSheetId="76">#REF!</definedName>
    <definedName name="pib" localSheetId="77">#REF!</definedName>
    <definedName name="pib">#REF!</definedName>
    <definedName name="pib_int" localSheetId="82">#REF!</definedName>
    <definedName name="pib_int" localSheetId="73">#REF!</definedName>
    <definedName name="pib_int" localSheetId="43">#REF!</definedName>
    <definedName name="pib_int" localSheetId="0">#REF!</definedName>
    <definedName name="pib_int" localSheetId="27">#REF!</definedName>
    <definedName name="pib_int" localSheetId="34">#REF!</definedName>
    <definedName name="pib_int" localSheetId="46">#REF!</definedName>
    <definedName name="pib_int" localSheetId="74">#REF!</definedName>
    <definedName name="pib_int" localSheetId="17">#REF!</definedName>
    <definedName name="pib_int" localSheetId="75">#REF!</definedName>
    <definedName name="pib_int" localSheetId="76">#REF!</definedName>
    <definedName name="pib_int" localSheetId="77">#REF!</definedName>
    <definedName name="pib_int">#REF!</definedName>
    <definedName name="pib98j" localSheetId="82">#REF!</definedName>
    <definedName name="pib98j" localSheetId="43">[24]Programa!#REF!</definedName>
    <definedName name="pib98j" localSheetId="30">#REF!</definedName>
    <definedName name="pib98j" localSheetId="34">#REF!</definedName>
    <definedName name="pib98j" localSheetId="35">[24]Programa!#REF!</definedName>
    <definedName name="pib98j" localSheetId="46">[24]Programa!#REF!</definedName>
    <definedName name="pib98j" localSheetId="54">[24]Programa!#REF!</definedName>
    <definedName name="pib98j" localSheetId="61">[24]Programa!#REF!</definedName>
    <definedName name="pib98j" localSheetId="62">[24]Programa!#REF!</definedName>
    <definedName name="pib98j" localSheetId="74">[24]Programa!#REF!</definedName>
    <definedName name="pib98j" localSheetId="75">[24]Programa!#REF!</definedName>
    <definedName name="pib98j" localSheetId="76">[24]Programa!#REF!</definedName>
    <definedName name="pib98j" localSheetId="77">[24]Programa!#REF!</definedName>
    <definedName name="pib98j">[24]Programa!#REF!</definedName>
    <definedName name="pib98s" localSheetId="82">#REF!</definedName>
    <definedName name="pib98s" localSheetId="43">[24]Programa!#REF!</definedName>
    <definedName name="pib98s" localSheetId="30">#REF!</definedName>
    <definedName name="pib98s" localSheetId="34">#REF!</definedName>
    <definedName name="pib98s" localSheetId="35">[24]Programa!#REF!</definedName>
    <definedName name="pib98s" localSheetId="46">[24]Programa!#REF!</definedName>
    <definedName name="pib98s" localSheetId="54">[24]Programa!#REF!</definedName>
    <definedName name="pib98s" localSheetId="61">[24]Programa!#REF!</definedName>
    <definedName name="pib98s" localSheetId="62">[24]Programa!#REF!</definedName>
    <definedName name="pib98s" localSheetId="74">[24]Programa!#REF!</definedName>
    <definedName name="pib98s" localSheetId="75">[24]Programa!#REF!</definedName>
    <definedName name="pib98s" localSheetId="76">[24]Programa!#REF!</definedName>
    <definedName name="pib98s" localSheetId="77">[24]Programa!#REF!</definedName>
    <definedName name="pib98s">[24]Programa!#REF!</definedName>
    <definedName name="PIBMENSAL" localSheetId="82">#REF!</definedName>
    <definedName name="PIBMENSAL" localSheetId="19">#REF!</definedName>
    <definedName name="PIBMENSAL" localSheetId="20">#REF!</definedName>
    <definedName name="PIBMENSAL" localSheetId="22">#REF!</definedName>
    <definedName name="PIBMENSAL" localSheetId="23">#REF!</definedName>
    <definedName name="PIBMENSAL" localSheetId="73">#REF!</definedName>
    <definedName name="PIBMENSAL" localSheetId="43">#REF!</definedName>
    <definedName name="PIBMENSAL" localSheetId="0">#REF!</definedName>
    <definedName name="PIBMENSAL" localSheetId="27">#REF!</definedName>
    <definedName name="PIBMENSAL" localSheetId="34">#REF!</definedName>
    <definedName name="PIBMENSAL" localSheetId="35">#REF!</definedName>
    <definedName name="PIBMENSAL" localSheetId="46">#REF!</definedName>
    <definedName name="PIBMENSAL" localSheetId="54">#REF!</definedName>
    <definedName name="PIBMENSAL" localSheetId="61">#REF!</definedName>
    <definedName name="PIBMENSAL" localSheetId="62">'Tabla 38'!#REF!</definedName>
    <definedName name="PIBMENSAL" localSheetId="74">#REF!</definedName>
    <definedName name="PIBMENSAL" localSheetId="17">#REF!</definedName>
    <definedName name="PIBMENSAL" localSheetId="75">#REF!</definedName>
    <definedName name="PIBMENSAL" localSheetId="76">#REF!</definedName>
    <definedName name="PIBMENSAL" localSheetId="77">#REF!</definedName>
    <definedName name="PIBMENSAL" localSheetId="18">#REF!</definedName>
    <definedName name="PIBMENSAL" localSheetId="21">#REF!</definedName>
    <definedName name="PIBMENSAL" localSheetId="24">#REF!</definedName>
    <definedName name="PIBMENSAL">#REF!</definedName>
    <definedName name="PIBporSECT" localSheetId="82">#REF!</definedName>
    <definedName name="PIBporSECT" localSheetId="19">#REF!</definedName>
    <definedName name="PIBporSECT" localSheetId="20">#REF!</definedName>
    <definedName name="PIBporSECT" localSheetId="22">#REF!</definedName>
    <definedName name="PIBporSECT" localSheetId="23">#REF!</definedName>
    <definedName name="PIBporSECT" localSheetId="73">#REF!</definedName>
    <definedName name="PIBporSECT" localSheetId="43">#REF!</definedName>
    <definedName name="PIBporSECT" localSheetId="0">#REF!</definedName>
    <definedName name="PIBporSECT" localSheetId="27">#REF!</definedName>
    <definedName name="PIBporSECT" localSheetId="34">#REF!</definedName>
    <definedName name="PIBporSECT" localSheetId="46">#REF!</definedName>
    <definedName name="PIBporSECT" localSheetId="54">#REF!</definedName>
    <definedName name="PIBporSECT" localSheetId="61">#REF!</definedName>
    <definedName name="PIBporSECT" localSheetId="62">'Tabla 38'!#REF!</definedName>
    <definedName name="PIBporSECT" localSheetId="74">#REF!</definedName>
    <definedName name="PIBporSECT" localSheetId="17">#REF!</definedName>
    <definedName name="PIBporSECT" localSheetId="75">#REF!</definedName>
    <definedName name="PIBporSECT" localSheetId="76">#REF!</definedName>
    <definedName name="PIBporSECT" localSheetId="77">#REF!</definedName>
    <definedName name="PIBporSECT" localSheetId="18">#REF!</definedName>
    <definedName name="PIBporSECT" localSheetId="21">#REF!</definedName>
    <definedName name="PIBporSECT" localSheetId="24">#REF!</definedName>
    <definedName name="PIBporSECT">#REF!</definedName>
    <definedName name="PII" localSheetId="80" hidden="1">{"Main Economic Indicators",#N/A,FALSE,"C"}</definedName>
    <definedName name="PII" localSheetId="82" hidden="1">{"Main Economic Indicators",#N/A,FALSE,"C"}</definedName>
    <definedName name="PII" localSheetId="19" hidden="1">{"Main Economic Indicators",#N/A,FALSE,"C"}</definedName>
    <definedName name="PII" localSheetId="20" hidden="1">{"Main Economic Indicators",#N/A,FALSE,"C"}</definedName>
    <definedName name="PII" localSheetId="22" hidden="1">{"Main Economic Indicators",#N/A,FALSE,"C"}</definedName>
    <definedName name="PII" localSheetId="23" hidden="1">{"Main Economic Indicators",#N/A,FALSE,"C"}</definedName>
    <definedName name="PII" localSheetId="33" hidden="1">{"Main Economic Indicators",#N/A,FALSE,"C"}</definedName>
    <definedName name="PII" localSheetId="41" hidden="1">{"Main Economic Indicators",#N/A,FALSE,"C"}</definedName>
    <definedName name="PII" localSheetId="73" hidden="1">{"Main Economic Indicators",#N/A,FALSE,"C"}</definedName>
    <definedName name="PII" localSheetId="43" hidden="1">{"Main Economic Indicators",#N/A,FALSE,"C"}</definedName>
    <definedName name="PII" localSheetId="0" hidden="1">{"Main Economic Indicators",#N/A,FALSE,"C"}</definedName>
    <definedName name="PII" localSheetId="27" hidden="1">{"Main Economic Indicators",#N/A,FALSE,"C"}</definedName>
    <definedName name="PII" localSheetId="30" hidden="1">{"Main Economic Indicators",#N/A,FALSE,"C"}</definedName>
    <definedName name="PII" localSheetId="34" hidden="1">{"Main Economic Indicators",#N/A,FALSE,"C"}</definedName>
    <definedName name="PII" localSheetId="35" hidden="1">{"Main Economic Indicators",#N/A,FALSE,"C"}</definedName>
    <definedName name="PII" localSheetId="36" hidden="1">{"Main Economic Indicators",#N/A,FALSE,"C"}</definedName>
    <definedName name="PII" localSheetId="37" hidden="1">{"Main Economic Indicators",#N/A,FALSE,"C"}</definedName>
    <definedName name="PII" localSheetId="38" hidden="1">{"Main Economic Indicators",#N/A,FALSE,"C"}</definedName>
    <definedName name="PII" localSheetId="39" hidden="1">{"Main Economic Indicators",#N/A,FALSE,"C"}</definedName>
    <definedName name="PII" localSheetId="2" hidden="1">{"Main Economic Indicators",#N/A,FALSE,"C"}</definedName>
    <definedName name="PII" localSheetId="40" hidden="1">{"Main Economic Indicators",#N/A,FALSE,"C"}</definedName>
    <definedName name="PII" localSheetId="42" hidden="1">{"Main Economic Indicators",#N/A,FALSE,"C"}</definedName>
    <definedName name="PII" localSheetId="46" hidden="1">{"Main Economic Indicators",#N/A,FALSE,"C"}</definedName>
    <definedName name="PII" localSheetId="54" hidden="1">{"Main Economic Indicators",#N/A,FALSE,"C"}</definedName>
    <definedName name="PII" localSheetId="55" hidden="1">{"Main Economic Indicators",#N/A,FALSE,"C"}</definedName>
    <definedName name="PII" localSheetId="56" hidden="1">{"Main Economic Indicators",#N/A,FALSE,"C"}</definedName>
    <definedName name="PII" localSheetId="57" hidden="1">{"Main Economic Indicators",#N/A,FALSE,"C"}</definedName>
    <definedName name="PII" localSheetId="58" hidden="1">{"Main Economic Indicators",#N/A,FALSE,"C"}</definedName>
    <definedName name="PII" localSheetId="59" hidden="1">{"Main Economic Indicators",#N/A,FALSE,"C"}</definedName>
    <definedName name="PII" localSheetId="60" hidden="1">{"Main Economic Indicators",#N/A,FALSE,"C"}</definedName>
    <definedName name="PII" localSheetId="61" hidden="1">{"Main Economic Indicators",#N/A,FALSE,"C"}</definedName>
    <definedName name="PII" localSheetId="62" hidden="1">{"Main Economic Indicators",#N/A,FALSE,"C"}</definedName>
    <definedName name="PII" localSheetId="15" hidden="1">{"Main Economic Indicators",#N/A,FALSE,"C"}</definedName>
    <definedName name="PII" localSheetId="74" hidden="1">{"Main Economic Indicators",#N/A,FALSE,"C"}</definedName>
    <definedName name="PII" localSheetId="17" hidden="1">{"Main Economic Indicators",#N/A,FALSE,"C"}</definedName>
    <definedName name="PII" localSheetId="75" hidden="1">{"Main Economic Indicators",#N/A,FALSE,"C"}</definedName>
    <definedName name="PII" localSheetId="76" hidden="1">{"Main Economic Indicators",#N/A,FALSE,"C"}</definedName>
    <definedName name="PII" localSheetId="77" hidden="1">{"Main Economic Indicators",#N/A,FALSE,"C"}</definedName>
    <definedName name="PII" localSheetId="78" hidden="1">{"Main Economic Indicators",#N/A,FALSE,"C"}</definedName>
    <definedName name="PII" localSheetId="18" hidden="1">{"Main Economic Indicators",#N/A,FALSE,"C"}</definedName>
    <definedName name="PII" localSheetId="21" hidden="1">{"Main Economic Indicators",#N/A,FALSE,"C"}</definedName>
    <definedName name="PII" localSheetId="24" hidden="1">{"Main Economic Indicators",#N/A,FALSE,"C"}</definedName>
    <definedName name="PII" hidden="1">{"Main Economic Indicators",#N/A,FALSE,"C"}</definedName>
    <definedName name="PIJIS" localSheetId="82">#REF!</definedName>
    <definedName name="PIJIS" localSheetId="19">#REF!</definedName>
    <definedName name="PIJIS" localSheetId="20">#REF!</definedName>
    <definedName name="PIJIS" localSheetId="22">#REF!</definedName>
    <definedName name="PIJIS" localSheetId="23">#REF!</definedName>
    <definedName name="PIJIS" localSheetId="73">#REF!</definedName>
    <definedName name="PIJIS" localSheetId="43">#REF!</definedName>
    <definedName name="PIJIS" localSheetId="0">#REF!</definedName>
    <definedName name="PIJIS" localSheetId="27">#REF!</definedName>
    <definedName name="PIJIS" localSheetId="34">#REF!</definedName>
    <definedName name="PIJIS" localSheetId="46">#REF!</definedName>
    <definedName name="PIJIS" localSheetId="61">#REF!</definedName>
    <definedName name="PIJIS" localSheetId="74">#REF!</definedName>
    <definedName name="PIJIS" localSheetId="17">#REF!</definedName>
    <definedName name="PIJIS" localSheetId="75">#REF!</definedName>
    <definedName name="PIJIS" localSheetId="76">#REF!</definedName>
    <definedName name="PIJIS" localSheetId="77">#REF!</definedName>
    <definedName name="PIJIS" localSheetId="18">#REF!</definedName>
    <definedName name="PIJIS" localSheetId="21">#REF!</definedName>
    <definedName name="PIJIS" localSheetId="24">#REF!</definedName>
    <definedName name="PIJIS">#REF!</definedName>
    <definedName name="pit" localSheetId="80" hidden="1">{"Riqfin97",#N/A,FALSE,"Tran";"Riqfinpro",#N/A,FALSE,"Tran"}</definedName>
    <definedName name="pit" localSheetId="82" hidden="1">{"Riqfin97",#N/A,FALSE,"Tran";"Riqfinpro",#N/A,FALSE,"Tran"}</definedName>
    <definedName name="pit" localSheetId="19" hidden="1">{"Riqfin97",#N/A,FALSE,"Tran";"Riqfinpro",#N/A,FALSE,"Tran"}</definedName>
    <definedName name="pit" localSheetId="20" hidden="1">{"Riqfin97",#N/A,FALSE,"Tran";"Riqfinpro",#N/A,FALSE,"Tran"}</definedName>
    <definedName name="pit" localSheetId="22" hidden="1">{"Riqfin97",#N/A,FALSE,"Tran";"Riqfinpro",#N/A,FALSE,"Tran"}</definedName>
    <definedName name="pit" localSheetId="23" hidden="1">{"Riqfin97",#N/A,FALSE,"Tran";"Riqfinpro",#N/A,FALSE,"Tran"}</definedName>
    <definedName name="pit" localSheetId="33" hidden="1">{"Riqfin97",#N/A,FALSE,"Tran";"Riqfinpro",#N/A,FALSE,"Tran"}</definedName>
    <definedName name="pit" localSheetId="41" hidden="1">{"Riqfin97",#N/A,FALSE,"Tran";"Riqfinpro",#N/A,FALSE,"Tran"}</definedName>
    <definedName name="pit" localSheetId="73" hidden="1">{"Riqfin97",#N/A,FALSE,"Tran";"Riqfinpro",#N/A,FALSE,"Tran"}</definedName>
    <definedName name="pit" localSheetId="43" hidden="1">{"Riqfin97",#N/A,FALSE,"Tran";"Riqfinpro",#N/A,FALSE,"Tran"}</definedName>
    <definedName name="pit" localSheetId="0" hidden="1">{"Riqfin97",#N/A,FALSE,"Tran";"Riqfinpro",#N/A,FALSE,"Tran"}</definedName>
    <definedName name="pit" localSheetId="27" hidden="1">{"Riqfin97",#N/A,FALSE,"Tran";"Riqfinpro",#N/A,FALSE,"Tran"}</definedName>
    <definedName name="pit" localSheetId="30"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2" hidden="1">{"Riqfin97",#N/A,FALSE,"Tran";"Riqfinpro",#N/A,FALSE,"Tran"}</definedName>
    <definedName name="pit" localSheetId="40" hidden="1">{"Riqfin97",#N/A,FALSE,"Tran";"Riqfinpro",#N/A,FALSE,"Tran"}</definedName>
    <definedName name="pit" localSheetId="42" hidden="1">{"Riqfin97",#N/A,FALSE,"Tran";"Riqfinpro",#N/A,FALSE,"Tran"}</definedName>
    <definedName name="pit" localSheetId="46" hidden="1">{"Riqfin97",#N/A,FALSE,"Tran";"Riqfinpro",#N/A,FALSE,"Tran"}</definedName>
    <definedName name="pit" localSheetId="54" hidden="1">{"Riqfin97",#N/A,FALSE,"Tran";"Riqfinpro",#N/A,FALSE,"Tran"}</definedName>
    <definedName name="pit" localSheetId="55" hidden="1">{"Riqfin97",#N/A,FALSE,"Tran";"Riqfinpro",#N/A,FALSE,"Tran"}</definedName>
    <definedName name="pit" localSheetId="56" hidden="1">{"Riqfin97",#N/A,FALSE,"Tran";"Riqfinpro",#N/A,FALSE,"Tran"}</definedName>
    <definedName name="pit" localSheetId="57" hidden="1">{"Riqfin97",#N/A,FALSE,"Tran";"Riqfinpro",#N/A,FALSE,"Tran"}</definedName>
    <definedName name="pit" localSheetId="58" hidden="1">{"Riqfin97",#N/A,FALSE,"Tran";"Riqfinpro",#N/A,FALSE,"Tran"}</definedName>
    <definedName name="pit" localSheetId="59" hidden="1">{"Riqfin97",#N/A,FALSE,"Tran";"Riqfinpro",#N/A,FALSE,"Tran"}</definedName>
    <definedName name="pit" localSheetId="60" hidden="1">{"Riqfin97",#N/A,FALSE,"Tran";"Riqfinpro",#N/A,FALSE,"Tran"}</definedName>
    <definedName name="pit" localSheetId="61" hidden="1">{"Riqfin97",#N/A,FALSE,"Tran";"Riqfinpro",#N/A,FALSE,"Tran"}</definedName>
    <definedName name="pit" localSheetId="62" hidden="1">{"Riqfin97",#N/A,FALSE,"Tran";"Riqfinpro",#N/A,FALSE,"Tran"}</definedName>
    <definedName name="pit" localSheetId="15" hidden="1">{"Riqfin97",#N/A,FALSE,"Tran";"Riqfinpro",#N/A,FALSE,"Tran"}</definedName>
    <definedName name="pit" localSheetId="74" hidden="1">{"Riqfin97",#N/A,FALSE,"Tran";"Riqfinpro",#N/A,FALSE,"Tran"}</definedName>
    <definedName name="pit" localSheetId="17" hidden="1">{"Riqfin97",#N/A,FALSE,"Tran";"Riqfinpro",#N/A,FALSE,"Tran"}</definedName>
    <definedName name="pit" localSheetId="75" hidden="1">{"Riqfin97",#N/A,FALSE,"Tran";"Riqfinpro",#N/A,FALSE,"Tran"}</definedName>
    <definedName name="pit" localSheetId="76" hidden="1">{"Riqfin97",#N/A,FALSE,"Tran";"Riqfinpro",#N/A,FALSE,"Tran"}</definedName>
    <definedName name="pit" localSheetId="77" hidden="1">{"Riqfin97",#N/A,FALSE,"Tran";"Riqfinpro",#N/A,FALSE,"Tran"}</definedName>
    <definedName name="pit" localSheetId="78" hidden="1">{"Riqfin97",#N/A,FALSE,"Tran";"Riqfinpro",#N/A,FALSE,"Tran"}</definedName>
    <definedName name="pit" localSheetId="18" hidden="1">{"Riqfin97",#N/A,FALSE,"Tran";"Riqfinpro",#N/A,FALSE,"Tran"}</definedName>
    <definedName name="pit" localSheetId="21" hidden="1">{"Riqfin97",#N/A,FALSE,"Tran";"Riqfinpro",#N/A,FALSE,"Tran"}</definedName>
    <definedName name="pit" localSheetId="24" hidden="1">{"Riqfin97",#N/A,FALSE,"Tran";"Riqfinpro",#N/A,FALSE,"Tran"}</definedName>
    <definedName name="pit" hidden="1">{"Riqfin97",#N/A,FALSE,"Tran";"Riqfinpro",#N/A,FALSE,"Tran"}</definedName>
    <definedName name="PK" localSheetId="82">#REF!</definedName>
    <definedName name="PK" localSheetId="19">#REF!</definedName>
    <definedName name="PK" localSheetId="20">#REF!</definedName>
    <definedName name="PK" localSheetId="22">#REF!</definedName>
    <definedName name="PK" localSheetId="73">#REF!</definedName>
    <definedName name="PK" localSheetId="43">#REF!</definedName>
    <definedName name="PK" localSheetId="0">#REF!</definedName>
    <definedName name="PK" localSheetId="27">#REF!</definedName>
    <definedName name="PK" localSheetId="30">#REF!</definedName>
    <definedName name="PK" localSheetId="34">#REF!</definedName>
    <definedName name="PK" localSheetId="35">#REF!</definedName>
    <definedName name="PK" localSheetId="36">#REF!</definedName>
    <definedName name="PK" localSheetId="46">#REF!</definedName>
    <definedName name="PK" localSheetId="54">#REF!</definedName>
    <definedName name="PK" localSheetId="55">#REF!</definedName>
    <definedName name="PK" localSheetId="61">#REF!</definedName>
    <definedName name="PK" localSheetId="15">#REF!</definedName>
    <definedName name="PK" localSheetId="74">#REF!</definedName>
    <definedName name="PK" localSheetId="17">#REF!</definedName>
    <definedName name="PK" localSheetId="75">#REF!</definedName>
    <definedName name="PK" localSheetId="76">#REF!</definedName>
    <definedName name="PK" localSheetId="77">#REF!</definedName>
    <definedName name="PK" localSheetId="18">#REF!</definedName>
    <definedName name="PK" localSheetId="21">#REF!</definedName>
    <definedName name="PK" localSheetId="24">#REF!</definedName>
    <definedName name="PK">#REF!</definedName>
    <definedName name="plame" localSheetId="82">#REF!</definedName>
    <definedName name="plame" localSheetId="73">#REF!</definedName>
    <definedName name="plame" localSheetId="43">#REF!</definedName>
    <definedName name="plame" localSheetId="0">#REF!</definedName>
    <definedName name="plame" localSheetId="27">#REF!</definedName>
    <definedName name="plame" localSheetId="34">#REF!</definedName>
    <definedName name="plame" localSheetId="46">#REF!</definedName>
    <definedName name="plame" localSheetId="54">#REF!</definedName>
    <definedName name="plame" localSheetId="74">#REF!</definedName>
    <definedName name="plame" localSheetId="17">#REF!</definedName>
    <definedName name="plame" localSheetId="75">#REF!</definedName>
    <definedName name="plame" localSheetId="76">#REF!</definedName>
    <definedName name="plame" localSheetId="77">#REF!</definedName>
    <definedName name="plame">#REF!</definedName>
    <definedName name="plame2000" localSheetId="82">#REF!</definedName>
    <definedName name="plame2000" localSheetId="73">#REF!</definedName>
    <definedName name="plame2000" localSheetId="43">#REF!</definedName>
    <definedName name="plame2000" localSheetId="0">#REF!</definedName>
    <definedName name="plame2000" localSheetId="27">#REF!</definedName>
    <definedName name="plame2000" localSheetId="34">#REF!</definedName>
    <definedName name="plame2000" localSheetId="46">#REF!</definedName>
    <definedName name="plame2000" localSheetId="54">#REF!</definedName>
    <definedName name="plame2000" localSheetId="74">#REF!</definedName>
    <definedName name="plame2000" localSheetId="17">#REF!</definedName>
    <definedName name="plame2000" localSheetId="75">#REF!</definedName>
    <definedName name="plame2000" localSheetId="76">#REF!</definedName>
    <definedName name="plame2000" localSheetId="77">#REF!</definedName>
    <definedName name="plame2000">#REF!</definedName>
    <definedName name="plame2001" localSheetId="82">#REF!</definedName>
    <definedName name="plame2001" localSheetId="73">#REF!</definedName>
    <definedName name="plame2001" localSheetId="43">#REF!</definedName>
    <definedName name="plame2001" localSheetId="0">#REF!</definedName>
    <definedName name="plame2001" localSheetId="27">#REF!</definedName>
    <definedName name="plame2001" localSheetId="34">#REF!</definedName>
    <definedName name="plame2001" localSheetId="46">#REF!</definedName>
    <definedName name="plame2001" localSheetId="74">#REF!</definedName>
    <definedName name="plame2001" localSheetId="17">#REF!</definedName>
    <definedName name="plame2001" localSheetId="75">#REF!</definedName>
    <definedName name="plame2001" localSheetId="76">#REF!</definedName>
    <definedName name="plame2001" localSheetId="77">#REF!</definedName>
    <definedName name="plame2001">#REF!</definedName>
    <definedName name="plame2002" localSheetId="82">#REF!</definedName>
    <definedName name="plame2002" localSheetId="73">#REF!</definedName>
    <definedName name="plame2002" localSheetId="43">#REF!</definedName>
    <definedName name="plame2002" localSheetId="0">#REF!</definedName>
    <definedName name="plame2002" localSheetId="27">#REF!</definedName>
    <definedName name="plame2002" localSheetId="34">#REF!</definedName>
    <definedName name="plame2002" localSheetId="46">#REF!</definedName>
    <definedName name="plame2002" localSheetId="74">#REF!</definedName>
    <definedName name="plame2002" localSheetId="17">#REF!</definedName>
    <definedName name="plame2002" localSheetId="75">#REF!</definedName>
    <definedName name="plame2002" localSheetId="76">#REF!</definedName>
    <definedName name="plame2002" localSheetId="77">#REF!</definedName>
    <definedName name="plame2002">#REF!</definedName>
    <definedName name="plame2003" localSheetId="82">#REF!</definedName>
    <definedName name="plame2003" localSheetId="73">#REF!</definedName>
    <definedName name="plame2003" localSheetId="43">#REF!</definedName>
    <definedName name="plame2003" localSheetId="0">#REF!</definedName>
    <definedName name="plame2003" localSheetId="27">#REF!</definedName>
    <definedName name="plame2003" localSheetId="34">#REF!</definedName>
    <definedName name="plame2003" localSheetId="46">#REF!</definedName>
    <definedName name="plame2003" localSheetId="74">#REF!</definedName>
    <definedName name="plame2003" localSheetId="17">#REF!</definedName>
    <definedName name="plame2003" localSheetId="75">#REF!</definedName>
    <definedName name="plame2003" localSheetId="76">#REF!</definedName>
    <definedName name="plame2003" localSheetId="77">#REF!</definedName>
    <definedName name="plame2003">#REF!</definedName>
    <definedName name="plame98" localSheetId="82">#REF!</definedName>
    <definedName name="plame98" localSheetId="43">[24]Programa!#REF!</definedName>
    <definedName name="plame98" localSheetId="30">#REF!</definedName>
    <definedName name="plame98" localSheetId="34">#REF!</definedName>
    <definedName name="plame98" localSheetId="35">[24]Programa!#REF!</definedName>
    <definedName name="plame98" localSheetId="46">[24]Programa!#REF!</definedName>
    <definedName name="plame98" localSheetId="54">[24]Programa!#REF!</definedName>
    <definedName name="plame98" localSheetId="61">[24]Programa!#REF!</definedName>
    <definedName name="plame98" localSheetId="62">[24]Programa!#REF!</definedName>
    <definedName name="plame98" localSheetId="74">[24]Programa!#REF!</definedName>
    <definedName name="plame98" localSheetId="75">[24]Programa!#REF!</definedName>
    <definedName name="plame98" localSheetId="76">[24]Programa!#REF!</definedName>
    <definedName name="plame98" localSheetId="77">[24]Programa!#REF!</definedName>
    <definedName name="plame98">[24]Programa!#REF!</definedName>
    <definedName name="plame98j" localSheetId="82">#REF!</definedName>
    <definedName name="plame98j" localSheetId="30">#REF!</definedName>
    <definedName name="plame98j" localSheetId="34">#REF!</definedName>
    <definedName name="plame98j" localSheetId="35">[24]Programa!#REF!</definedName>
    <definedName name="plame98j" localSheetId="46">[24]Programa!#REF!</definedName>
    <definedName name="plame98j" localSheetId="54">[24]Programa!#REF!</definedName>
    <definedName name="plame98j" localSheetId="61">[24]Programa!#REF!</definedName>
    <definedName name="plame98j" localSheetId="62">[24]Programa!#REF!</definedName>
    <definedName name="plame98j" localSheetId="74">[24]Programa!#REF!</definedName>
    <definedName name="plame98j" localSheetId="75">[24]Programa!#REF!</definedName>
    <definedName name="plame98j" localSheetId="76">[24]Programa!#REF!</definedName>
    <definedName name="plame98j" localSheetId="77">[24]Programa!#REF!</definedName>
    <definedName name="plame98j">[24]Programa!#REF!</definedName>
    <definedName name="plame98s" localSheetId="82">#REF!</definedName>
    <definedName name="plame98s" localSheetId="19">#REF!</definedName>
    <definedName name="plame98s" localSheetId="20">#REF!</definedName>
    <definedName name="plame98s" localSheetId="22">#REF!</definedName>
    <definedName name="plame98s" localSheetId="23">#REF!</definedName>
    <definedName name="plame98s" localSheetId="73">#REF!</definedName>
    <definedName name="plame98s" localSheetId="43">#REF!</definedName>
    <definedName name="plame98s" localSheetId="0">#REF!</definedName>
    <definedName name="plame98s" localSheetId="27">#REF!</definedName>
    <definedName name="plame98s" localSheetId="34">#REF!</definedName>
    <definedName name="plame98s" localSheetId="35">#REF!</definedName>
    <definedName name="plame98s" localSheetId="46">#REF!</definedName>
    <definedName name="plame98s" localSheetId="54">#REF!</definedName>
    <definedName name="plame98s" localSheetId="61">#REF!</definedName>
    <definedName name="plame98s" localSheetId="62">'Tabla 38'!#REF!</definedName>
    <definedName name="plame98s" localSheetId="74">#REF!</definedName>
    <definedName name="plame98s" localSheetId="17">#REF!</definedName>
    <definedName name="plame98s" localSheetId="75">#REF!</definedName>
    <definedName name="plame98s" localSheetId="76">#REF!</definedName>
    <definedName name="plame98s" localSheetId="77">#REF!</definedName>
    <definedName name="plame98s" localSheetId="18">#REF!</definedName>
    <definedName name="plame98s" localSheetId="21">#REF!</definedName>
    <definedName name="plame98s" localSheetId="24">#REF!</definedName>
    <definedName name="plame98s">#REF!</definedName>
    <definedName name="plame99" localSheetId="82">#REF!</definedName>
    <definedName name="plame99" localSheetId="19">#REF!</definedName>
    <definedName name="plame99" localSheetId="20">#REF!</definedName>
    <definedName name="plame99" localSheetId="22">#REF!</definedName>
    <definedName name="plame99" localSheetId="23">#REF!</definedName>
    <definedName name="plame99" localSheetId="73">#REF!</definedName>
    <definedName name="plame99" localSheetId="43">#REF!</definedName>
    <definedName name="plame99" localSheetId="0">#REF!</definedName>
    <definedName name="plame99" localSheetId="27">#REF!</definedName>
    <definedName name="plame99" localSheetId="34">#REF!</definedName>
    <definedName name="plame99" localSheetId="46">#REF!</definedName>
    <definedName name="plame99" localSheetId="54">#REF!</definedName>
    <definedName name="plame99" localSheetId="61">#REF!</definedName>
    <definedName name="plame99" localSheetId="62">'Tabla 38'!#REF!</definedName>
    <definedName name="plame99" localSheetId="74">#REF!</definedName>
    <definedName name="plame99" localSheetId="17">#REF!</definedName>
    <definedName name="plame99" localSheetId="75">#REF!</definedName>
    <definedName name="plame99" localSheetId="76">#REF!</definedName>
    <definedName name="plame99" localSheetId="77">#REF!</definedName>
    <definedName name="plame99" localSheetId="18">#REF!</definedName>
    <definedName name="plame99" localSheetId="21">#REF!</definedName>
    <definedName name="plame99" localSheetId="24">#REF!</definedName>
    <definedName name="plame99">#REF!</definedName>
    <definedName name="PLATA" localSheetId="82">#REF!</definedName>
    <definedName name="PLATA" localSheetId="22">#REF!</definedName>
    <definedName name="PLATA" localSheetId="73">#REF!</definedName>
    <definedName name="PLATA" localSheetId="43">#REF!</definedName>
    <definedName name="PLATA" localSheetId="0">#REF!</definedName>
    <definedName name="PLATA" localSheetId="27">#REF!</definedName>
    <definedName name="PLATA" localSheetId="30">#REF!</definedName>
    <definedName name="PLATA" localSheetId="34">#REF!</definedName>
    <definedName name="PLATA" localSheetId="35">#REF!</definedName>
    <definedName name="PLATA" localSheetId="36">#REF!</definedName>
    <definedName name="PLATA" localSheetId="46">#REF!</definedName>
    <definedName name="PLATA" localSheetId="55">#REF!</definedName>
    <definedName name="PLATA" localSheetId="61">#REF!</definedName>
    <definedName name="PLATA" localSheetId="62">'Tabla 38'!#REF!</definedName>
    <definedName name="PLATA" localSheetId="74">#REF!</definedName>
    <definedName name="PLATA" localSheetId="17">#REF!</definedName>
    <definedName name="PLATA" localSheetId="75">#REF!</definedName>
    <definedName name="PLATA" localSheetId="76">#REF!</definedName>
    <definedName name="PLATA" localSheetId="77">#REF!</definedName>
    <definedName name="PLATA">#REF!</definedName>
    <definedName name="plazo" localSheetId="82">#REF!</definedName>
    <definedName name="plazo" localSheetId="73">#REF!</definedName>
    <definedName name="plazo" localSheetId="43">#REF!</definedName>
    <definedName name="plazo" localSheetId="0">#REF!</definedName>
    <definedName name="plazo" localSheetId="27">#REF!</definedName>
    <definedName name="plazo" localSheetId="34">#REF!</definedName>
    <definedName name="plazo" localSheetId="46">#REF!</definedName>
    <definedName name="plazo" localSheetId="74">#REF!</definedName>
    <definedName name="plazo" localSheetId="17">#REF!</definedName>
    <definedName name="plazo" localSheetId="75">#REF!</definedName>
    <definedName name="plazo" localSheetId="76">#REF!</definedName>
    <definedName name="plazo" localSheetId="77">#REF!</definedName>
    <definedName name="plazo">#REF!</definedName>
    <definedName name="plazo2000" localSheetId="82">#REF!</definedName>
    <definedName name="plazo2000" localSheetId="73">#REF!</definedName>
    <definedName name="plazo2000" localSheetId="43">#REF!</definedName>
    <definedName name="plazo2000" localSheetId="0">#REF!</definedName>
    <definedName name="plazo2000" localSheetId="27">#REF!</definedName>
    <definedName name="plazo2000" localSheetId="34">#REF!</definedName>
    <definedName name="plazo2000" localSheetId="46">#REF!</definedName>
    <definedName name="plazo2000" localSheetId="74">#REF!</definedName>
    <definedName name="plazo2000" localSheetId="17">#REF!</definedName>
    <definedName name="plazo2000" localSheetId="75">#REF!</definedName>
    <definedName name="plazo2000" localSheetId="76">#REF!</definedName>
    <definedName name="plazo2000" localSheetId="77">#REF!</definedName>
    <definedName name="plazo2000">#REF!</definedName>
    <definedName name="plazo2001" localSheetId="82">#REF!</definedName>
    <definedName name="plazo2001" localSheetId="73">#REF!</definedName>
    <definedName name="plazo2001" localSheetId="43">#REF!</definedName>
    <definedName name="plazo2001" localSheetId="0">#REF!</definedName>
    <definedName name="plazo2001" localSheetId="27">#REF!</definedName>
    <definedName name="plazo2001" localSheetId="34">#REF!</definedName>
    <definedName name="plazo2001" localSheetId="46">#REF!</definedName>
    <definedName name="plazo2001" localSheetId="74">#REF!</definedName>
    <definedName name="plazo2001" localSheetId="17">#REF!</definedName>
    <definedName name="plazo2001" localSheetId="75">#REF!</definedName>
    <definedName name="plazo2001" localSheetId="76">#REF!</definedName>
    <definedName name="plazo2001" localSheetId="77">#REF!</definedName>
    <definedName name="plazo2001">#REF!</definedName>
    <definedName name="plazo2002" localSheetId="82">#REF!</definedName>
    <definedName name="plazo2002" localSheetId="73">#REF!</definedName>
    <definedName name="plazo2002" localSheetId="43">#REF!</definedName>
    <definedName name="plazo2002" localSheetId="0">#REF!</definedName>
    <definedName name="plazo2002" localSheetId="27">#REF!</definedName>
    <definedName name="plazo2002" localSheetId="34">#REF!</definedName>
    <definedName name="plazo2002" localSheetId="46">#REF!</definedName>
    <definedName name="plazo2002" localSheetId="74">#REF!</definedName>
    <definedName name="plazo2002" localSheetId="17">#REF!</definedName>
    <definedName name="plazo2002" localSheetId="75">#REF!</definedName>
    <definedName name="plazo2002" localSheetId="76">#REF!</definedName>
    <definedName name="plazo2002" localSheetId="77">#REF!</definedName>
    <definedName name="plazo2002">#REF!</definedName>
    <definedName name="plazo2003" localSheetId="82">#REF!</definedName>
    <definedName name="plazo2003" localSheetId="73">#REF!</definedName>
    <definedName name="plazo2003" localSheetId="43">#REF!</definedName>
    <definedName name="plazo2003" localSheetId="0">#REF!</definedName>
    <definedName name="plazo2003" localSheetId="27">#REF!</definedName>
    <definedName name="plazo2003" localSheetId="34">#REF!</definedName>
    <definedName name="plazo2003" localSheetId="46">#REF!</definedName>
    <definedName name="plazo2003" localSheetId="74">#REF!</definedName>
    <definedName name="plazo2003" localSheetId="17">#REF!</definedName>
    <definedName name="plazo2003" localSheetId="75">#REF!</definedName>
    <definedName name="plazo2003" localSheetId="76">#REF!</definedName>
    <definedName name="plazo2003" localSheetId="77">#REF!</definedName>
    <definedName name="plazo2003">#REF!</definedName>
    <definedName name="plazo98" localSheetId="82">#REF!</definedName>
    <definedName name="plazo98" localSheetId="43">[24]Programa!#REF!</definedName>
    <definedName name="plazo98" localSheetId="30">#REF!</definedName>
    <definedName name="plazo98" localSheetId="34">#REF!</definedName>
    <definedName name="plazo98" localSheetId="35">[24]Programa!#REF!</definedName>
    <definedName name="plazo98" localSheetId="46">[24]Programa!#REF!</definedName>
    <definedName name="plazo98" localSheetId="54">[24]Programa!#REF!</definedName>
    <definedName name="plazo98" localSheetId="61">[24]Programa!#REF!</definedName>
    <definedName name="plazo98" localSheetId="62">[24]Programa!#REF!</definedName>
    <definedName name="plazo98" localSheetId="74">[24]Programa!#REF!</definedName>
    <definedName name="plazo98" localSheetId="75">[24]Programa!#REF!</definedName>
    <definedName name="plazo98" localSheetId="76">[24]Programa!#REF!</definedName>
    <definedName name="plazo98" localSheetId="77">[24]Programa!#REF!</definedName>
    <definedName name="plazo98">[24]Programa!#REF!</definedName>
    <definedName name="plazo98j" localSheetId="82">#REF!</definedName>
    <definedName name="plazo98j" localSheetId="30">#REF!</definedName>
    <definedName name="plazo98j" localSheetId="34">#REF!</definedName>
    <definedName name="plazo98j" localSheetId="35">[24]Programa!#REF!</definedName>
    <definedName name="plazo98j" localSheetId="46">[24]Programa!#REF!</definedName>
    <definedName name="plazo98j" localSheetId="54">[24]Programa!#REF!</definedName>
    <definedName name="plazo98j" localSheetId="61">[24]Programa!#REF!</definedName>
    <definedName name="plazo98j" localSheetId="62">[24]Programa!#REF!</definedName>
    <definedName name="plazo98j" localSheetId="74">[24]Programa!#REF!</definedName>
    <definedName name="plazo98j" localSheetId="75">[24]Programa!#REF!</definedName>
    <definedName name="plazo98j" localSheetId="76">[24]Programa!#REF!</definedName>
    <definedName name="plazo98j" localSheetId="77">[24]Programa!#REF!</definedName>
    <definedName name="plazo98j">[24]Programa!#REF!</definedName>
    <definedName name="plazo98s" localSheetId="82">#REF!</definedName>
    <definedName name="plazo98s" localSheetId="19">#REF!</definedName>
    <definedName name="plazo98s" localSheetId="20">#REF!</definedName>
    <definedName name="plazo98s" localSheetId="22">#REF!</definedName>
    <definedName name="plazo98s" localSheetId="23">#REF!</definedName>
    <definedName name="plazo98s" localSheetId="73">#REF!</definedName>
    <definedName name="plazo98s" localSheetId="43">#REF!</definedName>
    <definedName name="plazo98s" localSheetId="0">#REF!</definedName>
    <definedName name="plazo98s" localSheetId="27">#REF!</definedName>
    <definedName name="plazo98s" localSheetId="34">#REF!</definedName>
    <definedName name="plazo98s" localSheetId="35">#REF!</definedName>
    <definedName name="plazo98s" localSheetId="46">#REF!</definedName>
    <definedName name="plazo98s" localSheetId="54">#REF!</definedName>
    <definedName name="plazo98s" localSheetId="61">#REF!</definedName>
    <definedName name="plazo98s" localSheetId="62">'Tabla 38'!#REF!</definedName>
    <definedName name="plazo98s" localSheetId="74">#REF!</definedName>
    <definedName name="plazo98s" localSheetId="17">#REF!</definedName>
    <definedName name="plazo98s" localSheetId="75">#REF!</definedName>
    <definedName name="plazo98s" localSheetId="76">#REF!</definedName>
    <definedName name="plazo98s" localSheetId="77">#REF!</definedName>
    <definedName name="plazo98s" localSheetId="18">#REF!</definedName>
    <definedName name="plazo98s" localSheetId="21">#REF!</definedName>
    <definedName name="plazo98s" localSheetId="24">#REF!</definedName>
    <definedName name="plazo98s">#REF!</definedName>
    <definedName name="plazo99" localSheetId="82">#REF!</definedName>
    <definedName name="plazo99" localSheetId="19">#REF!</definedName>
    <definedName name="plazo99" localSheetId="20">#REF!</definedName>
    <definedName name="plazo99" localSheetId="22">#REF!</definedName>
    <definedName name="plazo99" localSheetId="23">#REF!</definedName>
    <definedName name="plazo99" localSheetId="73">#REF!</definedName>
    <definedName name="plazo99" localSheetId="43">#REF!</definedName>
    <definedName name="plazo99" localSheetId="0">#REF!</definedName>
    <definedName name="plazo99" localSheetId="27">#REF!</definedName>
    <definedName name="plazo99" localSheetId="34">#REF!</definedName>
    <definedName name="plazo99" localSheetId="46">#REF!</definedName>
    <definedName name="plazo99" localSheetId="54">#REF!</definedName>
    <definedName name="plazo99" localSheetId="61">#REF!</definedName>
    <definedName name="plazo99" localSheetId="62">'Tabla 38'!#REF!</definedName>
    <definedName name="plazo99" localSheetId="74">#REF!</definedName>
    <definedName name="plazo99" localSheetId="17">#REF!</definedName>
    <definedName name="plazo99" localSheetId="75">#REF!</definedName>
    <definedName name="plazo99" localSheetId="76">#REF!</definedName>
    <definedName name="plazo99" localSheetId="77">#REF!</definedName>
    <definedName name="plazo99" localSheetId="18">#REF!</definedName>
    <definedName name="plazo99" localSheetId="21">#REF!</definedName>
    <definedName name="plazo99" localSheetId="24">#REF!</definedName>
    <definedName name="plazo99">#REF!</definedName>
    <definedName name="POLLO" localSheetId="82">#REF!</definedName>
    <definedName name="POLLO" localSheetId="22">#REF!</definedName>
    <definedName name="POLLO" localSheetId="73">#REF!</definedName>
    <definedName name="POLLO" localSheetId="43">#REF!</definedName>
    <definedName name="POLLO" localSheetId="0">#REF!</definedName>
    <definedName name="POLLO" localSheetId="27">#REF!</definedName>
    <definedName name="POLLO" localSheetId="30">#REF!</definedName>
    <definedName name="POLLO" localSheetId="34">#REF!</definedName>
    <definedName name="POLLO" localSheetId="35">#REF!</definedName>
    <definedName name="POLLO" localSheetId="36">#REF!</definedName>
    <definedName name="POLLO" localSheetId="46">#REF!</definedName>
    <definedName name="POLLO" localSheetId="55">#REF!</definedName>
    <definedName name="POLLO" localSheetId="61">#REF!</definedName>
    <definedName name="POLLO" localSheetId="62">'Tabla 38'!#REF!</definedName>
    <definedName name="POLLO" localSheetId="74">#REF!</definedName>
    <definedName name="POLLO" localSheetId="17">#REF!</definedName>
    <definedName name="POLLO" localSheetId="75">#REF!</definedName>
    <definedName name="POLLO" localSheetId="76">#REF!</definedName>
    <definedName name="POLLO" localSheetId="77">#REF!</definedName>
    <definedName name="POLLO">#REF!</definedName>
    <definedName name="poooooooooo" localSheetId="82" hidden="1">#REF!</definedName>
    <definedName name="poooooooooo" localSheetId="22" hidden="1">'[96]Fax a enviar'!#REF!</definedName>
    <definedName name="poooooooooo" localSheetId="73" hidden="1">'[96]Fax a enviar'!#REF!</definedName>
    <definedName name="poooooooooo" localSheetId="43" hidden="1">'[96]Fax a enviar'!#REF!</definedName>
    <definedName name="poooooooooo" localSheetId="30" hidden="1">#REF!</definedName>
    <definedName name="poooooooooo" localSheetId="34" hidden="1">#REF!</definedName>
    <definedName name="poooooooooo" localSheetId="35" hidden="1">'[96]Fax a enviar'!#REF!</definedName>
    <definedName name="poooooooooo" localSheetId="36" hidden="1">#REF!</definedName>
    <definedName name="poooooooooo" localSheetId="46" hidden="1">'[96]Fax a enviar'!#REF!</definedName>
    <definedName name="poooooooooo" localSheetId="54" hidden="1">'[96]Fax a enviar'!#REF!</definedName>
    <definedName name="poooooooooo" localSheetId="55" hidden="1">#REF!</definedName>
    <definedName name="poooooooooo" localSheetId="61" hidden="1">#REF!</definedName>
    <definedName name="poooooooooo" localSheetId="62" hidden="1">'[96]Fax a enviar'!#REF!</definedName>
    <definedName name="poooooooooo" localSheetId="75" hidden="1">'[96]Fax a enviar'!#REF!</definedName>
    <definedName name="poooooooooo" localSheetId="76" hidden="1">'[96]Fax a enviar'!#REF!</definedName>
    <definedName name="poooooooooo" localSheetId="77" hidden="1">'[96]Fax a enviar'!#REF!</definedName>
    <definedName name="poooooooooo" hidden="1">'[96]Fax a enviar'!#REF!</definedName>
    <definedName name="POPO" localSheetId="82">#REF!</definedName>
    <definedName name="POPO" localSheetId="19">#REF!</definedName>
    <definedName name="POPO" localSheetId="20">#REF!</definedName>
    <definedName name="POPO" localSheetId="22">#REF!</definedName>
    <definedName name="POPO" localSheetId="23">#REF!</definedName>
    <definedName name="POPO" localSheetId="73">#REF!</definedName>
    <definedName name="POPO" localSheetId="43">#REF!</definedName>
    <definedName name="POPO" localSheetId="0">#REF!</definedName>
    <definedName name="POPO" localSheetId="27">#REF!</definedName>
    <definedName name="POPO" localSheetId="34">#REF!</definedName>
    <definedName name="POPO" localSheetId="35">#REF!</definedName>
    <definedName name="POPO" localSheetId="46">#REF!</definedName>
    <definedName name="POPO" localSheetId="54">#REF!</definedName>
    <definedName name="POPO" localSheetId="61">#REF!</definedName>
    <definedName name="POPO" localSheetId="62">'Tabla 38'!#REF!</definedName>
    <definedName name="POPO" localSheetId="74">#REF!</definedName>
    <definedName name="POPO" localSheetId="17">#REF!</definedName>
    <definedName name="POPO" localSheetId="75">#REF!</definedName>
    <definedName name="POPO" localSheetId="76">#REF!</definedName>
    <definedName name="POPO" localSheetId="77">#REF!</definedName>
    <definedName name="POPO" localSheetId="18">#REF!</definedName>
    <definedName name="POPO" localSheetId="21">#REF!</definedName>
    <definedName name="POPO" localSheetId="24">#REF!</definedName>
    <definedName name="POPO">#REF!</definedName>
    <definedName name="PORT" localSheetId="82">#REF!</definedName>
    <definedName name="PORT" localSheetId="19">#REF!</definedName>
    <definedName name="PORT" localSheetId="20">#REF!</definedName>
    <definedName name="PORT" localSheetId="22">#REF!</definedName>
    <definedName name="PORT" localSheetId="23">#REF!</definedName>
    <definedName name="PORT" localSheetId="73">#REF!</definedName>
    <definedName name="PORT" localSheetId="43">#REF!</definedName>
    <definedName name="PORT" localSheetId="0">#REF!</definedName>
    <definedName name="PORT" localSheetId="27">#REF!</definedName>
    <definedName name="PORT" localSheetId="34">#REF!</definedName>
    <definedName name="PORT" localSheetId="46">#REF!</definedName>
    <definedName name="PORT" localSheetId="54">#REF!</definedName>
    <definedName name="PORT" localSheetId="61">#REF!</definedName>
    <definedName name="PORT" localSheetId="62">'Tabla 38'!#REF!</definedName>
    <definedName name="PORT" localSheetId="74">#REF!</definedName>
    <definedName name="PORT" localSheetId="17">#REF!</definedName>
    <definedName name="PORT" localSheetId="75">#REF!</definedName>
    <definedName name="PORT" localSheetId="76">#REF!</definedName>
    <definedName name="PORT" localSheetId="77">#REF!</definedName>
    <definedName name="PORT" localSheetId="18">#REF!</definedName>
    <definedName name="PORT" localSheetId="21">#REF!</definedName>
    <definedName name="PORT" localSheetId="24">#REF!</definedName>
    <definedName name="PORT">#REF!</definedName>
    <definedName name="Ports" localSheetId="82">#REF!</definedName>
    <definedName name="Ports" localSheetId="19">#REF!</definedName>
    <definedName name="Ports" localSheetId="20">#REF!</definedName>
    <definedName name="Ports" localSheetId="22">#REF!</definedName>
    <definedName name="Ports" localSheetId="23">#REF!</definedName>
    <definedName name="Ports" localSheetId="73">#REF!</definedName>
    <definedName name="Ports" localSheetId="43">#REF!</definedName>
    <definedName name="Ports" localSheetId="0">#REF!</definedName>
    <definedName name="Ports" localSheetId="27">#REF!</definedName>
    <definedName name="Ports" localSheetId="34">#REF!</definedName>
    <definedName name="Ports" localSheetId="46">#REF!</definedName>
    <definedName name="Ports" localSheetId="54">#REF!</definedName>
    <definedName name="Ports" localSheetId="61">#REF!</definedName>
    <definedName name="Ports" localSheetId="62">'Tabla 38'!#REF!</definedName>
    <definedName name="Ports" localSheetId="74">#REF!</definedName>
    <definedName name="Ports" localSheetId="17">#REF!</definedName>
    <definedName name="Ports" localSheetId="75">#REF!</definedName>
    <definedName name="Ports" localSheetId="76">#REF!</definedName>
    <definedName name="Ports" localSheetId="77">#REF!</definedName>
    <definedName name="Ports" localSheetId="18">#REF!</definedName>
    <definedName name="Ports" localSheetId="21">#REF!</definedName>
    <definedName name="Ports" localSheetId="24">#REF!</definedName>
    <definedName name="Ports">#REF!</definedName>
    <definedName name="Portugal_wt" localSheetId="82">#REF!</definedName>
    <definedName name="Portugal_wt" localSheetId="30">#REF!</definedName>
    <definedName name="Portugal_wt" localSheetId="34">#REF!</definedName>
    <definedName name="Portugal_wt" localSheetId="46">'[70]OECD wgt'!$B$30</definedName>
    <definedName name="Portugal_wt" localSheetId="54">'[70]OECD wgt'!$B$30</definedName>
    <definedName name="Portugal_wt" localSheetId="75">#REF!</definedName>
    <definedName name="Portugal_wt" localSheetId="76">#REF!</definedName>
    <definedName name="Portugal_wt" localSheetId="77">#REF!</definedName>
    <definedName name="Portugal_wt">'[70]OECD wgt'!$B$30</definedName>
    <definedName name="posnet2" localSheetId="82">#REF!</definedName>
    <definedName name="posnet2" localSheetId="19">#REF!</definedName>
    <definedName name="posnet2" localSheetId="20">#REF!</definedName>
    <definedName name="posnet2" localSheetId="22">#REF!</definedName>
    <definedName name="posnet2" localSheetId="23">#REF!</definedName>
    <definedName name="posnet2" localSheetId="73">#REF!</definedName>
    <definedName name="posnet2" localSheetId="43">#REF!</definedName>
    <definedName name="posnet2" localSheetId="0">#REF!</definedName>
    <definedName name="posnet2" localSheetId="27">#REF!</definedName>
    <definedName name="posnet2" localSheetId="34">#REF!</definedName>
    <definedName name="posnet2" localSheetId="35">#REF!</definedName>
    <definedName name="posnet2" localSheetId="46">#REF!</definedName>
    <definedName name="posnet2" localSheetId="54">#REF!</definedName>
    <definedName name="posnet2" localSheetId="61">#REF!</definedName>
    <definedName name="posnet2" localSheetId="62">'Tabla 38'!#REF!</definedName>
    <definedName name="posnet2" localSheetId="74">#REF!</definedName>
    <definedName name="posnet2" localSheetId="17">#REF!</definedName>
    <definedName name="posnet2" localSheetId="75">#REF!</definedName>
    <definedName name="posnet2" localSheetId="76">#REF!</definedName>
    <definedName name="posnet2" localSheetId="77">#REF!</definedName>
    <definedName name="posnet2" localSheetId="18">#REF!</definedName>
    <definedName name="posnet2" localSheetId="21">#REF!</definedName>
    <definedName name="posnet2" localSheetId="24">#REF!</definedName>
    <definedName name="posnet2">#REF!</definedName>
    <definedName name="POTENCIAL" localSheetId="82">#REF!</definedName>
    <definedName name="POTENCIAL" localSheetId="19">#REF!</definedName>
    <definedName name="POTENCIAL" localSheetId="20">#REF!</definedName>
    <definedName name="POTENCIAL" localSheetId="22">#REF!</definedName>
    <definedName name="POTENCIAL" localSheetId="33">#REF!</definedName>
    <definedName name="POTENCIAL" localSheetId="41">#REF!</definedName>
    <definedName name="POTENCIAL" localSheetId="73">#REF!</definedName>
    <definedName name="POTENCIAL" localSheetId="43">#REF!</definedName>
    <definedName name="POTENCIAL" localSheetId="0">#REF!</definedName>
    <definedName name="POTENCIAL" localSheetId="27">#REF!</definedName>
    <definedName name="POTENCIAL" localSheetId="30">#REF!</definedName>
    <definedName name="POTENCIAL" localSheetId="34">#REF!</definedName>
    <definedName name="POTENCIAL" localSheetId="35">#REF!</definedName>
    <definedName name="POTENCIAL" localSheetId="36">#REF!</definedName>
    <definedName name="POTENCIAL" localSheetId="40">#REF!</definedName>
    <definedName name="POTENCIAL" localSheetId="46">#REF!</definedName>
    <definedName name="POTENCIAL" localSheetId="54">#REF!</definedName>
    <definedName name="POTENCIAL" localSheetId="55">#REF!</definedName>
    <definedName name="POTENCIAL" localSheetId="56">#REF!</definedName>
    <definedName name="POTENCIAL" localSheetId="57">#REF!</definedName>
    <definedName name="POTENCIAL" localSheetId="61">#REF!</definedName>
    <definedName name="POTENCIAL" localSheetId="62">'Tabla 38'!#REF!</definedName>
    <definedName name="POTENCIAL" localSheetId="15">#REF!</definedName>
    <definedName name="POTENCIAL" localSheetId="74">#REF!</definedName>
    <definedName name="POTENCIAL" localSheetId="17">#REF!</definedName>
    <definedName name="POTENCIAL" localSheetId="75">#REF!</definedName>
    <definedName name="POTENCIAL" localSheetId="76">#REF!</definedName>
    <definedName name="POTENCIAL" localSheetId="77">#REF!</definedName>
    <definedName name="POTENCIAL" localSheetId="18">#REF!</definedName>
    <definedName name="POTENCIAL" localSheetId="21">#REF!</definedName>
    <definedName name="POTENCIAL" localSheetId="24">#REF!</definedName>
    <definedName name="POTENCIAL">#REF!</definedName>
    <definedName name="PP" localSheetId="82">#REF!</definedName>
    <definedName name="PP" localSheetId="22">#REF!</definedName>
    <definedName name="PP" localSheetId="33">#REF!</definedName>
    <definedName name="PP" localSheetId="41">#REF!</definedName>
    <definedName name="PP" localSheetId="73">#REF!</definedName>
    <definedName name="PP" localSheetId="43">#REF!</definedName>
    <definedName name="PP" localSheetId="0">#REF!</definedName>
    <definedName name="PP" localSheetId="27">#REF!</definedName>
    <definedName name="PP" localSheetId="30">#REF!</definedName>
    <definedName name="PP" localSheetId="34">#REF!</definedName>
    <definedName name="PP" localSheetId="35">#REF!</definedName>
    <definedName name="PP" localSheetId="36">#REF!</definedName>
    <definedName name="PP" localSheetId="46">#REF!</definedName>
    <definedName name="PP" localSheetId="54">#REF!</definedName>
    <definedName name="PP" localSheetId="55">#REF!</definedName>
    <definedName name="PP" localSheetId="56">#REF!</definedName>
    <definedName name="PP" localSheetId="57">#REF!</definedName>
    <definedName name="PP" localSheetId="61">#REF!</definedName>
    <definedName name="PP" localSheetId="62">'Tabla 38'!#REF!</definedName>
    <definedName name="PP" localSheetId="74">#REF!</definedName>
    <definedName name="PP" localSheetId="17">#REF!</definedName>
    <definedName name="PP" localSheetId="75">#REF!</definedName>
    <definedName name="PP" localSheetId="76">#REF!</definedName>
    <definedName name="PP" localSheetId="77">#REF!</definedName>
    <definedName name="PP">#REF!</definedName>
    <definedName name="ppoooooooooo" localSheetId="82" hidden="1">#REF!</definedName>
    <definedName name="ppoooooooooo" localSheetId="22" hidden="1">#REF!</definedName>
    <definedName name="ppoooooooooo" localSheetId="33" hidden="1">#REF!</definedName>
    <definedName name="ppoooooooooo" localSheetId="41" hidden="1">#REF!</definedName>
    <definedName name="ppoooooooooo" localSheetId="73" hidden="1">#REF!</definedName>
    <definedName name="ppoooooooooo" localSheetId="43" hidden="1">#REF!</definedName>
    <definedName name="ppoooooooooo" localSheetId="0" hidden="1">#REF!</definedName>
    <definedName name="ppoooooooooo" localSheetId="27" hidden="1">#REF!</definedName>
    <definedName name="ppoooooooooo" localSheetId="30" hidden="1">#REF!</definedName>
    <definedName name="ppoooooooooo" localSheetId="34" hidden="1">#REF!</definedName>
    <definedName name="ppoooooooooo" localSheetId="35" hidden="1">#REF!</definedName>
    <definedName name="ppoooooooooo" localSheetId="36" hidden="1">#REF!</definedName>
    <definedName name="ppoooooooooo" localSheetId="46" hidden="1">#REF!</definedName>
    <definedName name="ppoooooooooo" localSheetId="54" hidden="1">#REF!</definedName>
    <definedName name="ppoooooooooo" localSheetId="55" hidden="1">#REF!</definedName>
    <definedName name="ppoooooooooo" localSheetId="56" hidden="1">#REF!</definedName>
    <definedName name="ppoooooooooo" localSheetId="57" hidden="1">#REF!</definedName>
    <definedName name="ppoooooooooo" localSheetId="61" hidden="1">#REF!</definedName>
    <definedName name="ppoooooooooo" localSheetId="62" hidden="1">'Tabla 38'!#REF!</definedName>
    <definedName name="ppoooooooooo" localSheetId="74" hidden="1">#REF!</definedName>
    <definedName name="ppoooooooooo" localSheetId="17" hidden="1">#REF!</definedName>
    <definedName name="ppoooooooooo" localSheetId="75" hidden="1">#REF!</definedName>
    <definedName name="ppoooooooooo" localSheetId="76" hidden="1">#REF!</definedName>
    <definedName name="ppoooooooooo" localSheetId="77" hidden="1">#REF!</definedName>
    <definedName name="ppoooooooooo" hidden="1">#REF!</definedName>
    <definedName name="ppp" localSheetId="80" hidden="1">{"Riqfin97",#N/A,FALSE,"Tran";"Riqfinpro",#N/A,FALSE,"Tran"}</definedName>
    <definedName name="ppp" localSheetId="82" hidden="1">{"Riqfin97",#N/A,FALSE,"Tran";"Riqfinpro",#N/A,FALSE,"Tran"}</definedName>
    <definedName name="ppp" localSheetId="19" hidden="1">{"Riqfin97",#N/A,FALSE,"Tran";"Riqfinpro",#N/A,FALSE,"Tran"}</definedName>
    <definedName name="ppp" localSheetId="20" hidden="1">{"Riqfin97",#N/A,FALSE,"Tran";"Riqfinpro",#N/A,FALSE,"Tran"}</definedName>
    <definedName name="ppp" localSheetId="22" hidden="1">{"Riqfin97",#N/A,FALSE,"Tran";"Riqfinpro",#N/A,FALSE,"Tran"}</definedName>
    <definedName name="ppp" localSheetId="23" hidden="1">{"Riqfin97",#N/A,FALSE,"Tran";"Riqfinpro",#N/A,FALSE,"Tran"}</definedName>
    <definedName name="ppp" localSheetId="33" hidden="1">{"Riqfin97",#N/A,FALSE,"Tran";"Riqfinpro",#N/A,FALSE,"Tran"}</definedName>
    <definedName name="ppp" localSheetId="41" hidden="1">{"Riqfin97",#N/A,FALSE,"Tran";"Riqfinpro",#N/A,FALSE,"Tran"}</definedName>
    <definedName name="ppp" localSheetId="73" hidden="1">{"Riqfin97",#N/A,FALSE,"Tran";"Riqfinpro",#N/A,FALSE,"Tran"}</definedName>
    <definedName name="ppp" localSheetId="43" hidden="1">{"Riqfin97",#N/A,FALSE,"Tran";"Riqfinpro",#N/A,FALSE,"Tran"}</definedName>
    <definedName name="ppp" localSheetId="0" hidden="1">{"Riqfin97",#N/A,FALSE,"Tran";"Riqfinpro",#N/A,FALSE,"Tran"}</definedName>
    <definedName name="ppp" localSheetId="27" hidden="1">{"Riqfin97",#N/A,FALSE,"Tran";"Riqfinpro",#N/A,FALSE,"Tran"}</definedName>
    <definedName name="ppp" localSheetId="30"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2" hidden="1">{"Riqfin97",#N/A,FALSE,"Tran";"Riqfinpro",#N/A,FALSE,"Tran"}</definedName>
    <definedName name="ppp" localSheetId="40" hidden="1">{"Riqfin97",#N/A,FALSE,"Tran";"Riqfinpro",#N/A,FALSE,"Tran"}</definedName>
    <definedName name="ppp" localSheetId="42" hidden="1">{"Riqfin97",#N/A,FALSE,"Tran";"Riqfinpro",#N/A,FALSE,"Tran"}</definedName>
    <definedName name="ppp" localSheetId="46"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57" hidden="1">{"Riqfin97",#N/A,FALSE,"Tran";"Riqfinpro",#N/A,FALSE,"Tran"}</definedName>
    <definedName name="ppp" localSheetId="58" hidden="1">{"Riqfin97",#N/A,FALSE,"Tran";"Riqfinpro",#N/A,FALSE,"Tran"}</definedName>
    <definedName name="ppp" localSheetId="59" hidden="1">{"Riqfin97",#N/A,FALSE,"Tran";"Riqfinpro",#N/A,FALSE,"Tran"}</definedName>
    <definedName name="ppp" localSheetId="60" hidden="1">{"Riqfin97",#N/A,FALSE,"Tran";"Riqfinpro",#N/A,FALSE,"Tran"}</definedName>
    <definedName name="ppp" localSheetId="61" hidden="1">{"Riqfin97",#N/A,FALSE,"Tran";"Riqfinpro",#N/A,FALSE,"Tran"}</definedName>
    <definedName name="ppp" localSheetId="62" hidden="1">{"Riqfin97",#N/A,FALSE,"Tran";"Riqfinpro",#N/A,FALSE,"Tran"}</definedName>
    <definedName name="ppp" localSheetId="15" hidden="1">{"Riqfin97",#N/A,FALSE,"Tran";"Riqfinpro",#N/A,FALSE,"Tran"}</definedName>
    <definedName name="ppp" localSheetId="74" hidden="1">{"Riqfin97",#N/A,FALSE,"Tran";"Riqfinpro",#N/A,FALSE,"Tran"}</definedName>
    <definedName name="ppp" localSheetId="17"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18" hidden="1">{"Riqfin97",#N/A,FALSE,"Tran";"Riqfinpro",#N/A,FALSE,"Tran"}</definedName>
    <definedName name="ppp" localSheetId="21" hidden="1">{"Riqfin97",#N/A,FALSE,"Tran";"Riqfinpro",#N/A,FALSE,"Tran"}</definedName>
    <definedName name="ppp" localSheetId="24" hidden="1">{"Riqfin97",#N/A,FALSE,"Tran";"Riqfinpro",#N/A,FALSE,"Tran"}</definedName>
    <definedName name="ppp" hidden="1">{"Riqfin97",#N/A,FALSE,"Tran";"Riqfinpro",#N/A,FALSE,"Tran"}</definedName>
    <definedName name="pppppp" localSheetId="80" hidden="1">{"Riqfin97",#N/A,FALSE,"Tran";"Riqfinpro",#N/A,FALSE,"Tran"}</definedName>
    <definedName name="pppppp" localSheetId="82"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33" hidden="1">{"Riqfin97",#N/A,FALSE,"Tran";"Riqfinpro",#N/A,FALSE,"Tran"}</definedName>
    <definedName name="pppppp" localSheetId="41" hidden="1">{"Riqfin97",#N/A,FALSE,"Tran";"Riqfinpro",#N/A,FALSE,"Tran"}</definedName>
    <definedName name="pppppp" localSheetId="73" hidden="1">{"Riqfin97",#N/A,FALSE,"Tran";"Riqfinpro",#N/A,FALSE,"Tran"}</definedName>
    <definedName name="pppppp" localSheetId="43" hidden="1">{"Riqfin97",#N/A,FALSE,"Tran";"Riqfinpro",#N/A,FALSE,"Tran"}</definedName>
    <definedName name="pppppp" localSheetId="0" hidden="1">{"Riqfin97",#N/A,FALSE,"Tran";"Riqfinpro",#N/A,FALSE,"Tran"}</definedName>
    <definedName name="pppppp" localSheetId="27" hidden="1">{"Riqfin97",#N/A,FALSE,"Tran";"Riqfinpro",#N/A,FALSE,"Tran"}</definedName>
    <definedName name="pppppp" localSheetId="30"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2" hidden="1">{"Riqfin97",#N/A,FALSE,"Tran";"Riqfinpro",#N/A,FALSE,"Tran"}</definedName>
    <definedName name="pppppp" localSheetId="40" hidden="1">{"Riqfin97",#N/A,FALSE,"Tran";"Riqfinpro",#N/A,FALSE,"Tran"}</definedName>
    <definedName name="pppppp" localSheetId="42" hidden="1">{"Riqfin97",#N/A,FALSE,"Tran";"Riqfinpro",#N/A,FALSE,"Tran"}</definedName>
    <definedName name="pppppp" localSheetId="46" hidden="1">{"Riqfin97",#N/A,FALSE,"Tran";"Riqfinpro",#N/A,FALSE,"Tran"}</definedName>
    <definedName name="pppppp" localSheetId="5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57" hidden="1">{"Riqfin97",#N/A,FALSE,"Tran";"Riqfinpro",#N/A,FALSE,"Tran"}</definedName>
    <definedName name="pppppp" localSheetId="58"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61" hidden="1">{"Riqfin97",#N/A,FALSE,"Tran";"Riqfinpro",#N/A,FALSE,"Tran"}</definedName>
    <definedName name="pppppp" localSheetId="62" hidden="1">{"Riqfin97",#N/A,FALSE,"Tran";"Riqfinpro",#N/A,FALSE,"Tran"}</definedName>
    <definedName name="pppppp" localSheetId="15" hidden="1">{"Riqfin97",#N/A,FALSE,"Tran";"Riqfinpro",#N/A,FALSE,"Tran"}</definedName>
    <definedName name="pppppp" localSheetId="74" hidden="1">{"Riqfin97",#N/A,FALSE,"Tran";"Riqfinpro",#N/A,FALSE,"Tran"}</definedName>
    <definedName name="pppppp" localSheetId="17" hidden="1">{"Riqfin97",#N/A,FALSE,"Tran";"Riqfinpro",#N/A,FALSE,"Tran"}</definedName>
    <definedName name="pppppp" localSheetId="75"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78"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24" hidden="1">{"Riqfin97",#N/A,FALSE,"Tran";"Riqfinpro",#N/A,FALSE,"Tran"}</definedName>
    <definedName name="pppppp" hidden="1">{"Riqfin97",#N/A,FALSE,"Tran";"Riqfinpro",#N/A,FALSE,"Tran"}</definedName>
    <definedName name="pppppppppp" localSheetId="82" hidden="1">#REF!</definedName>
    <definedName name="pppppppppp" localSheetId="19" hidden="1">#REF!</definedName>
    <definedName name="pppppppppp" localSheetId="20" hidden="1">#REF!</definedName>
    <definedName name="pppppppppp" localSheetId="22" hidden="1">#REF!</definedName>
    <definedName name="pppppppppp" localSheetId="33" hidden="1">#REF!</definedName>
    <definedName name="pppppppppp" localSheetId="41" hidden="1">#REF!</definedName>
    <definedName name="pppppppppp" localSheetId="73" hidden="1">#REF!</definedName>
    <definedName name="pppppppppp" localSheetId="43" hidden="1">#REF!</definedName>
    <definedName name="pppppppppp" localSheetId="0" hidden="1">#REF!</definedName>
    <definedName name="pppppppppp" localSheetId="27" hidden="1">#REF!</definedName>
    <definedName name="pppppppppp" localSheetId="30" hidden="1">#REF!</definedName>
    <definedName name="pppppppppp" localSheetId="34" hidden="1">#REF!</definedName>
    <definedName name="pppppppppp" localSheetId="35" hidden="1">#REF!</definedName>
    <definedName name="pppppppppp" localSheetId="36" hidden="1">#REF!</definedName>
    <definedName name="pppppppppp" localSheetId="40" hidden="1">#REF!</definedName>
    <definedName name="pppppppppp" localSheetId="46" hidden="1">#REF!</definedName>
    <definedName name="pppppppppp" localSheetId="54" hidden="1">#REF!</definedName>
    <definedName name="pppppppppp" localSheetId="55" hidden="1">#REF!</definedName>
    <definedName name="pppppppppp" localSheetId="56" hidden="1">#REF!</definedName>
    <definedName name="pppppppppp" localSheetId="57" hidden="1">#REF!</definedName>
    <definedName name="pppppppppp" localSheetId="61" hidden="1">#REF!</definedName>
    <definedName name="pppppppppp" localSheetId="62" hidden="1">'Tabla 38'!#REF!</definedName>
    <definedName name="pppppppppp" localSheetId="15" hidden="1">#REF!</definedName>
    <definedName name="pppppppppp" localSheetId="74" hidden="1">#REF!</definedName>
    <definedName name="pppppppppp" localSheetId="17" hidden="1">#REF!</definedName>
    <definedName name="pppppppppp" localSheetId="75" hidden="1">#REF!</definedName>
    <definedName name="pppppppppp" localSheetId="76" hidden="1">#REF!</definedName>
    <definedName name="pppppppppp" localSheetId="77" hidden="1">#REF!</definedName>
    <definedName name="pppppppppp" localSheetId="18" hidden="1">#REF!</definedName>
    <definedName name="pppppppppp" localSheetId="21" hidden="1">#REF!</definedName>
    <definedName name="pppppppppp" localSheetId="24" hidden="1">#REF!</definedName>
    <definedName name="pppppppppp" hidden="1">#REF!</definedName>
    <definedName name="ppppppppppppp" localSheetId="82" hidden="1">#REF!</definedName>
    <definedName name="ppppppppppppp" localSheetId="22" hidden="1">#REF!</definedName>
    <definedName name="ppppppppppppp" localSheetId="33" hidden="1">#REF!</definedName>
    <definedName name="ppppppppppppp" localSheetId="41" hidden="1">#REF!</definedName>
    <definedName name="ppppppppppppp" localSheetId="73" hidden="1">#REF!</definedName>
    <definedName name="ppppppppppppp" localSheetId="43" hidden="1">#REF!</definedName>
    <definedName name="ppppppppppppp" localSheetId="0" hidden="1">#REF!</definedName>
    <definedName name="ppppppppppppp" localSheetId="27" hidden="1">#REF!</definedName>
    <definedName name="ppppppppppppp" localSheetId="30" hidden="1">#REF!</definedName>
    <definedName name="ppppppppppppp" localSheetId="34" hidden="1">#REF!</definedName>
    <definedName name="ppppppppppppp" localSheetId="35" hidden="1">#REF!</definedName>
    <definedName name="ppppppppppppp" localSheetId="36" hidden="1">#REF!</definedName>
    <definedName name="ppppppppppppp" localSheetId="46" hidden="1">#REF!</definedName>
    <definedName name="ppppppppppppp" localSheetId="54" hidden="1">#REF!</definedName>
    <definedName name="ppppppppppppp" localSheetId="55" hidden="1">#REF!</definedName>
    <definedName name="ppppppppppppp" localSheetId="56" hidden="1">#REF!</definedName>
    <definedName name="ppppppppppppp" localSheetId="57" hidden="1">#REF!</definedName>
    <definedName name="ppppppppppppp" localSheetId="61" hidden="1">#REF!</definedName>
    <definedName name="ppppppppppppp" localSheetId="62" hidden="1">'Tabla 38'!#REF!</definedName>
    <definedName name="ppppppppppppp" localSheetId="74" hidden="1">#REF!</definedName>
    <definedName name="ppppppppppppp" localSheetId="17" hidden="1">#REF!</definedName>
    <definedName name="ppppppppppppp" localSheetId="75" hidden="1">#REF!</definedName>
    <definedName name="ppppppppppppp" localSheetId="76" hidden="1">#REF!</definedName>
    <definedName name="ppppppppppppp" localSheetId="77" hidden="1">#REF!</definedName>
    <definedName name="ppppppppppppp" hidden="1">#REF!</definedName>
    <definedName name="PPPWGT">#N/A</definedName>
    <definedName name="PRECIOCIFBANANO" localSheetId="82">#REF!</definedName>
    <definedName name="PRECIOCIFBANANO" localSheetId="19">#REF!</definedName>
    <definedName name="PRECIOCIFBANANO" localSheetId="20">#REF!</definedName>
    <definedName name="PRECIOCIFBANANO" localSheetId="22">#REF!</definedName>
    <definedName name="PRECIOCIFBANANO" localSheetId="73">#REF!</definedName>
    <definedName name="PRECIOCIFBANANO" localSheetId="43">#REF!</definedName>
    <definedName name="PRECIOCIFBANANO" localSheetId="0">#REF!</definedName>
    <definedName name="PRECIOCIFBANANO" localSheetId="27">#REF!</definedName>
    <definedName name="PRECIOCIFBANANO" localSheetId="30">#REF!</definedName>
    <definedName name="PRECIOCIFBANANO" localSheetId="34">#REF!</definedName>
    <definedName name="PRECIOCIFBANANO" localSheetId="35">#REF!</definedName>
    <definedName name="PRECIOCIFBANANO" localSheetId="36">#REF!</definedName>
    <definedName name="PRECIOCIFBANANO" localSheetId="40">#REF!</definedName>
    <definedName name="PRECIOCIFBANANO" localSheetId="46">#REF!</definedName>
    <definedName name="PRECIOCIFBANANO" localSheetId="54">#REF!</definedName>
    <definedName name="PRECIOCIFBANANO" localSheetId="55">#REF!</definedName>
    <definedName name="PRECIOCIFBANANO" localSheetId="61">#REF!</definedName>
    <definedName name="PRECIOCIFBANANO" localSheetId="62">'Tabla 38'!#REF!</definedName>
    <definedName name="PRECIOCIFBANANO" localSheetId="15">#REF!</definedName>
    <definedName name="PRECIOCIFBANANO" localSheetId="74">#REF!</definedName>
    <definedName name="PRECIOCIFBANANO" localSheetId="17">#REF!</definedName>
    <definedName name="PRECIOCIFBANANO" localSheetId="75">#REF!</definedName>
    <definedName name="PRECIOCIFBANANO" localSheetId="76">#REF!</definedName>
    <definedName name="PRECIOCIFBANANO" localSheetId="77">#REF!</definedName>
    <definedName name="PRECIOCIFBANANO" localSheetId="18">#REF!</definedName>
    <definedName name="PRECIOCIFBANANO" localSheetId="21">#REF!</definedName>
    <definedName name="PRECIOCIFBANANO" localSheetId="24">#REF!</definedName>
    <definedName name="PRECIOCIFBANANO">#REF!</definedName>
    <definedName name="Preparar_Reporte" localSheetId="82">#REF!</definedName>
    <definedName name="Preparar_Reporte" localSheetId="73">#REF!</definedName>
    <definedName name="Preparar_Reporte" localSheetId="43">#REF!</definedName>
    <definedName name="Preparar_Reporte" localSheetId="0">#REF!</definedName>
    <definedName name="Preparar_Reporte" localSheetId="27">#REF!</definedName>
    <definedName name="Preparar_Reporte" localSheetId="34">#REF!</definedName>
    <definedName name="Preparar_Reporte" localSheetId="46">#REF!</definedName>
    <definedName name="Preparar_Reporte" localSheetId="54">#REF!</definedName>
    <definedName name="Preparar_Reporte" localSheetId="74">#REF!</definedName>
    <definedName name="Preparar_Reporte" localSheetId="17">#REF!</definedName>
    <definedName name="Preparar_Reporte" localSheetId="75">#REF!</definedName>
    <definedName name="Preparar_Reporte" localSheetId="76">#REF!</definedName>
    <definedName name="Preparar_Reporte" localSheetId="77">#REF!</definedName>
    <definedName name="Preparar_Reporte">#REF!</definedName>
    <definedName name="PRES1" localSheetId="82">#REF!</definedName>
    <definedName name="PRES1" localSheetId="19">[69]nonopec!#REF!</definedName>
    <definedName name="PRES1" localSheetId="20">[69]nonopec!#REF!</definedName>
    <definedName name="PRES1" localSheetId="22">[69]nonopec!#REF!</definedName>
    <definedName name="PRES1" localSheetId="73">[69]nonopec!#REF!</definedName>
    <definedName name="PRES1" localSheetId="43">[69]nonopec!#REF!</definedName>
    <definedName name="PRES1" localSheetId="30">#REF!</definedName>
    <definedName name="PRES1" localSheetId="34">#REF!</definedName>
    <definedName name="PRES1" localSheetId="35">[69]nonopec!#REF!</definedName>
    <definedName name="PRES1" localSheetId="36">#REF!</definedName>
    <definedName name="PRES1" localSheetId="40">#REF!</definedName>
    <definedName name="PRES1" localSheetId="46">[69]nonopec!#REF!</definedName>
    <definedName name="PRES1" localSheetId="54">#REF!</definedName>
    <definedName name="PRES1" localSheetId="55">#REF!</definedName>
    <definedName name="PRES1" localSheetId="56">#REF!</definedName>
    <definedName name="PRES1" localSheetId="57">#REF!</definedName>
    <definedName name="PRES1" localSheetId="61">#REF!</definedName>
    <definedName name="PRES1" localSheetId="15">[69]nonopec!#REF!</definedName>
    <definedName name="PRES1" localSheetId="74">[69]nonopec!#REF!</definedName>
    <definedName name="PRES1" localSheetId="17">[69]nonopec!#REF!</definedName>
    <definedName name="PRES1" localSheetId="75">[69]nonopec!#REF!</definedName>
    <definedName name="PRES1" localSheetId="76">[69]nonopec!#REF!</definedName>
    <definedName name="PRES1" localSheetId="77">[69]nonopec!#REF!</definedName>
    <definedName name="PRES1" localSheetId="18">[69]nonopec!#REF!</definedName>
    <definedName name="PRES1" localSheetId="21">[69]nonopec!#REF!</definedName>
    <definedName name="PRES1" localSheetId="24">[69]nonopec!#REF!</definedName>
    <definedName name="PRES1">[69]nonopec!#REF!</definedName>
    <definedName name="PRES2" localSheetId="82">#REF!</definedName>
    <definedName name="PRES2" localSheetId="19">[69]nonopec!#REF!</definedName>
    <definedName name="PRES2" localSheetId="20">[69]nonopec!#REF!</definedName>
    <definedName name="PRES2" localSheetId="22">[69]nonopec!#REF!</definedName>
    <definedName name="PRES2" localSheetId="73">[69]nonopec!#REF!</definedName>
    <definedName name="PRES2" localSheetId="43">[69]nonopec!#REF!</definedName>
    <definedName name="PRES2" localSheetId="30">#REF!</definedName>
    <definedName name="PRES2" localSheetId="34">#REF!</definedName>
    <definedName name="PRES2" localSheetId="35">[69]nonopec!#REF!</definedName>
    <definedName name="PRES2" localSheetId="36">#REF!</definedName>
    <definedName name="PRES2" localSheetId="46">[69]nonopec!#REF!</definedName>
    <definedName name="PRES2" localSheetId="54">#REF!</definedName>
    <definedName name="PRES2" localSheetId="55">#REF!</definedName>
    <definedName name="PRES2" localSheetId="56">#REF!</definedName>
    <definedName name="PRES2" localSheetId="57">#REF!</definedName>
    <definedName name="PRES2" localSheetId="61">#REF!</definedName>
    <definedName name="PRES2" localSheetId="62">[69]nonopec!#REF!</definedName>
    <definedName name="PRES2" localSheetId="15">[69]nonopec!#REF!</definedName>
    <definedName name="PRES2" localSheetId="74">[69]nonopec!#REF!</definedName>
    <definedName name="PRES2" localSheetId="17">[69]nonopec!#REF!</definedName>
    <definedName name="PRES2" localSheetId="75">[69]nonopec!#REF!</definedName>
    <definedName name="PRES2" localSheetId="76">[69]nonopec!#REF!</definedName>
    <definedName name="PRES2" localSheetId="77">[69]nonopec!#REF!</definedName>
    <definedName name="PRES2" localSheetId="18">[69]nonopec!#REF!</definedName>
    <definedName name="PRES2" localSheetId="21">[69]nonopec!#REF!</definedName>
    <definedName name="PRES2" localSheetId="24">[69]nonopec!#REF!</definedName>
    <definedName name="PRES2">[69]nonopec!#REF!</definedName>
    <definedName name="PRES3" localSheetId="82">#REF!</definedName>
    <definedName name="PRES3" localSheetId="19">[69]nonopec!#REF!</definedName>
    <definedName name="PRES3" localSheetId="20">[69]nonopec!#REF!</definedName>
    <definedName name="PRES3" localSheetId="73">[69]nonopec!#REF!</definedName>
    <definedName name="PRES3" localSheetId="30">#REF!</definedName>
    <definedName name="PRES3" localSheetId="34">#REF!</definedName>
    <definedName name="PRES3" localSheetId="35">[69]nonopec!#REF!</definedName>
    <definedName name="PRES3" localSheetId="36">#REF!</definedName>
    <definedName name="PRES3" localSheetId="46">[69]nonopec!#REF!</definedName>
    <definedName name="PRES3" localSheetId="54">#REF!</definedName>
    <definedName name="PRES3" localSheetId="55">#REF!</definedName>
    <definedName name="PRES3" localSheetId="56">#REF!</definedName>
    <definedName name="PRES3" localSheetId="57">#REF!</definedName>
    <definedName name="PRES3" localSheetId="61">#REF!</definedName>
    <definedName name="PRES3" localSheetId="62">[69]nonopec!#REF!</definedName>
    <definedName name="PRES3" localSheetId="15">[69]nonopec!#REF!</definedName>
    <definedName name="PRES3" localSheetId="74">[69]nonopec!#REF!</definedName>
    <definedName name="PRES3" localSheetId="17">[69]nonopec!#REF!</definedName>
    <definedName name="PRES3" localSheetId="75">#REF!</definedName>
    <definedName name="PRES3" localSheetId="76">#REF!</definedName>
    <definedName name="PRES3" localSheetId="77">[69]nonopec!#REF!</definedName>
    <definedName name="PRES3" localSheetId="18">[69]nonopec!#REF!</definedName>
    <definedName name="PRES3" localSheetId="21">[69]nonopec!#REF!</definedName>
    <definedName name="PRES3" localSheetId="24">[69]nonopec!#REF!</definedName>
    <definedName name="PRES3">[69]nonopec!#REF!</definedName>
    <definedName name="presion" localSheetId="82">#REF!</definedName>
    <definedName name="presion" localSheetId="19">#REF!</definedName>
    <definedName name="presion" localSheetId="20">#REF!</definedName>
    <definedName name="presion" localSheetId="22">#REF!</definedName>
    <definedName name="presion" localSheetId="23">#REF!</definedName>
    <definedName name="presion" localSheetId="73">#REF!</definedName>
    <definedName name="presion" localSheetId="43">#REF!</definedName>
    <definedName name="presion" localSheetId="0">#REF!</definedName>
    <definedName name="presion" localSheetId="27">#REF!</definedName>
    <definedName name="presion" localSheetId="34">#REF!</definedName>
    <definedName name="presion" localSheetId="35">#REF!</definedName>
    <definedName name="presion" localSheetId="46">#REF!</definedName>
    <definedName name="presion" localSheetId="54">#REF!</definedName>
    <definedName name="presion" localSheetId="61">#REF!</definedName>
    <definedName name="presion" localSheetId="62">'Tabla 38'!#REF!</definedName>
    <definedName name="presion" localSheetId="74">#REF!</definedName>
    <definedName name="presion" localSheetId="17">#REF!</definedName>
    <definedName name="presion" localSheetId="75">#REF!</definedName>
    <definedName name="presion" localSheetId="76">#REF!</definedName>
    <definedName name="presion" localSheetId="77">#REF!</definedName>
    <definedName name="presion" localSheetId="18">#REF!</definedName>
    <definedName name="presion" localSheetId="21">#REF!</definedName>
    <definedName name="presion" localSheetId="24">#REF!</definedName>
    <definedName name="presion">#REF!</definedName>
    <definedName name="PRICE" localSheetId="82">#REF!</definedName>
    <definedName name="PRICE" localSheetId="19">#REF!</definedName>
    <definedName name="PRICE" localSheetId="20">#REF!</definedName>
    <definedName name="PRICE" localSheetId="22">#REF!</definedName>
    <definedName name="PRICE" localSheetId="73">#REF!</definedName>
    <definedName name="PRICE" localSheetId="43">#REF!</definedName>
    <definedName name="PRICE" localSheetId="0">#REF!</definedName>
    <definedName name="PRICE" localSheetId="27">#REF!</definedName>
    <definedName name="PRICE" localSheetId="30">#REF!</definedName>
    <definedName name="PRICE" localSheetId="34">#REF!</definedName>
    <definedName name="PRICE" localSheetId="35">#REF!</definedName>
    <definedName name="PRICE" localSheetId="36">#REF!</definedName>
    <definedName name="PRICE" localSheetId="40">#REF!</definedName>
    <definedName name="PRICE" localSheetId="46">#REF!</definedName>
    <definedName name="PRICE" localSheetId="55">#REF!</definedName>
    <definedName name="PRICE" localSheetId="61">#REF!</definedName>
    <definedName name="PRICE" localSheetId="62">'Tabla 38'!#REF!</definedName>
    <definedName name="PRICE" localSheetId="15">#REF!</definedName>
    <definedName name="PRICE" localSheetId="74">#REF!</definedName>
    <definedName name="PRICE" localSheetId="17">#REF!</definedName>
    <definedName name="PRICE" localSheetId="75">#REF!</definedName>
    <definedName name="PRICE" localSheetId="76">#REF!</definedName>
    <definedName name="PRICE" localSheetId="77">#REF!</definedName>
    <definedName name="PRICE" localSheetId="18">#REF!</definedName>
    <definedName name="PRICE" localSheetId="21">#REF!</definedName>
    <definedName name="PRICE" localSheetId="24">#REF!</definedName>
    <definedName name="PRICE">#REF!</definedName>
    <definedName name="PRICETAB" localSheetId="82">#REF!</definedName>
    <definedName name="PRICETAB" localSheetId="22">#REF!</definedName>
    <definedName name="PRICETAB" localSheetId="73">#REF!</definedName>
    <definedName name="PRICETAB" localSheetId="43">#REF!</definedName>
    <definedName name="PRICETAB" localSheetId="0">#REF!</definedName>
    <definedName name="PRICETAB" localSheetId="27">#REF!</definedName>
    <definedName name="PRICETAB" localSheetId="30">#REF!</definedName>
    <definedName name="PRICETAB" localSheetId="34">#REF!</definedName>
    <definedName name="PRICETAB" localSheetId="35">#REF!</definedName>
    <definedName name="PRICETAB" localSheetId="36">#REF!</definedName>
    <definedName name="PRICETAB" localSheetId="46">#REF!</definedName>
    <definedName name="PRICETAB" localSheetId="55">#REF!</definedName>
    <definedName name="PRICETAB" localSheetId="61">#REF!</definedName>
    <definedName name="PRICETAB" localSheetId="62">'Tabla 38'!#REF!</definedName>
    <definedName name="PRICETAB" localSheetId="74">#REF!</definedName>
    <definedName name="PRICETAB" localSheetId="17">#REF!</definedName>
    <definedName name="PRICETAB" localSheetId="75">#REF!</definedName>
    <definedName name="PRICETAB" localSheetId="76">#REF!</definedName>
    <definedName name="PRICETAB" localSheetId="77">#REF!</definedName>
    <definedName name="PRICETAB">#REF!</definedName>
    <definedName name="print" localSheetId="82">#REF!</definedName>
    <definedName name="print" localSheetId="73">#REF!</definedName>
    <definedName name="print" localSheetId="43">#REF!</definedName>
    <definedName name="print" localSheetId="0">#REF!</definedName>
    <definedName name="print" localSheetId="27">#REF!</definedName>
    <definedName name="print" localSheetId="34">#REF!</definedName>
    <definedName name="print" localSheetId="46">#REF!</definedName>
    <definedName name="print" localSheetId="74">#REF!</definedName>
    <definedName name="print" localSheetId="17">#REF!</definedName>
    <definedName name="print" localSheetId="75">#REF!</definedName>
    <definedName name="print" localSheetId="76">#REF!</definedName>
    <definedName name="print" localSheetId="77">#REF!</definedName>
    <definedName name="print">#REF!</definedName>
    <definedName name="Print_Area_MI" localSheetId="82">#REF!</definedName>
    <definedName name="Print_Area_MI" localSheetId="19">#REF!</definedName>
    <definedName name="Print_Area_MI" localSheetId="20">#REF!</definedName>
    <definedName name="Print_Area_MI" localSheetId="22">#REF!</definedName>
    <definedName name="Print_Area_MI" localSheetId="33">#REF!</definedName>
    <definedName name="Print_Area_MI" localSheetId="41">#REF!</definedName>
    <definedName name="Print_Area_MI" localSheetId="73">#REF!</definedName>
    <definedName name="Print_Area_MI" localSheetId="43">#REF!</definedName>
    <definedName name="Print_Area_MI" localSheetId="0">#REF!</definedName>
    <definedName name="Print_Area_MI" localSheetId="27">#REF!</definedName>
    <definedName name="Print_Area_MI" localSheetId="30">#REF!</definedName>
    <definedName name="Print_Area_MI" localSheetId="34">#REF!</definedName>
    <definedName name="Print_Area_MI" localSheetId="35">#REF!</definedName>
    <definedName name="Print_Area_MI" localSheetId="36">#REF!</definedName>
    <definedName name="Print_Area_MI" localSheetId="46">#REF!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61">#REF!</definedName>
    <definedName name="Print_Area_MI" localSheetId="62">'Tabla 38'!#REF!</definedName>
    <definedName name="Print_Area_MI" localSheetId="15">#REF!</definedName>
    <definedName name="Print_Area_MI" localSheetId="74">#REF!</definedName>
    <definedName name="Print_Area_MI" localSheetId="17">#REF!</definedName>
    <definedName name="Print_Area_MI" localSheetId="75">#REF!</definedName>
    <definedName name="Print_Area_MI" localSheetId="76">#REF!</definedName>
    <definedName name="Print_Area_MI" localSheetId="77">#REF!</definedName>
    <definedName name="Print_Area_MI" localSheetId="18">#REF!</definedName>
    <definedName name="Print_Area_MI" localSheetId="21">#REF!</definedName>
    <definedName name="Print_Area_MI" localSheetId="24">#REF!</definedName>
    <definedName name="Print_Area_MI">#REF!</definedName>
    <definedName name="Print_Titles_MI" localSheetId="82">#REF!</definedName>
    <definedName name="Print_Titles_MI" localSheetId="73">#REF!</definedName>
    <definedName name="Print_Titles_MI" localSheetId="43">#REF!</definedName>
    <definedName name="Print_Titles_MI" localSheetId="0">#REF!</definedName>
    <definedName name="Print_Titles_MI" localSheetId="27">#REF!</definedName>
    <definedName name="Print_Titles_MI" localSheetId="34">#REF!</definedName>
    <definedName name="Print_Titles_MI" localSheetId="46">#REF!</definedName>
    <definedName name="Print_Titles_MI" localSheetId="74">#REF!</definedName>
    <definedName name="Print_Titles_MI" localSheetId="17">#REF!</definedName>
    <definedName name="Print_Titles_MI" localSheetId="75">#REF!</definedName>
    <definedName name="Print_Titles_MI" localSheetId="76">#REF!</definedName>
    <definedName name="Print_Titles_MI" localSheetId="77">#REF!</definedName>
    <definedName name="Print_Titles_MI">#REF!</definedName>
    <definedName name="Print1" localSheetId="82">#REF!</definedName>
    <definedName name="Print1" localSheetId="22">#REF!</definedName>
    <definedName name="Print1" localSheetId="33">#REF!</definedName>
    <definedName name="Print1" localSheetId="41">#REF!</definedName>
    <definedName name="Print1" localSheetId="73">#REF!</definedName>
    <definedName name="Print1" localSheetId="43">#REF!</definedName>
    <definedName name="Print1" localSheetId="0">#REF!</definedName>
    <definedName name="Print1" localSheetId="27">#REF!</definedName>
    <definedName name="Print1" localSheetId="30">#REF!</definedName>
    <definedName name="Print1" localSheetId="34">#REF!</definedName>
    <definedName name="Print1" localSheetId="36">#REF!</definedName>
    <definedName name="Print1" localSheetId="46">#REF!</definedName>
    <definedName name="Print1" localSheetId="54">#REF!</definedName>
    <definedName name="Print1" localSheetId="55">#REF!</definedName>
    <definedName name="Print1" localSheetId="56">#REF!</definedName>
    <definedName name="Print1" localSheetId="57">#REF!</definedName>
    <definedName name="Print1" localSheetId="61">#REF!</definedName>
    <definedName name="Print1" localSheetId="62">'Tabla 38'!#REF!</definedName>
    <definedName name="Print1" localSheetId="74">#REF!</definedName>
    <definedName name="Print1" localSheetId="17">#REF!</definedName>
    <definedName name="Print1" localSheetId="75">#REF!</definedName>
    <definedName name="Print1" localSheetId="76">#REF!</definedName>
    <definedName name="Print1" localSheetId="77">#REF!</definedName>
    <definedName name="Print1">#REF!</definedName>
    <definedName name="PRINTMACRO" localSheetId="82">#REF!</definedName>
    <definedName name="PRINTMACRO" localSheetId="22">#REF!</definedName>
    <definedName name="PRINTMACRO" localSheetId="73">#REF!</definedName>
    <definedName name="PRINTMACRO" localSheetId="43">#REF!</definedName>
    <definedName name="PRINTMACRO" localSheetId="0">#REF!</definedName>
    <definedName name="PRINTMACRO" localSheetId="27">#REF!</definedName>
    <definedName name="PRINTMACRO" localSheetId="34">#REF!</definedName>
    <definedName name="PRINTMACRO" localSheetId="36">#REF!</definedName>
    <definedName name="PRINTMACRO" localSheetId="46">#REF!</definedName>
    <definedName name="PRINTMACRO" localSheetId="62">'Tabla 38'!#REF!</definedName>
    <definedName name="PRINTMACRO" localSheetId="74">#REF!</definedName>
    <definedName name="PRINTMACRO" localSheetId="17">#REF!</definedName>
    <definedName name="PRINTMACRO" localSheetId="75">#REF!</definedName>
    <definedName name="PRINTMACRO" localSheetId="76">#REF!</definedName>
    <definedName name="PRINTMACRO" localSheetId="77">#REF!</definedName>
    <definedName name="PRINTMACRO">#REF!</definedName>
    <definedName name="PrintThis_Links" localSheetId="82">#REF!</definedName>
    <definedName name="PrintThis_Links" localSheetId="30">#REF!</definedName>
    <definedName name="PrintThis_Links" localSheetId="34">#REF!</definedName>
    <definedName name="PrintThis_Links" localSheetId="46">[113]Links!$A$1:$F$33</definedName>
    <definedName name="PrintThis_Links" localSheetId="54">[113]Links!$A$1:$F$33</definedName>
    <definedName name="PrintThis_Links" localSheetId="61">#REF!</definedName>
    <definedName name="PrintThis_Links" localSheetId="75">#REF!</definedName>
    <definedName name="PrintThis_Links" localSheetId="76">#REF!</definedName>
    <definedName name="PrintThis_Links" localSheetId="77">#REF!</definedName>
    <definedName name="PrintThis_Links">[113]Links!$A$1:$F$33</definedName>
    <definedName name="PRIV0" localSheetId="82">#REF!</definedName>
    <definedName name="PRIV0" localSheetId="19">#REF!</definedName>
    <definedName name="PRIV0" localSheetId="20">#REF!</definedName>
    <definedName name="PRIV0" localSheetId="22">#REF!</definedName>
    <definedName name="PRIV0" localSheetId="73">#REF!</definedName>
    <definedName name="PRIV0" localSheetId="43">#REF!</definedName>
    <definedName name="PRIV0" localSheetId="0">#REF!</definedName>
    <definedName name="PRIV0" localSheetId="27">#REF!</definedName>
    <definedName name="PRIV0" localSheetId="30">#REF!</definedName>
    <definedName name="PRIV0" localSheetId="34">#REF!</definedName>
    <definedName name="PRIV0" localSheetId="35">#REF!</definedName>
    <definedName name="PRIV0" localSheetId="36">#REF!</definedName>
    <definedName name="PRIV0" localSheetId="40">#REF!</definedName>
    <definedName name="PRIV0" localSheetId="46">#REF!</definedName>
    <definedName name="PRIV0" localSheetId="54">#REF!</definedName>
    <definedName name="PRIV0" localSheetId="55">#REF!</definedName>
    <definedName name="PRIV0" localSheetId="61">#REF!</definedName>
    <definedName name="PRIV0" localSheetId="62">'Tabla 38'!#REF!</definedName>
    <definedName name="PRIV0" localSheetId="15">#REF!</definedName>
    <definedName name="PRIV0" localSheetId="74">#REF!</definedName>
    <definedName name="PRIV0" localSheetId="17">#REF!</definedName>
    <definedName name="PRIV0" localSheetId="75">#REF!</definedName>
    <definedName name="PRIV0" localSheetId="76">#REF!</definedName>
    <definedName name="PRIV0" localSheetId="77">#REF!</definedName>
    <definedName name="PRIV0" localSheetId="18">#REF!</definedName>
    <definedName name="PRIV0" localSheetId="21">#REF!</definedName>
    <definedName name="PRIV0" localSheetId="24">#REF!</definedName>
    <definedName name="PRIV0">#REF!</definedName>
    <definedName name="PRIV00" localSheetId="82">#REF!</definedName>
    <definedName name="PRIV00" localSheetId="22">#REF!</definedName>
    <definedName name="PRIV00" localSheetId="73">#REF!</definedName>
    <definedName name="PRIV00" localSheetId="43">#REF!</definedName>
    <definedName name="PRIV00" localSheetId="0">#REF!</definedName>
    <definedName name="PRIV00" localSheetId="27">#REF!</definedName>
    <definedName name="PRIV00" localSheetId="30">#REF!</definedName>
    <definedName name="PRIV00" localSheetId="34">#REF!</definedName>
    <definedName name="PRIV00" localSheetId="35">#REF!</definedName>
    <definedName name="PRIV00" localSheetId="36">#REF!</definedName>
    <definedName name="PRIV00" localSheetId="46">#REF!</definedName>
    <definedName name="PRIV00" localSheetId="54">#REF!</definedName>
    <definedName name="PRIV00" localSheetId="55">#REF!</definedName>
    <definedName name="PRIV00" localSheetId="61">#REF!</definedName>
    <definedName name="PRIV00" localSheetId="62">'Tabla 38'!#REF!</definedName>
    <definedName name="PRIV00" localSheetId="74">#REF!</definedName>
    <definedName name="PRIV00" localSheetId="17">#REF!</definedName>
    <definedName name="PRIV00" localSheetId="75">#REF!</definedName>
    <definedName name="PRIV00" localSheetId="76">#REF!</definedName>
    <definedName name="PRIV00" localSheetId="77">#REF!</definedName>
    <definedName name="PRIV00">#REF!</definedName>
    <definedName name="PRIV1" localSheetId="82">#REF!</definedName>
    <definedName name="PRIV1" localSheetId="22">#REF!</definedName>
    <definedName name="PRIV1" localSheetId="73">#REF!</definedName>
    <definedName name="PRIV1" localSheetId="43">#REF!</definedName>
    <definedName name="PRIV1" localSheetId="0">#REF!</definedName>
    <definedName name="PRIV1" localSheetId="27">#REF!</definedName>
    <definedName name="PRIV1" localSheetId="30">#REF!</definedName>
    <definedName name="PRIV1" localSheetId="34">#REF!</definedName>
    <definedName name="PRIV1" localSheetId="35">#REF!</definedName>
    <definedName name="PRIV1" localSheetId="36">#REF!</definedName>
    <definedName name="PRIV1" localSheetId="46">#REF!</definedName>
    <definedName name="PRIV1" localSheetId="54">#REF!</definedName>
    <definedName name="PRIV1" localSheetId="55">#REF!</definedName>
    <definedName name="PRIV1" localSheetId="61">#REF!</definedName>
    <definedName name="PRIV1" localSheetId="62">'Tabla 38'!#REF!</definedName>
    <definedName name="PRIV1" localSheetId="74">#REF!</definedName>
    <definedName name="PRIV1" localSheetId="17">#REF!</definedName>
    <definedName name="PRIV1" localSheetId="75">#REF!</definedName>
    <definedName name="PRIV1" localSheetId="76">#REF!</definedName>
    <definedName name="PRIV1" localSheetId="77">#REF!</definedName>
    <definedName name="PRIV1">#REF!</definedName>
    <definedName name="PRIV11" localSheetId="82">#REF!</definedName>
    <definedName name="PRIV11" localSheetId="22">#REF!</definedName>
    <definedName name="PRIV11" localSheetId="73">#REF!</definedName>
    <definedName name="PRIV11" localSheetId="43">#REF!</definedName>
    <definedName name="PRIV11" localSheetId="0">#REF!</definedName>
    <definedName name="PRIV11" localSheetId="27">#REF!</definedName>
    <definedName name="PRIV11" localSheetId="34">#REF!</definedName>
    <definedName name="PRIV11" localSheetId="36">#REF!</definedName>
    <definedName name="PRIV11" localSheetId="46">#REF!</definedName>
    <definedName name="PRIV11" localSheetId="62">'Tabla 38'!#REF!</definedName>
    <definedName name="PRIV11" localSheetId="74">#REF!</definedName>
    <definedName name="PRIV11" localSheetId="17">#REF!</definedName>
    <definedName name="PRIV11" localSheetId="75">#REF!</definedName>
    <definedName name="PRIV11" localSheetId="76">#REF!</definedName>
    <definedName name="PRIV11" localSheetId="77">#REF!</definedName>
    <definedName name="PRIV11">#REF!</definedName>
    <definedName name="PRIV2" localSheetId="82">#REF!</definedName>
    <definedName name="PRIV2" localSheetId="22">#REF!</definedName>
    <definedName name="PRIV2" localSheetId="73">#REF!</definedName>
    <definedName name="PRIV2" localSheetId="43">#REF!</definedName>
    <definedName name="PRIV2" localSheetId="0">#REF!</definedName>
    <definedName name="PRIV2" localSheetId="27">#REF!</definedName>
    <definedName name="PRIV2" localSheetId="34">#REF!</definedName>
    <definedName name="PRIV2" localSheetId="36">#REF!</definedName>
    <definedName name="PRIV2" localSheetId="46">#REF!</definedName>
    <definedName name="PRIV2" localSheetId="62">'Tabla 38'!#REF!</definedName>
    <definedName name="PRIV2" localSheetId="74">#REF!</definedName>
    <definedName name="PRIV2" localSheetId="17">#REF!</definedName>
    <definedName name="PRIV2" localSheetId="75">#REF!</definedName>
    <definedName name="PRIV2" localSheetId="76">#REF!</definedName>
    <definedName name="PRIV2" localSheetId="77">#REF!</definedName>
    <definedName name="PRIV2">#REF!</definedName>
    <definedName name="PRIV22" localSheetId="82">#REF!</definedName>
    <definedName name="PRIV22" localSheetId="22">#REF!</definedName>
    <definedName name="PRIV22" localSheetId="73">#REF!</definedName>
    <definedName name="PRIV22" localSheetId="43">#REF!</definedName>
    <definedName name="PRIV22" localSheetId="0">#REF!</definedName>
    <definedName name="PRIV22" localSheetId="27">#REF!</definedName>
    <definedName name="PRIV22" localSheetId="34">#REF!</definedName>
    <definedName name="PRIV22" localSheetId="36">#REF!</definedName>
    <definedName name="PRIV22" localSheetId="46">#REF!</definedName>
    <definedName name="PRIV22" localSheetId="62">'Tabla 38'!#REF!</definedName>
    <definedName name="PRIV22" localSheetId="74">#REF!</definedName>
    <definedName name="PRIV22" localSheetId="17">#REF!</definedName>
    <definedName name="PRIV22" localSheetId="75">#REF!</definedName>
    <definedName name="PRIV22" localSheetId="76">#REF!</definedName>
    <definedName name="PRIV22" localSheetId="77">#REF!</definedName>
    <definedName name="PRIV22">#REF!</definedName>
    <definedName name="priv2ycredito" localSheetId="82">#REF!</definedName>
    <definedName name="priv2ycredito" localSheetId="73">#REF!</definedName>
    <definedName name="priv2ycredito" localSheetId="43">#REF!</definedName>
    <definedName name="priv2ycredito" localSheetId="0">#REF!</definedName>
    <definedName name="priv2ycredito" localSheetId="27">#REF!</definedName>
    <definedName name="priv2ycredito" localSheetId="34">#REF!</definedName>
    <definedName name="priv2ycredito" localSheetId="46">#REF!</definedName>
    <definedName name="priv2ycredito" localSheetId="74">#REF!</definedName>
    <definedName name="priv2ycredito" localSheetId="17">#REF!</definedName>
    <definedName name="priv2ycredito" localSheetId="75">#REF!</definedName>
    <definedName name="priv2ycredito" localSheetId="76">#REF!</definedName>
    <definedName name="priv2ycredito" localSheetId="77">#REF!</definedName>
    <definedName name="priv2ycredito">#REF!</definedName>
    <definedName name="priv2yposnet2ycredito" localSheetId="82">#REF!</definedName>
    <definedName name="priv2yposnet2ycredito" localSheetId="73">#REF!</definedName>
    <definedName name="priv2yposnet2ycredito" localSheetId="43">#REF!</definedName>
    <definedName name="priv2yposnet2ycredito" localSheetId="0">#REF!</definedName>
    <definedName name="priv2yposnet2ycredito" localSheetId="27">#REF!</definedName>
    <definedName name="priv2yposnet2ycredito" localSheetId="34">#REF!</definedName>
    <definedName name="priv2yposnet2ycredito" localSheetId="46">#REF!</definedName>
    <definedName name="priv2yposnet2ycredito" localSheetId="74">#REF!</definedName>
    <definedName name="priv2yposnet2ycredito" localSheetId="17">#REF!</definedName>
    <definedName name="priv2yposnet2ycredito" localSheetId="75">#REF!</definedName>
    <definedName name="priv2yposnet2ycredito" localSheetId="76">#REF!</definedName>
    <definedName name="priv2yposnet2ycredito" localSheetId="77">#REF!</definedName>
    <definedName name="priv2yposnet2ycredito">#REF!</definedName>
    <definedName name="PRIV3" localSheetId="82">#REF!</definedName>
    <definedName name="PRIV3" localSheetId="22">#REF!</definedName>
    <definedName name="PRIV3" localSheetId="73">#REF!</definedName>
    <definedName name="PRIV3" localSheetId="43">#REF!</definedName>
    <definedName name="PRIV3" localSheetId="0">#REF!</definedName>
    <definedName name="PRIV3" localSheetId="27">#REF!</definedName>
    <definedName name="PRIV3" localSheetId="34">#REF!</definedName>
    <definedName name="PRIV3" localSheetId="36">#REF!</definedName>
    <definedName name="PRIV3" localSheetId="46">#REF!</definedName>
    <definedName name="PRIV3" localSheetId="62">'Tabla 38'!#REF!</definedName>
    <definedName name="PRIV3" localSheetId="74">#REF!</definedName>
    <definedName name="PRIV3" localSheetId="17">#REF!</definedName>
    <definedName name="PRIV3" localSheetId="75">#REF!</definedName>
    <definedName name="PRIV3" localSheetId="76">#REF!</definedName>
    <definedName name="PRIV3" localSheetId="77">#REF!</definedName>
    <definedName name="PRIV3">#REF!</definedName>
    <definedName name="PRIV33" localSheetId="82">#REF!</definedName>
    <definedName name="PRIV33" localSheetId="22">#REF!</definedName>
    <definedName name="PRIV33" localSheetId="73">#REF!</definedName>
    <definedName name="PRIV33" localSheetId="43">#REF!</definedName>
    <definedName name="PRIV33" localSheetId="0">#REF!</definedName>
    <definedName name="PRIV33" localSheetId="27">#REF!</definedName>
    <definedName name="PRIV33" localSheetId="34">#REF!</definedName>
    <definedName name="PRIV33" localSheetId="36">#REF!</definedName>
    <definedName name="PRIV33" localSheetId="46">#REF!</definedName>
    <definedName name="PRIV33" localSheetId="62">'Tabla 38'!#REF!</definedName>
    <definedName name="PRIV33" localSheetId="74">#REF!</definedName>
    <definedName name="PRIV33" localSheetId="17">#REF!</definedName>
    <definedName name="PRIV33" localSheetId="75">#REF!</definedName>
    <definedName name="PRIV33" localSheetId="76">#REF!</definedName>
    <definedName name="PRIV33" localSheetId="77">#REF!</definedName>
    <definedName name="PRIV33">#REF!</definedName>
    <definedName name="PRMONTH" localSheetId="82">#REF!</definedName>
    <definedName name="PRMONTH" localSheetId="22">#REF!</definedName>
    <definedName name="PRMONTH" localSheetId="73">#REF!</definedName>
    <definedName name="PRMONTH" localSheetId="43">#REF!</definedName>
    <definedName name="PRMONTH" localSheetId="0">#REF!</definedName>
    <definedName name="PRMONTH" localSheetId="27">#REF!</definedName>
    <definedName name="PRMONTH" localSheetId="34">#REF!</definedName>
    <definedName name="PRMONTH" localSheetId="36">#REF!</definedName>
    <definedName name="PRMONTH" localSheetId="46">#REF!</definedName>
    <definedName name="PRMONTH" localSheetId="62">'Tabla 38'!#REF!</definedName>
    <definedName name="PRMONTH" localSheetId="74">#REF!</definedName>
    <definedName name="PRMONTH" localSheetId="17">#REF!</definedName>
    <definedName name="PRMONTH" localSheetId="75">#REF!</definedName>
    <definedName name="PRMONTH" localSheetId="76">#REF!</definedName>
    <definedName name="PRMONTH" localSheetId="77">#REF!</definedName>
    <definedName name="PRMONTH">#REF!</definedName>
    <definedName name="prn" localSheetId="82">#REF!</definedName>
    <definedName name="prn" localSheetId="30">#REF!</definedName>
    <definedName name="prn" localSheetId="34">#REF!</definedName>
    <definedName name="prn" localSheetId="46">[106]FSUOUT!$B$2:$V$32</definedName>
    <definedName name="prn" localSheetId="54">[106]FSUOUT!$B$2:$V$32</definedName>
    <definedName name="prn" localSheetId="61">#REF!</definedName>
    <definedName name="prn" localSheetId="75">#REF!</definedName>
    <definedName name="prn" localSheetId="76">#REF!</definedName>
    <definedName name="prn" localSheetId="77">#REF!</definedName>
    <definedName name="prn">[106]FSUOUT!$B$2:$V$32</definedName>
    <definedName name="Product" localSheetId="82">#REF!</definedName>
    <definedName name="Product" localSheetId="19">#REF!</definedName>
    <definedName name="Product" localSheetId="20">#REF!</definedName>
    <definedName name="Product" localSheetId="22">#REF!</definedName>
    <definedName name="Product" localSheetId="33">#REF!</definedName>
    <definedName name="Product" localSheetId="41">#REF!</definedName>
    <definedName name="Product" localSheetId="73">#REF!</definedName>
    <definedName name="Product" localSheetId="43">#REF!</definedName>
    <definedName name="Product" localSheetId="0">#REF!</definedName>
    <definedName name="Product" localSheetId="27">#REF!</definedName>
    <definedName name="Product" localSheetId="30">#REF!</definedName>
    <definedName name="Product" localSheetId="34">#REF!</definedName>
    <definedName name="Product" localSheetId="35">#REF!</definedName>
    <definedName name="Product" localSheetId="36">#REF!</definedName>
    <definedName name="Product" localSheetId="40">#REF!</definedName>
    <definedName name="Product" localSheetId="46">#REF!</definedName>
    <definedName name="Product" localSheetId="54">#REF!</definedName>
    <definedName name="Product" localSheetId="55">#REF!</definedName>
    <definedName name="Product" localSheetId="56">#REF!</definedName>
    <definedName name="Product" localSheetId="57">#REF!</definedName>
    <definedName name="Product" localSheetId="61">#REF!</definedName>
    <definedName name="Product" localSheetId="62">'Tabla 38'!#REF!</definedName>
    <definedName name="Product" localSheetId="15">#REF!</definedName>
    <definedName name="Product" localSheetId="74">#REF!</definedName>
    <definedName name="Product" localSheetId="17">#REF!</definedName>
    <definedName name="Product" localSheetId="75">#REF!</definedName>
    <definedName name="Product" localSheetId="76">#REF!</definedName>
    <definedName name="Product" localSheetId="77">#REF!</definedName>
    <definedName name="Product" localSheetId="18">#REF!</definedName>
    <definedName name="Product" localSheetId="21">#REF!</definedName>
    <definedName name="Product" localSheetId="24">#REF!</definedName>
    <definedName name="Product">#REF!</definedName>
    <definedName name="PROG" localSheetId="82">#REF!</definedName>
    <definedName name="PROG" localSheetId="73">#REF!</definedName>
    <definedName name="PROG" localSheetId="43">#REF!</definedName>
    <definedName name="PROG" localSheetId="0">#REF!</definedName>
    <definedName name="PROG" localSheetId="27">#REF!</definedName>
    <definedName name="PROG" localSheetId="34">#REF!</definedName>
    <definedName name="PROG" localSheetId="46">#REF!</definedName>
    <definedName name="PROG" localSheetId="74">#REF!</definedName>
    <definedName name="PROG" localSheetId="17">#REF!</definedName>
    <definedName name="PROG" localSheetId="75">#REF!</definedName>
    <definedName name="PROG" localSheetId="76">#REF!</definedName>
    <definedName name="PROG" localSheetId="77">#REF!</definedName>
    <definedName name="PROG">#REF!</definedName>
    <definedName name="Prog1998" localSheetId="82">#REF!</definedName>
    <definedName name="Prog1998" localSheetId="19">'[140]2003'!#REF!</definedName>
    <definedName name="Prog1998" localSheetId="20">'[140]2003'!#REF!</definedName>
    <definedName name="Prog1998" localSheetId="22">'[140]2003'!#REF!</definedName>
    <definedName name="Prog1998" localSheetId="73">'[140]2003'!#REF!</definedName>
    <definedName name="Prog1998" localSheetId="43">'[140]2003'!#REF!</definedName>
    <definedName name="Prog1998" localSheetId="30">#REF!</definedName>
    <definedName name="Prog1998" localSheetId="34">#REF!</definedName>
    <definedName name="Prog1998" localSheetId="35">'[140]2003'!#REF!</definedName>
    <definedName name="Prog1998" localSheetId="36">#REF!</definedName>
    <definedName name="Prog1998" localSheetId="40">#REF!</definedName>
    <definedName name="Prog1998" localSheetId="46">'[140]2003'!#REF!</definedName>
    <definedName name="Prog1998" localSheetId="54">'[140]2003'!#REF!</definedName>
    <definedName name="Prog1998" localSheetId="55">#REF!</definedName>
    <definedName name="Prog1998" localSheetId="61">#REF!</definedName>
    <definedName name="Prog1998" localSheetId="62">'[140]2003'!#REF!</definedName>
    <definedName name="Prog1998" localSheetId="15">'[140]2003'!#REF!</definedName>
    <definedName name="Prog1998" localSheetId="74">'[140]2003'!#REF!</definedName>
    <definedName name="Prog1998" localSheetId="17">'[140]2003'!#REF!</definedName>
    <definedName name="Prog1998" localSheetId="75">'[140]2003'!#REF!</definedName>
    <definedName name="Prog1998" localSheetId="76">'[140]2003'!#REF!</definedName>
    <definedName name="Prog1998" localSheetId="77">'[140]2003'!#REF!</definedName>
    <definedName name="Prog1998" localSheetId="18">'[140]2003'!#REF!</definedName>
    <definedName name="Prog1998" localSheetId="21">'[140]2003'!#REF!</definedName>
    <definedName name="Prog1998" localSheetId="24">'[140]2003'!#REF!</definedName>
    <definedName name="Prog1998">'[140]2003'!#REF!</definedName>
    <definedName name="progra" localSheetId="82">#REF!</definedName>
    <definedName name="progra" localSheetId="19">#REF!</definedName>
    <definedName name="progra" localSheetId="20">#REF!</definedName>
    <definedName name="progra" localSheetId="22">#REF!</definedName>
    <definedName name="progra" localSheetId="23">#REF!</definedName>
    <definedName name="progra" localSheetId="73">#REF!</definedName>
    <definedName name="progra" localSheetId="43">#REF!</definedName>
    <definedName name="progra" localSheetId="0">#REF!</definedName>
    <definedName name="progra" localSheetId="27">#REF!</definedName>
    <definedName name="progra" localSheetId="34">#REF!</definedName>
    <definedName name="progra" localSheetId="35">#REF!</definedName>
    <definedName name="progra" localSheetId="46">#REF!</definedName>
    <definedName name="progra" localSheetId="54">#REF!</definedName>
    <definedName name="progra" localSheetId="61">#REF!</definedName>
    <definedName name="progra" localSheetId="62">'Tabla 38'!#REF!</definedName>
    <definedName name="progra" localSheetId="74">#REF!</definedName>
    <definedName name="progra" localSheetId="17">#REF!</definedName>
    <definedName name="progra" localSheetId="75">#REF!</definedName>
    <definedName name="progra" localSheetId="76">#REF!</definedName>
    <definedName name="progra" localSheetId="77">#REF!</definedName>
    <definedName name="progra" localSheetId="18">#REF!</definedName>
    <definedName name="progra" localSheetId="21">#REF!</definedName>
    <definedName name="progra" localSheetId="24">#REF!</definedName>
    <definedName name="progra">#REF!</definedName>
    <definedName name="proj00" localSheetId="82">#REF!</definedName>
    <definedName name="proj00" localSheetId="19">[141]sources!#REF!</definedName>
    <definedName name="proj00" localSheetId="20">[141]sources!#REF!</definedName>
    <definedName name="proj00" localSheetId="22">[141]sources!#REF!</definedName>
    <definedName name="proj00" localSheetId="23">[141]sources!#REF!</definedName>
    <definedName name="proj00" localSheetId="73">[141]sources!#REF!</definedName>
    <definedName name="proj00" localSheetId="43">[141]sources!#REF!</definedName>
    <definedName name="proj00" localSheetId="30">#REF!</definedName>
    <definedName name="proj00" localSheetId="34">#REF!</definedName>
    <definedName name="proj00" localSheetId="35">[141]sources!#REF!</definedName>
    <definedName name="proj00" localSheetId="46">[141]sources!#REF!</definedName>
    <definedName name="proj00" localSheetId="54">[141]sources!#REF!</definedName>
    <definedName name="proj00" localSheetId="62">[141]sources!#REF!</definedName>
    <definedName name="proj00" localSheetId="74">[141]sources!#REF!</definedName>
    <definedName name="proj00" localSheetId="75">[141]sources!#REF!</definedName>
    <definedName name="proj00" localSheetId="76">[141]sources!#REF!</definedName>
    <definedName name="proj00" localSheetId="77">[141]sources!#REF!</definedName>
    <definedName name="proj00" localSheetId="18">[141]sources!#REF!</definedName>
    <definedName name="proj00" localSheetId="21">[141]sources!#REF!</definedName>
    <definedName name="proj00" localSheetId="24">[141]sources!#REF!</definedName>
    <definedName name="proj00">[141]sources!#REF!</definedName>
    <definedName name="PROJ98" localSheetId="82">#REF!</definedName>
    <definedName name="PROJ98" localSheetId="19">#REF!</definedName>
    <definedName name="PROJ98" localSheetId="20">#REF!</definedName>
    <definedName name="PROJ98" localSheetId="22">#REF!</definedName>
    <definedName name="PROJ98" localSheetId="23">#REF!</definedName>
    <definedName name="PROJ98" localSheetId="73">#REF!</definedName>
    <definedName name="PROJ98" localSheetId="43">#REF!</definedName>
    <definedName name="PROJ98" localSheetId="0">#REF!</definedName>
    <definedName name="PROJ98" localSheetId="27">#REF!</definedName>
    <definedName name="PROJ98" localSheetId="34">#REF!</definedName>
    <definedName name="PROJ98" localSheetId="35">#REF!</definedName>
    <definedName name="PROJ98" localSheetId="46">#REF!</definedName>
    <definedName name="PROJ98" localSheetId="54">#REF!</definedName>
    <definedName name="PROJ98" localSheetId="61">#REF!</definedName>
    <definedName name="PROJ98" localSheetId="62">'Tabla 38'!#REF!</definedName>
    <definedName name="PROJ98" localSheetId="74">#REF!</definedName>
    <definedName name="PROJ98" localSheetId="17">#REF!</definedName>
    <definedName name="PROJ98" localSheetId="75">#REF!</definedName>
    <definedName name="PROJ98" localSheetId="76">#REF!</definedName>
    <definedName name="PROJ98" localSheetId="77">#REF!</definedName>
    <definedName name="PROJ98" localSheetId="18">#REF!</definedName>
    <definedName name="PROJ98" localSheetId="21">#REF!</definedName>
    <definedName name="PROJ98" localSheetId="24">#REF!</definedName>
    <definedName name="PROJ98">#REF!</definedName>
    <definedName name="prom" localSheetId="82">#REF!</definedName>
    <definedName name="prom" localSheetId="30">#REF!</definedName>
    <definedName name="prom" localSheetId="34">#REF!</definedName>
    <definedName name="prom" localSheetId="46">[65]Promedio!$CD$90</definedName>
    <definedName name="prom" localSheetId="54">[65]Promedio!$CD$90</definedName>
    <definedName name="prom" localSheetId="75">#REF!</definedName>
    <definedName name="prom" localSheetId="76">#REF!</definedName>
    <definedName name="prom" localSheetId="77">#REF!</definedName>
    <definedName name="prom">[65]Promedio!$CD$90</definedName>
    <definedName name="promgraf" localSheetId="82">#REF!</definedName>
    <definedName name="promgraf" localSheetId="43">[142]GRAFPROM!#REF!</definedName>
    <definedName name="promgraf" localSheetId="30">#REF!</definedName>
    <definedName name="promgraf" localSheetId="34">#REF!</definedName>
    <definedName name="promgraf" localSheetId="35">[142]GRAFPROM!#REF!</definedName>
    <definedName name="promgraf" localSheetId="46">[142]GRAFPROM!#REF!</definedName>
    <definedName name="promgraf" localSheetId="54">[142]GRAFPROM!#REF!</definedName>
    <definedName name="promgraf" localSheetId="61">[142]GRAFPROM!#REF!</definedName>
    <definedName name="promgraf" localSheetId="74">[142]GRAFPROM!#REF!</definedName>
    <definedName name="promgraf" localSheetId="75">[142]GRAFPROM!#REF!</definedName>
    <definedName name="promgraf" localSheetId="76">[142]GRAFPROM!#REF!</definedName>
    <definedName name="promgraf" localSheetId="77">[142]GRAFPROM!#REF!</definedName>
    <definedName name="promgraf">[142]GRAFPROM!#REF!</definedName>
    <definedName name="Prop.Demanda" localSheetId="82">#REF!</definedName>
    <definedName name="Prop.Demanda" localSheetId="30">#REF!</definedName>
    <definedName name="Prop.Demanda" localSheetId="34">#REF!</definedName>
    <definedName name="Prop.Demanda" localSheetId="46">'[53]Ranking Bancario'!$AH$4:$AL$54</definedName>
    <definedName name="Prop.Demanda" localSheetId="54">'[53]Ranking Bancario'!$AH$4:$AL$54</definedName>
    <definedName name="Prop.Demanda" localSheetId="75">#REF!</definedName>
    <definedName name="Prop.Demanda" localSheetId="76">#REF!</definedName>
    <definedName name="Prop.Demanda" localSheetId="77">#REF!</definedName>
    <definedName name="Prop.Demanda">'[53]Ranking Bancario'!$AH$4:$AL$54</definedName>
    <definedName name="Province" localSheetId="82">#REF!</definedName>
    <definedName name="Province" localSheetId="73">#REF!</definedName>
    <definedName name="Province" localSheetId="43">#REF!</definedName>
    <definedName name="Province" localSheetId="0">#REF!</definedName>
    <definedName name="Province" localSheetId="27">#REF!</definedName>
    <definedName name="Province" localSheetId="35">#REF!</definedName>
    <definedName name="Province" localSheetId="61">#REF!</definedName>
    <definedName name="Province" localSheetId="62">'Tabla 38'!#REF!</definedName>
    <definedName name="Province" localSheetId="74">#REF!</definedName>
    <definedName name="Province" localSheetId="75">#REF!</definedName>
    <definedName name="Province" localSheetId="76">#REF!</definedName>
    <definedName name="Province" localSheetId="77">#REF!</definedName>
    <definedName name="Province">#REF!</definedName>
    <definedName name="Province_Details" localSheetId="82">#REF!</definedName>
    <definedName name="Province_Details" localSheetId="73">#REF!</definedName>
    <definedName name="Province_Details" localSheetId="43">#REF!</definedName>
    <definedName name="Province_Details" localSheetId="0">#REF!</definedName>
    <definedName name="Province_Details" localSheetId="27">#REF!</definedName>
    <definedName name="Province_Details" localSheetId="61">#REF!</definedName>
    <definedName name="Province_Details" localSheetId="62">'Tabla 38'!#REF!</definedName>
    <definedName name="Province_Details" localSheetId="74">#REF!</definedName>
    <definedName name="Province_Details" localSheetId="75">#REF!</definedName>
    <definedName name="Province_Details" localSheetId="76">#REF!</definedName>
    <definedName name="Province_Details" localSheetId="77">#REF!</definedName>
    <definedName name="Province_Details">#REF!</definedName>
    <definedName name="prphalf" localSheetId="82">#REF!</definedName>
    <definedName name="prphalf" localSheetId="30">#REF!</definedName>
    <definedName name="prphalf" localSheetId="34">#REF!</definedName>
    <definedName name="prphalf" localSheetId="46">[126]Sheet4!$C$3:$G$57</definedName>
    <definedName name="prphalf" localSheetId="54">#REF!</definedName>
    <definedName name="prphalf" localSheetId="75">#REF!</definedName>
    <definedName name="prphalf" localSheetId="76">#REF!</definedName>
    <definedName name="prphalf" localSheetId="77">#REF!</definedName>
    <definedName name="prphalf">[126]Sheet4!$C$3:$G$57</definedName>
    <definedName name="PRPINTSEPT" localSheetId="82">#REF!</definedName>
    <definedName name="PRPINTSEPT" localSheetId="30">#REF!</definedName>
    <definedName name="PRPINTSEPT" localSheetId="34">#REF!</definedName>
    <definedName name="PRPINTSEPT" localSheetId="46">[143]STOCK!$D$4:$W$102</definedName>
    <definedName name="PRPINTSEPT" localSheetId="54">[143]STOCK!$D$4:$W$102</definedName>
    <definedName name="PRPINTSEPT" localSheetId="75">#REF!</definedName>
    <definedName name="PRPINTSEPT" localSheetId="76">#REF!</definedName>
    <definedName name="PRPINTSEPT" localSheetId="77">#REF!</definedName>
    <definedName name="PRPINTSEPT">[143]STOCK!$D$4:$W$102</definedName>
    <definedName name="prueba" localSheetId="82">#REF!</definedName>
    <definedName name="prueba" localSheetId="30">#REF!</definedName>
    <definedName name="prueba" localSheetId="34">#REF!</definedName>
    <definedName name="prueba" localSheetId="35">[5]!prueba</definedName>
    <definedName name="prueba" localSheetId="46">[5]!prueba</definedName>
    <definedName name="prueba" localSheetId="54">#REF!</definedName>
    <definedName name="prueba" localSheetId="61">[5]!prueba</definedName>
    <definedName name="prueba" localSheetId="62">[5]!prueba</definedName>
    <definedName name="prueba" localSheetId="74">[5]!prueba</definedName>
    <definedName name="prueba" localSheetId="75">[5]!prueba</definedName>
    <definedName name="prueba" localSheetId="76">[5]!prueba</definedName>
    <definedName name="prueba" localSheetId="77">[5]!prueba</definedName>
    <definedName name="prueba">[5]!prueba</definedName>
    <definedName name="PRYEAR" localSheetId="82">#REF!</definedName>
    <definedName name="PRYEAR" localSheetId="19">#REF!</definedName>
    <definedName name="PRYEAR" localSheetId="20">#REF!</definedName>
    <definedName name="PRYEAR" localSheetId="22">#REF!</definedName>
    <definedName name="PRYEAR" localSheetId="73">#REF!</definedName>
    <definedName name="PRYEAR" localSheetId="43">#REF!</definedName>
    <definedName name="PRYEAR" localSheetId="0">#REF!</definedName>
    <definedName name="PRYEAR" localSheetId="27">#REF!</definedName>
    <definedName name="PRYEAR" localSheetId="30">#REF!</definedName>
    <definedName name="PRYEAR" localSheetId="34">#REF!</definedName>
    <definedName name="PRYEAR" localSheetId="35">#REF!</definedName>
    <definedName name="PRYEAR" localSheetId="36">#REF!</definedName>
    <definedName name="PRYEAR" localSheetId="40">#REF!</definedName>
    <definedName name="PRYEAR" localSheetId="46">#REF!</definedName>
    <definedName name="PRYEAR" localSheetId="54">#REF!</definedName>
    <definedName name="PRYEAR" localSheetId="55">#REF!</definedName>
    <definedName name="PRYEAR" localSheetId="61">#REF!</definedName>
    <definedName name="PRYEAR" localSheetId="62">'Tabla 38'!#REF!</definedName>
    <definedName name="PRYEAR" localSheetId="15">#REF!</definedName>
    <definedName name="PRYEAR" localSheetId="74">#REF!</definedName>
    <definedName name="PRYEAR" localSheetId="17">#REF!</definedName>
    <definedName name="PRYEAR" localSheetId="75">#REF!</definedName>
    <definedName name="PRYEAR" localSheetId="76">#REF!</definedName>
    <definedName name="PRYEAR" localSheetId="77">#REF!</definedName>
    <definedName name="PRYEAR" localSheetId="18">#REF!</definedName>
    <definedName name="PRYEAR" localSheetId="21">#REF!</definedName>
    <definedName name="PRYEAR" localSheetId="24">#REF!</definedName>
    <definedName name="PRYEAR">#REF!</definedName>
    <definedName name="PS" localSheetId="82">#REF!</definedName>
    <definedName name="PS" localSheetId="73">#REF!</definedName>
    <definedName name="PS" localSheetId="43">#REF!</definedName>
    <definedName name="PS" localSheetId="0">#REF!</definedName>
    <definedName name="PS" localSheetId="27">#REF!</definedName>
    <definedName name="PS" localSheetId="34">#REF!</definedName>
    <definedName name="PS" localSheetId="46">#REF!</definedName>
    <definedName name="PS" localSheetId="74">#REF!</definedName>
    <definedName name="PS" localSheetId="17">#REF!</definedName>
    <definedName name="PS" localSheetId="75">#REF!</definedName>
    <definedName name="PS" localSheetId="76">#REF!</definedName>
    <definedName name="PS" localSheetId="77">#REF!</definedName>
    <definedName name="PS">#REF!</definedName>
    <definedName name="psbr" localSheetId="82">#REF!</definedName>
    <definedName name="psbr" localSheetId="73">'[144]Input PSBR;Q-F'!#REF!</definedName>
    <definedName name="psbr" localSheetId="43">'[144]Input PSBR;Q-F'!#REF!</definedName>
    <definedName name="psbr" localSheetId="30">#REF!</definedName>
    <definedName name="psbr" localSheetId="34">#REF!</definedName>
    <definedName name="psbr" localSheetId="35">'[144]Input PSBR;Q-F'!#REF!</definedName>
    <definedName name="psbr" localSheetId="46">'[144]Input PSBR;Q-F'!#REF!</definedName>
    <definedName name="psbr" localSheetId="54">'[144]Input PSBR;Q-F'!#REF!</definedName>
    <definedName name="psbr" localSheetId="75">'[144]Input PSBR;Q-F'!#REF!</definedName>
    <definedName name="psbr" localSheetId="76">'[144]Input PSBR;Q-F'!#REF!</definedName>
    <definedName name="psbr" localSheetId="77">'[144]Input PSBR;Q-F'!#REF!</definedName>
    <definedName name="psbr">'[144]Input PSBR;Q-F'!#REF!</definedName>
    <definedName name="PSBR_TRIM" localSheetId="82">#REF!</definedName>
    <definedName name="PSBR_TRIM" localSheetId="73">'[145]Resultado BC'!#REF!</definedName>
    <definedName name="PSBR_TRIM" localSheetId="43">'[145]Resultado BC'!#REF!</definedName>
    <definedName name="PSBR_TRIM" localSheetId="30">#REF!</definedName>
    <definedName name="PSBR_TRIM" localSheetId="34">#REF!</definedName>
    <definedName name="PSBR_TRIM" localSheetId="35">'[145]Resultado BC'!#REF!</definedName>
    <definedName name="PSBR_TRIM" localSheetId="46">'[145]Resultado BC'!#REF!</definedName>
    <definedName name="PSBR_TRIM" localSheetId="54">'[145]Resultado BC'!#REF!</definedName>
    <definedName name="PSBR_TRIM" localSheetId="75">'[145]Resultado BC'!#REF!</definedName>
    <definedName name="PSBR_TRIM" localSheetId="76">'[145]Resultado BC'!#REF!</definedName>
    <definedName name="PSBR_TRIM" localSheetId="77">'[145]Resultado BC'!#REF!</definedName>
    <definedName name="PSBR_TRIM">'[145]Resultado BC'!#REF!</definedName>
    <definedName name="pshocked" localSheetId="82">#REF!</definedName>
    <definedName name="pshocked" localSheetId="19">#REF!</definedName>
    <definedName name="pshocked" localSheetId="20">#REF!</definedName>
    <definedName name="pshocked" localSheetId="22">#REF!</definedName>
    <definedName name="pshocked" localSheetId="23">#REF!</definedName>
    <definedName name="pshocked" localSheetId="73">#REF!</definedName>
    <definedName name="pshocked" localSheetId="43">#REF!</definedName>
    <definedName name="pshocked" localSheetId="0">#REF!</definedName>
    <definedName name="pshocked" localSheetId="27">#REF!</definedName>
    <definedName name="pshocked" localSheetId="34">#REF!</definedName>
    <definedName name="pshocked" localSheetId="35">#REF!</definedName>
    <definedName name="pshocked" localSheetId="46">#REF!</definedName>
    <definedName name="pshocked" localSheetId="54">#REF!</definedName>
    <definedName name="pshocked" localSheetId="61">#REF!</definedName>
    <definedName name="pshocked" localSheetId="62">'Tabla 38'!#REF!</definedName>
    <definedName name="pshocked" localSheetId="74">#REF!</definedName>
    <definedName name="pshocked" localSheetId="17">#REF!</definedName>
    <definedName name="pshocked" localSheetId="75">#REF!</definedName>
    <definedName name="pshocked" localSheetId="76">#REF!</definedName>
    <definedName name="pshocked" localSheetId="77">#REF!</definedName>
    <definedName name="pshocked" localSheetId="18">#REF!</definedName>
    <definedName name="pshocked" localSheetId="21">#REF!</definedName>
    <definedName name="pshocked" localSheetId="24">#REF!</definedName>
    <definedName name="pshocked">#REF!</definedName>
    <definedName name="PSperc" localSheetId="82">#REF!</definedName>
    <definedName name="PSperc" localSheetId="19">#REF!</definedName>
    <definedName name="PSperc" localSheetId="20">#REF!</definedName>
    <definedName name="PSperc" localSheetId="22">#REF!</definedName>
    <definedName name="PSperc" localSheetId="23">#REF!</definedName>
    <definedName name="PSperc" localSheetId="73">#REF!</definedName>
    <definedName name="PSperc" localSheetId="43">#REF!</definedName>
    <definedName name="PSperc" localSheetId="0">#REF!</definedName>
    <definedName name="PSperc" localSheetId="27">#REF!</definedName>
    <definedName name="PSperc" localSheetId="34">#REF!</definedName>
    <definedName name="PSperc" localSheetId="46">#REF!</definedName>
    <definedName name="PSperc" localSheetId="54">#REF!</definedName>
    <definedName name="PSperc" localSheetId="61">#REF!</definedName>
    <definedName name="PSperc" localSheetId="62">'Tabla 38'!#REF!</definedName>
    <definedName name="PSperc" localSheetId="74">#REF!</definedName>
    <definedName name="PSperc" localSheetId="17">#REF!</definedName>
    <definedName name="PSperc" localSheetId="75">#REF!</definedName>
    <definedName name="PSperc" localSheetId="76">#REF!</definedName>
    <definedName name="PSperc" localSheetId="77">#REF!</definedName>
    <definedName name="PSperc" localSheetId="18">#REF!</definedName>
    <definedName name="PSperc" localSheetId="21">#REF!</definedName>
    <definedName name="PSperc" localSheetId="24">#REF!</definedName>
    <definedName name="PSperc">#REF!</definedName>
    <definedName name="Pstd" localSheetId="82">#REF!</definedName>
    <definedName name="Pstd" localSheetId="19">#REF!</definedName>
    <definedName name="Pstd" localSheetId="20">#REF!</definedName>
    <definedName name="Pstd" localSheetId="22">#REF!</definedName>
    <definedName name="Pstd" localSheetId="23">#REF!</definedName>
    <definedName name="Pstd" localSheetId="73">#REF!</definedName>
    <definedName name="Pstd" localSheetId="43">#REF!</definedName>
    <definedName name="Pstd" localSheetId="0">#REF!</definedName>
    <definedName name="Pstd" localSheetId="27">#REF!</definedName>
    <definedName name="Pstd" localSheetId="34">#REF!</definedName>
    <definedName name="Pstd" localSheetId="46">#REF!</definedName>
    <definedName name="Pstd" localSheetId="54">#REF!</definedName>
    <definedName name="Pstd" localSheetId="61">#REF!</definedName>
    <definedName name="Pstd" localSheetId="62">'Tabla 38'!#REF!</definedName>
    <definedName name="Pstd" localSheetId="74">#REF!</definedName>
    <definedName name="Pstd" localSheetId="17">#REF!</definedName>
    <definedName name="Pstd" localSheetId="75">#REF!</definedName>
    <definedName name="Pstd" localSheetId="76">#REF!</definedName>
    <definedName name="Pstd" localSheetId="77">#REF!</definedName>
    <definedName name="Pstd" localSheetId="18">#REF!</definedName>
    <definedName name="Pstd" localSheetId="21">#REF!</definedName>
    <definedName name="Pstd" localSheetId="24">#REF!</definedName>
    <definedName name="Pstd">#REF!</definedName>
    <definedName name="PTA" localSheetId="82">#REF!</definedName>
    <definedName name="PTA" localSheetId="22">#REF!</definedName>
    <definedName name="PTA" localSheetId="33">#REF!</definedName>
    <definedName name="PTA" localSheetId="41">#REF!</definedName>
    <definedName name="PTA" localSheetId="73">#REF!</definedName>
    <definedName name="PTA" localSheetId="43">#REF!</definedName>
    <definedName name="PTA" localSheetId="0">#REF!</definedName>
    <definedName name="PTA" localSheetId="27">#REF!</definedName>
    <definedName name="PTA" localSheetId="30">#REF!</definedName>
    <definedName name="PTA" localSheetId="34">#REF!</definedName>
    <definedName name="PTA" localSheetId="35">#REF!</definedName>
    <definedName name="PTA" localSheetId="36">#REF!</definedName>
    <definedName name="PTA" localSheetId="46">#REF!</definedName>
    <definedName name="PTA" localSheetId="54">#REF!</definedName>
    <definedName name="PTA" localSheetId="55">#REF!</definedName>
    <definedName name="PTA" localSheetId="56">#REF!</definedName>
    <definedName name="PTA" localSheetId="57">#REF!</definedName>
    <definedName name="PTA" localSheetId="61">#REF!</definedName>
    <definedName name="PTA" localSheetId="62">'Tabla 38'!#REF!</definedName>
    <definedName name="PTA" localSheetId="74">#REF!</definedName>
    <definedName name="PTA" localSheetId="17">#REF!</definedName>
    <definedName name="PTA" localSheetId="75">#REF!</definedName>
    <definedName name="PTA" localSheetId="76">#REF!</definedName>
    <definedName name="PTA" localSheetId="77">#REF!</definedName>
    <definedName name="PTA">#REF!</definedName>
    <definedName name="PTAEURO" localSheetId="82">#REF!</definedName>
    <definedName name="PTAEURO" localSheetId="22">#REF!</definedName>
    <definedName name="PTAEURO" localSheetId="33">#REF!</definedName>
    <definedName name="PTAEURO" localSheetId="41">#REF!</definedName>
    <definedName name="PTAEURO" localSheetId="73">#REF!</definedName>
    <definedName name="PTAEURO" localSheetId="43">#REF!</definedName>
    <definedName name="PTAEURO" localSheetId="0">#REF!</definedName>
    <definedName name="PTAEURO" localSheetId="27">#REF!</definedName>
    <definedName name="PTAEURO" localSheetId="30">#REF!</definedName>
    <definedName name="PTAEURO" localSheetId="34">#REF!</definedName>
    <definedName name="PTAEURO" localSheetId="35">#REF!</definedName>
    <definedName name="PTAEURO" localSheetId="36">#REF!</definedName>
    <definedName name="PTAEURO" localSheetId="46">#REF!</definedName>
    <definedName name="PTAEURO" localSheetId="54">#REF!</definedName>
    <definedName name="PTAEURO" localSheetId="55">#REF!</definedName>
    <definedName name="PTAEURO" localSheetId="56">#REF!</definedName>
    <definedName name="PTAEURO" localSheetId="57">#REF!</definedName>
    <definedName name="PTAEURO" localSheetId="61">#REF!</definedName>
    <definedName name="PTAEURO" localSheetId="62">'Tabla 38'!#REF!</definedName>
    <definedName name="PTAEURO" localSheetId="74">#REF!</definedName>
    <definedName name="PTAEURO" localSheetId="17">#REF!</definedName>
    <definedName name="PTAEURO" localSheetId="75">#REF!</definedName>
    <definedName name="PTAEURO" localSheetId="76">#REF!</definedName>
    <definedName name="PTAEURO" localSheetId="77">#REF!</definedName>
    <definedName name="PTAEURO">#REF!</definedName>
    <definedName name="PTAS" localSheetId="82">#REF!</definedName>
    <definedName name="PTAS" localSheetId="73">#REF!</definedName>
    <definedName name="PTAS" localSheetId="43">#REF!</definedName>
    <definedName name="PTAS" localSheetId="0">#REF!</definedName>
    <definedName name="PTAS" localSheetId="27">#REF!</definedName>
    <definedName name="PTAS" localSheetId="34">#REF!</definedName>
    <definedName name="PTAS" localSheetId="46">#REF!</definedName>
    <definedName name="PTAS" localSheetId="54">#REF!</definedName>
    <definedName name="PTAS" localSheetId="74">#REF!</definedName>
    <definedName name="PTAS" localSheetId="17">#REF!</definedName>
    <definedName name="PTAS" localSheetId="75">#REF!</definedName>
    <definedName name="PTAS" localSheetId="76">#REF!</definedName>
    <definedName name="PTAS" localSheetId="77">#REF!</definedName>
    <definedName name="PTAS">#REF!</definedName>
    <definedName name="PTE" localSheetId="82">#REF!</definedName>
    <definedName name="PTE" localSheetId="73">#REF!</definedName>
    <definedName name="PTE" localSheetId="43">#REF!</definedName>
    <definedName name="PTE" localSheetId="0">#REF!</definedName>
    <definedName name="PTE" localSheetId="27">#REF!</definedName>
    <definedName name="PTE" localSheetId="34">#REF!</definedName>
    <definedName name="PTE" localSheetId="46">#REF!</definedName>
    <definedName name="PTE" localSheetId="54">#REF!</definedName>
    <definedName name="PTE" localSheetId="74">#REF!</definedName>
    <definedName name="PTE" localSheetId="17">#REF!</definedName>
    <definedName name="PTE" localSheetId="75">#REF!</definedName>
    <definedName name="PTE" localSheetId="76">#REF!</definedName>
    <definedName name="PTE" localSheetId="77">#REF!</definedName>
    <definedName name="PTE">#REF!</definedName>
    <definedName name="PUBL00" localSheetId="82">#REF!</definedName>
    <definedName name="PUBL00" localSheetId="22">#REF!</definedName>
    <definedName name="PUBL00" localSheetId="73">#REF!</definedName>
    <definedName name="PUBL00" localSheetId="43">#REF!</definedName>
    <definedName name="PUBL00" localSheetId="0">#REF!</definedName>
    <definedName name="PUBL00" localSheetId="27">#REF!</definedName>
    <definedName name="PUBL00" localSheetId="34">#REF!</definedName>
    <definedName name="PUBL00" localSheetId="36">#REF!</definedName>
    <definedName name="PUBL00" localSheetId="46">#REF!</definedName>
    <definedName name="PUBL00" localSheetId="62">'Tabla 38'!#REF!</definedName>
    <definedName name="PUBL00" localSheetId="74">#REF!</definedName>
    <definedName name="PUBL00" localSheetId="17">#REF!</definedName>
    <definedName name="PUBL00" localSheetId="75">#REF!</definedName>
    <definedName name="PUBL00" localSheetId="76">#REF!</definedName>
    <definedName name="PUBL00" localSheetId="77">#REF!</definedName>
    <definedName name="PUBL00">#REF!</definedName>
    <definedName name="PUBL11" localSheetId="82">#REF!</definedName>
    <definedName name="PUBL11" localSheetId="22">#REF!</definedName>
    <definedName name="PUBL11" localSheetId="73">#REF!</definedName>
    <definedName name="PUBL11" localSheetId="43">#REF!</definedName>
    <definedName name="PUBL11" localSheetId="0">#REF!</definedName>
    <definedName name="PUBL11" localSheetId="27">#REF!</definedName>
    <definedName name="PUBL11" localSheetId="34">#REF!</definedName>
    <definedName name="PUBL11" localSheetId="36">#REF!</definedName>
    <definedName name="PUBL11" localSheetId="46">#REF!</definedName>
    <definedName name="PUBL11" localSheetId="62">'Tabla 38'!#REF!</definedName>
    <definedName name="PUBL11" localSheetId="74">#REF!</definedName>
    <definedName name="PUBL11" localSheetId="17">#REF!</definedName>
    <definedName name="PUBL11" localSheetId="75">#REF!</definedName>
    <definedName name="PUBL11" localSheetId="76">#REF!</definedName>
    <definedName name="PUBL11" localSheetId="77">#REF!</definedName>
    <definedName name="PUBL11">#REF!</definedName>
    <definedName name="PUBL2" localSheetId="82">#REF!</definedName>
    <definedName name="PUBL2" localSheetId="22">#REF!</definedName>
    <definedName name="PUBL2" localSheetId="73">#REF!</definedName>
    <definedName name="PUBL2" localSheetId="43">#REF!</definedName>
    <definedName name="PUBL2" localSheetId="0">#REF!</definedName>
    <definedName name="PUBL2" localSheetId="27">#REF!</definedName>
    <definedName name="PUBL2" localSheetId="34">#REF!</definedName>
    <definedName name="PUBL2" localSheetId="36">#REF!</definedName>
    <definedName name="PUBL2" localSheetId="46">#REF!</definedName>
    <definedName name="PUBL2" localSheetId="62">'Tabla 38'!#REF!</definedName>
    <definedName name="PUBL2" localSheetId="74">#REF!</definedName>
    <definedName name="PUBL2" localSheetId="17">#REF!</definedName>
    <definedName name="PUBL2" localSheetId="75">#REF!</definedName>
    <definedName name="PUBL2" localSheetId="76">#REF!</definedName>
    <definedName name="PUBL2" localSheetId="77">#REF!</definedName>
    <definedName name="PUBL2">#REF!</definedName>
    <definedName name="PUBL22" localSheetId="82">#REF!</definedName>
    <definedName name="PUBL22" localSheetId="22">#REF!</definedName>
    <definedName name="PUBL22" localSheetId="73">#REF!</definedName>
    <definedName name="PUBL22" localSheetId="43">#REF!</definedName>
    <definedName name="PUBL22" localSheetId="0">#REF!</definedName>
    <definedName name="PUBL22" localSheetId="27">#REF!</definedName>
    <definedName name="PUBL22" localSheetId="34">#REF!</definedName>
    <definedName name="PUBL22" localSheetId="36">#REF!</definedName>
    <definedName name="PUBL22" localSheetId="46">#REF!</definedName>
    <definedName name="PUBL22" localSheetId="62">'Tabla 38'!#REF!</definedName>
    <definedName name="PUBL22" localSheetId="74">#REF!</definedName>
    <definedName name="PUBL22" localSheetId="17">#REF!</definedName>
    <definedName name="PUBL22" localSheetId="75">#REF!</definedName>
    <definedName name="PUBL22" localSheetId="76">#REF!</definedName>
    <definedName name="PUBL22" localSheetId="77">#REF!</definedName>
    <definedName name="PUBL22">#REF!</definedName>
    <definedName name="PUBL33" localSheetId="82">#REF!</definedName>
    <definedName name="PUBL33" localSheetId="22">#REF!</definedName>
    <definedName name="PUBL33" localSheetId="73">#REF!</definedName>
    <definedName name="PUBL33" localSheetId="43">#REF!</definedName>
    <definedName name="PUBL33" localSheetId="0">#REF!</definedName>
    <definedName name="PUBL33" localSheetId="27">#REF!</definedName>
    <definedName name="PUBL33" localSheetId="34">#REF!</definedName>
    <definedName name="PUBL33" localSheetId="36">#REF!</definedName>
    <definedName name="PUBL33" localSheetId="46">#REF!</definedName>
    <definedName name="PUBL33" localSheetId="62">'Tabla 38'!#REF!</definedName>
    <definedName name="PUBL33" localSheetId="74">#REF!</definedName>
    <definedName name="PUBL33" localSheetId="17">#REF!</definedName>
    <definedName name="PUBL33" localSheetId="75">#REF!</definedName>
    <definedName name="PUBL33" localSheetId="76">#REF!</definedName>
    <definedName name="PUBL33" localSheetId="77">#REF!</definedName>
    <definedName name="PUBL33">#REF!</definedName>
    <definedName name="PUBL5" localSheetId="82">#REF!</definedName>
    <definedName name="PUBL5" localSheetId="22">#REF!</definedName>
    <definedName name="PUBL5" localSheetId="73">#REF!</definedName>
    <definedName name="PUBL5" localSheetId="43">#REF!</definedName>
    <definedName name="PUBL5" localSheetId="0">#REF!</definedName>
    <definedName name="PUBL5" localSheetId="27">#REF!</definedName>
    <definedName name="PUBL5" localSheetId="34">#REF!</definedName>
    <definedName name="PUBL5" localSheetId="36">#REF!</definedName>
    <definedName name="PUBL5" localSheetId="46">#REF!</definedName>
    <definedName name="PUBL5" localSheetId="62">'Tabla 38'!#REF!</definedName>
    <definedName name="PUBL5" localSheetId="74">#REF!</definedName>
    <definedName name="PUBL5" localSheetId="17">#REF!</definedName>
    <definedName name="PUBL5" localSheetId="75">#REF!</definedName>
    <definedName name="PUBL5" localSheetId="76">#REF!</definedName>
    <definedName name="PUBL5" localSheetId="77">#REF!</definedName>
    <definedName name="PUBL5">#REF!</definedName>
    <definedName name="PUBL55" localSheetId="82">#REF!</definedName>
    <definedName name="PUBL55" localSheetId="22">#REF!</definedName>
    <definedName name="PUBL55" localSheetId="73">#REF!</definedName>
    <definedName name="PUBL55" localSheetId="43">#REF!</definedName>
    <definedName name="PUBL55" localSheetId="0">#REF!</definedName>
    <definedName name="PUBL55" localSheetId="27">#REF!</definedName>
    <definedName name="PUBL55" localSheetId="34">#REF!</definedName>
    <definedName name="PUBL55" localSheetId="36">#REF!</definedName>
    <definedName name="PUBL55" localSheetId="46">#REF!</definedName>
    <definedName name="PUBL55" localSheetId="62">'Tabla 38'!#REF!</definedName>
    <definedName name="PUBL55" localSheetId="74">#REF!</definedName>
    <definedName name="PUBL55" localSheetId="17">#REF!</definedName>
    <definedName name="PUBL55" localSheetId="75">#REF!</definedName>
    <definedName name="PUBL55" localSheetId="76">#REF!</definedName>
    <definedName name="PUBL55" localSheetId="77">#REF!</definedName>
    <definedName name="PUBL55">#REF!</definedName>
    <definedName name="PUBL6" localSheetId="82">#REF!</definedName>
    <definedName name="PUBL6" localSheetId="22">#REF!</definedName>
    <definedName name="PUBL6" localSheetId="73">#REF!</definedName>
    <definedName name="PUBL6" localSheetId="43">#REF!</definedName>
    <definedName name="PUBL6" localSheetId="0">#REF!</definedName>
    <definedName name="PUBL6" localSheetId="27">#REF!</definedName>
    <definedName name="PUBL6" localSheetId="34">#REF!</definedName>
    <definedName name="PUBL6" localSheetId="36">#REF!</definedName>
    <definedName name="PUBL6" localSheetId="46">#REF!</definedName>
    <definedName name="PUBL6" localSheetId="62">'Tabla 38'!#REF!</definedName>
    <definedName name="PUBL6" localSheetId="74">#REF!</definedName>
    <definedName name="PUBL6" localSheetId="17">#REF!</definedName>
    <definedName name="PUBL6" localSheetId="75">#REF!</definedName>
    <definedName name="PUBL6" localSheetId="76">#REF!</definedName>
    <definedName name="PUBL6" localSheetId="77">#REF!</definedName>
    <definedName name="PUBL6">#REF!</definedName>
    <definedName name="PUBL66" localSheetId="82">#REF!</definedName>
    <definedName name="PUBL66" localSheetId="22">#REF!</definedName>
    <definedName name="PUBL66" localSheetId="73">#REF!</definedName>
    <definedName name="PUBL66" localSheetId="43">#REF!</definedName>
    <definedName name="PUBL66" localSheetId="0">#REF!</definedName>
    <definedName name="PUBL66" localSheetId="27">#REF!</definedName>
    <definedName name="PUBL66" localSheetId="34">#REF!</definedName>
    <definedName name="PUBL66" localSheetId="36">#REF!</definedName>
    <definedName name="PUBL66" localSheetId="46">#REF!</definedName>
    <definedName name="PUBL66" localSheetId="62">'Tabla 38'!#REF!</definedName>
    <definedName name="PUBL66" localSheetId="74">#REF!</definedName>
    <definedName name="PUBL66" localSheetId="17">#REF!</definedName>
    <definedName name="PUBL66" localSheetId="75">#REF!</definedName>
    <definedName name="PUBL66" localSheetId="76">#REF!</definedName>
    <definedName name="PUBL66" localSheetId="77">#REF!</definedName>
    <definedName name="PUBL66">#REF!</definedName>
    <definedName name="Public_Sector" localSheetId="82">#REF!</definedName>
    <definedName name="Public_Sector" localSheetId="73">#REF!</definedName>
    <definedName name="Public_Sector" localSheetId="43">#REF!</definedName>
    <definedName name="Public_Sector" localSheetId="0">#REF!</definedName>
    <definedName name="Public_Sector" localSheetId="27">#REF!</definedName>
    <definedName name="Public_Sector" localSheetId="34">#REF!</definedName>
    <definedName name="Public_Sector" localSheetId="46">#REF!</definedName>
    <definedName name="Public_Sector" localSheetId="74">#REF!</definedName>
    <definedName name="Public_Sector" localSheetId="17">#REF!</definedName>
    <definedName name="Public_Sector" localSheetId="75">#REF!</definedName>
    <definedName name="Public_Sector" localSheetId="76">#REF!</definedName>
    <definedName name="Public_Sector" localSheetId="77">#REF!</definedName>
    <definedName name="Public_Sector">#REF!</definedName>
    <definedName name="pyg" localSheetId="82">#REF!</definedName>
    <definedName name="pyg" localSheetId="73">#REF!</definedName>
    <definedName name="pyg" localSheetId="43">#REF!</definedName>
    <definedName name="pyg" localSheetId="0">#REF!</definedName>
    <definedName name="pyg" localSheetId="27">#REF!</definedName>
    <definedName name="pyg" localSheetId="34">#REF!</definedName>
    <definedName name="pyg" localSheetId="46">#REF!</definedName>
    <definedName name="pyg" localSheetId="74">#REF!</definedName>
    <definedName name="pyg" localSheetId="17">#REF!</definedName>
    <definedName name="pyg" localSheetId="75">#REF!</definedName>
    <definedName name="pyg" localSheetId="76">#REF!</definedName>
    <definedName name="pyg" localSheetId="77">#REF!</definedName>
    <definedName name="pyg">#REF!</definedName>
    <definedName name="PYGCAJA" localSheetId="82">#REF!</definedName>
    <definedName name="PYGCAJA" localSheetId="73">#REF!</definedName>
    <definedName name="PYGCAJA" localSheetId="43">#REF!</definedName>
    <definedName name="PYGCAJA" localSheetId="0">#REF!</definedName>
    <definedName name="PYGCAJA" localSheetId="27">#REF!</definedName>
    <definedName name="PYGCAJA" localSheetId="34">#REF!</definedName>
    <definedName name="PYGCAJA" localSheetId="46">#REF!</definedName>
    <definedName name="PYGCAJA" localSheetId="74">#REF!</definedName>
    <definedName name="PYGCAJA" localSheetId="17">#REF!</definedName>
    <definedName name="PYGCAJA" localSheetId="75">#REF!</definedName>
    <definedName name="PYGCAJA" localSheetId="76">#REF!</definedName>
    <definedName name="PYGCAJA" localSheetId="77">#REF!</definedName>
    <definedName name="PYGCAJA">#REF!</definedName>
    <definedName name="PYGE" localSheetId="82">#REF!</definedName>
    <definedName name="PYGE" localSheetId="73">#REF!</definedName>
    <definedName name="PYGE" localSheetId="43">#REF!</definedName>
    <definedName name="PYGE" localSheetId="0">#REF!</definedName>
    <definedName name="PYGE" localSheetId="27">#REF!</definedName>
    <definedName name="PYGE" localSheetId="34">#REF!</definedName>
    <definedName name="PYGE" localSheetId="46">#REF!</definedName>
    <definedName name="PYGE" localSheetId="74">#REF!</definedName>
    <definedName name="PYGE" localSheetId="17">#REF!</definedName>
    <definedName name="PYGE" localSheetId="75">#REF!</definedName>
    <definedName name="PYGE" localSheetId="76">#REF!</definedName>
    <definedName name="PYGE" localSheetId="77">#REF!</definedName>
    <definedName name="PYGE">#REF!</definedName>
    <definedName name="PYGI" localSheetId="82">#REF!</definedName>
    <definedName name="PYGI" localSheetId="73">#REF!</definedName>
    <definedName name="PYGI" localSheetId="43">#REF!</definedName>
    <definedName name="PYGI" localSheetId="0">#REF!</definedName>
    <definedName name="PYGI" localSheetId="27">#REF!</definedName>
    <definedName name="PYGI" localSheetId="34">#REF!</definedName>
    <definedName name="PYGI" localSheetId="46">#REF!</definedName>
    <definedName name="PYGI" localSheetId="74">#REF!</definedName>
    <definedName name="PYGI" localSheetId="17">#REF!</definedName>
    <definedName name="PYGI" localSheetId="75">#REF!</definedName>
    <definedName name="PYGI" localSheetId="76">#REF!</definedName>
    <definedName name="PYGI" localSheetId="77">#REF!</definedName>
    <definedName name="PYGI">#REF!</definedName>
    <definedName name="q" localSheetId="82">#REF!</definedName>
    <definedName name="q" localSheetId="30">#REF!</definedName>
    <definedName name="q" localSheetId="34">#REF!</definedName>
    <definedName name="q" localSheetId="35">[45]raw!$A$1:$N$232</definedName>
    <definedName name="q" localSheetId="46">[45]raw!$A$1:$N$232</definedName>
    <definedName name="q" localSheetId="54">[45]raw!$A$1:$N$232</definedName>
    <definedName name="q" localSheetId="61">[45]raw!$A$1:$N$232</definedName>
    <definedName name="q" localSheetId="62">[45]raw!$A$1:$N$232</definedName>
    <definedName name="q" localSheetId="74">[45]raw!$A$1:$N$232</definedName>
    <definedName name="q" localSheetId="75">[45]raw!$A$1:$N$232</definedName>
    <definedName name="q" localSheetId="76">[45]raw!$A$1:$N$232</definedName>
    <definedName name="q" localSheetId="77">[45]raw!$A$1:$N$232</definedName>
    <definedName name="q">[45]raw!$A$1:$N$232</definedName>
    <definedName name="Q_5" localSheetId="82">#REF!</definedName>
    <definedName name="Q_5" localSheetId="19">#REF!</definedName>
    <definedName name="Q_5" localSheetId="20">#REF!</definedName>
    <definedName name="Q_5" localSheetId="22">#REF!</definedName>
    <definedName name="Q_5" localSheetId="23">#REF!</definedName>
    <definedName name="Q_5" localSheetId="73">#REF!</definedName>
    <definedName name="Q_5" localSheetId="43">#REF!</definedName>
    <definedName name="Q_5" localSheetId="0">#REF!</definedName>
    <definedName name="Q_5" localSheetId="27">#REF!</definedName>
    <definedName name="Q_5" localSheetId="34">#REF!</definedName>
    <definedName name="Q_5" localSheetId="36">#REF!</definedName>
    <definedName name="Q_5" localSheetId="46">#REF!</definedName>
    <definedName name="Q_5" localSheetId="61">#REF!</definedName>
    <definedName name="Q_5" localSheetId="62">'Tabla 38'!#REF!</definedName>
    <definedName name="Q_5" localSheetId="74">#REF!</definedName>
    <definedName name="Q_5" localSheetId="17">#REF!</definedName>
    <definedName name="Q_5" localSheetId="75">#REF!</definedName>
    <definedName name="Q_5" localSheetId="76">#REF!</definedName>
    <definedName name="Q_5" localSheetId="77">#REF!</definedName>
    <definedName name="Q_5" localSheetId="18">#REF!</definedName>
    <definedName name="Q_5" localSheetId="21">#REF!</definedName>
    <definedName name="Q_5" localSheetId="24">#REF!</definedName>
    <definedName name="Q_5">#REF!</definedName>
    <definedName name="Q_6" localSheetId="82">#REF!</definedName>
    <definedName name="Q_6" localSheetId="22">#REF!</definedName>
    <definedName name="Q_6" localSheetId="73">#REF!</definedName>
    <definedName name="Q_6" localSheetId="43">#REF!</definedName>
    <definedName name="Q_6" localSheetId="0">#REF!</definedName>
    <definedName name="Q_6" localSheetId="27">#REF!</definedName>
    <definedName name="Q_6" localSheetId="34">#REF!</definedName>
    <definedName name="Q_6" localSheetId="36">#REF!</definedName>
    <definedName name="Q_6" localSheetId="46">#REF!</definedName>
    <definedName name="Q_6" localSheetId="62">'Tabla 38'!#REF!</definedName>
    <definedName name="Q_6" localSheetId="74">#REF!</definedName>
    <definedName name="Q_6" localSheetId="17">#REF!</definedName>
    <definedName name="Q_6" localSheetId="75">#REF!</definedName>
    <definedName name="Q_6" localSheetId="76">#REF!</definedName>
    <definedName name="Q_6" localSheetId="77">#REF!</definedName>
    <definedName name="Q_6">#REF!</definedName>
    <definedName name="Q_7" localSheetId="82">#REF!</definedName>
    <definedName name="Q_7" localSheetId="22">#REF!</definedName>
    <definedName name="Q_7" localSheetId="73">#REF!</definedName>
    <definedName name="Q_7" localSheetId="43">#REF!</definedName>
    <definedName name="Q_7" localSheetId="0">#REF!</definedName>
    <definedName name="Q_7" localSheetId="27">#REF!</definedName>
    <definedName name="Q_7" localSheetId="34">#REF!</definedName>
    <definedName name="Q_7" localSheetId="36">#REF!</definedName>
    <definedName name="Q_7" localSheetId="46">#REF!</definedName>
    <definedName name="Q_7" localSheetId="62">'Tabla 38'!#REF!</definedName>
    <definedName name="Q_7" localSheetId="74">#REF!</definedName>
    <definedName name="Q_7" localSheetId="17">#REF!</definedName>
    <definedName name="Q_7" localSheetId="75">#REF!</definedName>
    <definedName name="Q_7" localSheetId="76">#REF!</definedName>
    <definedName name="Q_7" localSheetId="77">#REF!</definedName>
    <definedName name="Q_7">#REF!</definedName>
    <definedName name="Q6_" localSheetId="82">#REF!</definedName>
    <definedName name="Q6_" localSheetId="73">#REF!</definedName>
    <definedName name="Q6_" localSheetId="43">#REF!</definedName>
    <definedName name="Q6_" localSheetId="0">#REF!</definedName>
    <definedName name="Q6_" localSheetId="27">#REF!</definedName>
    <definedName name="Q6_" localSheetId="34">#REF!</definedName>
    <definedName name="Q6_" localSheetId="46">#REF!</definedName>
    <definedName name="Q6_" localSheetId="74">#REF!</definedName>
    <definedName name="Q6_" localSheetId="17">#REF!</definedName>
    <definedName name="Q6_" localSheetId="75">#REF!</definedName>
    <definedName name="Q6_" localSheetId="76">#REF!</definedName>
    <definedName name="Q6_" localSheetId="77">#REF!</definedName>
    <definedName name="Q6_">#REF!</definedName>
    <definedName name="qawde" localSheetId="82">#REF!</definedName>
    <definedName name="qawde" localSheetId="22">#REF!</definedName>
    <definedName name="qawde" localSheetId="33">#REF!</definedName>
    <definedName name="qawde" localSheetId="41">#REF!</definedName>
    <definedName name="qawde" localSheetId="73">#REF!</definedName>
    <definedName name="qawde" localSheetId="43">#REF!</definedName>
    <definedName name="qawde" localSheetId="0">#REF!</definedName>
    <definedName name="qawde" localSheetId="27">#REF!</definedName>
    <definedName name="qawde" localSheetId="30">#REF!</definedName>
    <definedName name="qawde" localSheetId="34">#REF!</definedName>
    <definedName name="qawde" localSheetId="36">#REF!</definedName>
    <definedName name="qawde" localSheetId="46">#REF!</definedName>
    <definedName name="qawde" localSheetId="54">#REF!</definedName>
    <definedName name="qawde" localSheetId="55">#REF!</definedName>
    <definedName name="qawde" localSheetId="56">#REF!</definedName>
    <definedName name="qawde" localSheetId="57">#REF!</definedName>
    <definedName name="qawde" localSheetId="61">#REF!</definedName>
    <definedName name="qawde" localSheetId="62">'Tabla 38'!#REF!</definedName>
    <definedName name="qawde" localSheetId="74">#REF!</definedName>
    <definedName name="qawde" localSheetId="17">#REF!</definedName>
    <definedName name="qawde" localSheetId="75">#REF!</definedName>
    <definedName name="qawde" localSheetId="76">#REF!</definedName>
    <definedName name="qawde" localSheetId="77">#REF!</definedName>
    <definedName name="qawde">#REF!</definedName>
    <definedName name="qaz" localSheetId="80" hidden="1">{"Tab1",#N/A,FALSE,"P";"Tab2",#N/A,FALSE,"P"}</definedName>
    <definedName name="qaz" localSheetId="82" hidden="1">{"Tab1",#N/A,FALSE,"P";"Tab2",#N/A,FALSE,"P"}</definedName>
    <definedName name="qaz" localSheetId="19" hidden="1">{"Tab1",#N/A,FALSE,"P";"Tab2",#N/A,FALSE,"P"}</definedName>
    <definedName name="qaz" localSheetId="20" hidden="1">{"Tab1",#N/A,FALSE,"P";"Tab2",#N/A,FALSE,"P"}</definedName>
    <definedName name="qaz" localSheetId="22" hidden="1">{"Tab1",#N/A,FALSE,"P";"Tab2",#N/A,FALSE,"P"}</definedName>
    <definedName name="qaz" localSheetId="23" hidden="1">{"Tab1",#N/A,FALSE,"P";"Tab2",#N/A,FALSE,"P"}</definedName>
    <definedName name="qaz" localSheetId="33" hidden="1">{"Tab1",#N/A,FALSE,"P";"Tab2",#N/A,FALSE,"P"}</definedName>
    <definedName name="qaz" localSheetId="41" hidden="1">{"Tab1",#N/A,FALSE,"P";"Tab2",#N/A,FALSE,"P"}</definedName>
    <definedName name="qaz" localSheetId="73" hidden="1">{"Tab1",#N/A,FALSE,"P";"Tab2",#N/A,FALSE,"P"}</definedName>
    <definedName name="qaz" localSheetId="43" hidden="1">{"Tab1",#N/A,FALSE,"P";"Tab2",#N/A,FALSE,"P"}</definedName>
    <definedName name="qaz" localSheetId="0" hidden="1">{"Tab1",#N/A,FALSE,"P";"Tab2",#N/A,FALSE,"P"}</definedName>
    <definedName name="qaz" localSheetId="27" hidden="1">{"Tab1",#N/A,FALSE,"P";"Tab2",#N/A,FALSE,"P"}</definedName>
    <definedName name="qaz" localSheetId="30"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2" hidden="1">{"Tab1",#N/A,FALSE,"P";"Tab2",#N/A,FALSE,"P"}</definedName>
    <definedName name="qaz" localSheetId="40" hidden="1">{"Tab1",#N/A,FALSE,"P";"Tab2",#N/A,FALSE,"P"}</definedName>
    <definedName name="qaz" localSheetId="42" hidden="1">{"Tab1",#N/A,FALSE,"P";"Tab2",#N/A,FALSE,"P"}</definedName>
    <definedName name="qaz" localSheetId="46" hidden="1">{"Tab1",#N/A,FALSE,"P";"Tab2",#N/A,FALSE,"P"}</definedName>
    <definedName name="qaz" localSheetId="54" hidden="1">{"Tab1",#N/A,FALSE,"P";"Tab2",#N/A,FALSE,"P"}</definedName>
    <definedName name="qaz" localSheetId="55" hidden="1">{"Tab1",#N/A,FALSE,"P";"Tab2",#N/A,FALSE,"P"}</definedName>
    <definedName name="qaz" localSheetId="56" hidden="1">{"Tab1",#N/A,FALSE,"P";"Tab2",#N/A,FALSE,"P"}</definedName>
    <definedName name="qaz" localSheetId="57" hidden="1">{"Tab1",#N/A,FALSE,"P";"Tab2",#N/A,FALSE,"P"}</definedName>
    <definedName name="qaz" localSheetId="58" hidden="1">{"Tab1",#N/A,FALSE,"P";"Tab2",#N/A,FALSE,"P"}</definedName>
    <definedName name="qaz" localSheetId="59" hidden="1">{"Tab1",#N/A,FALSE,"P";"Tab2",#N/A,FALSE,"P"}</definedName>
    <definedName name="qaz" localSheetId="60" hidden="1">{"Tab1",#N/A,FALSE,"P";"Tab2",#N/A,FALSE,"P"}</definedName>
    <definedName name="qaz" localSheetId="61" hidden="1">{"Tab1",#N/A,FALSE,"P";"Tab2",#N/A,FALSE,"P"}</definedName>
    <definedName name="qaz" localSheetId="62" hidden="1">{"Tab1",#N/A,FALSE,"P";"Tab2",#N/A,FALSE,"P"}</definedName>
    <definedName name="qaz" localSheetId="15" hidden="1">{"Tab1",#N/A,FALSE,"P";"Tab2",#N/A,FALSE,"P"}</definedName>
    <definedName name="qaz" localSheetId="74" hidden="1">{"Tab1",#N/A,FALSE,"P";"Tab2",#N/A,FALSE,"P"}</definedName>
    <definedName name="qaz" localSheetId="17" hidden="1">{"Tab1",#N/A,FALSE,"P";"Tab2",#N/A,FALSE,"P"}</definedName>
    <definedName name="qaz" localSheetId="75" hidden="1">{"Tab1",#N/A,FALSE,"P";"Tab2",#N/A,FALSE,"P"}</definedName>
    <definedName name="qaz" localSheetId="76" hidden="1">{"Tab1",#N/A,FALSE,"P";"Tab2",#N/A,FALSE,"P"}</definedName>
    <definedName name="qaz" localSheetId="77" hidden="1">{"Tab1",#N/A,FALSE,"P";"Tab2",#N/A,FALSE,"P"}</definedName>
    <definedName name="qaz" localSheetId="78" hidden="1">{"Tab1",#N/A,FALSE,"P";"Tab2",#N/A,FALSE,"P"}</definedName>
    <definedName name="qaz" localSheetId="18" hidden="1">{"Tab1",#N/A,FALSE,"P";"Tab2",#N/A,FALSE,"P"}</definedName>
    <definedName name="qaz" localSheetId="21" hidden="1">{"Tab1",#N/A,FALSE,"P";"Tab2",#N/A,FALSE,"P"}</definedName>
    <definedName name="qaz" localSheetId="24" hidden="1">{"Tab1",#N/A,FALSE,"P";"Tab2",#N/A,FALSE,"P"}</definedName>
    <definedName name="qaz" hidden="1">{"Tab1",#N/A,FALSE,"P";"Tab2",#N/A,FALSE,"P"}</definedName>
    <definedName name="qer" localSheetId="80" hidden="1">{"Tab1",#N/A,FALSE,"P";"Tab2",#N/A,FALSE,"P"}</definedName>
    <definedName name="qer" localSheetId="82" hidden="1">{"Tab1",#N/A,FALSE,"P";"Tab2",#N/A,FALSE,"P"}</definedName>
    <definedName name="qer" localSheetId="19" hidden="1">{"Tab1",#N/A,FALSE,"P";"Tab2",#N/A,FALSE,"P"}</definedName>
    <definedName name="qer" localSheetId="20" hidden="1">{"Tab1",#N/A,FALSE,"P";"Tab2",#N/A,FALSE,"P"}</definedName>
    <definedName name="qer" localSheetId="22" hidden="1">{"Tab1",#N/A,FALSE,"P";"Tab2",#N/A,FALSE,"P"}</definedName>
    <definedName name="qer" localSheetId="23" hidden="1">{"Tab1",#N/A,FALSE,"P";"Tab2",#N/A,FALSE,"P"}</definedName>
    <definedName name="qer" localSheetId="33" hidden="1">{"Tab1",#N/A,FALSE,"P";"Tab2",#N/A,FALSE,"P"}</definedName>
    <definedName name="qer" localSheetId="41" hidden="1">{"Tab1",#N/A,FALSE,"P";"Tab2",#N/A,FALSE,"P"}</definedName>
    <definedName name="qer" localSheetId="73" hidden="1">{"Tab1",#N/A,FALSE,"P";"Tab2",#N/A,FALSE,"P"}</definedName>
    <definedName name="qer" localSheetId="43" hidden="1">{"Tab1",#N/A,FALSE,"P";"Tab2",#N/A,FALSE,"P"}</definedName>
    <definedName name="qer" localSheetId="0" hidden="1">{"Tab1",#N/A,FALSE,"P";"Tab2",#N/A,FALSE,"P"}</definedName>
    <definedName name="qer" localSheetId="27" hidden="1">{"Tab1",#N/A,FALSE,"P";"Tab2",#N/A,FALSE,"P"}</definedName>
    <definedName name="qer" localSheetId="30"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2" hidden="1">{"Tab1",#N/A,FALSE,"P";"Tab2",#N/A,FALSE,"P"}</definedName>
    <definedName name="qer" localSheetId="40" hidden="1">{"Tab1",#N/A,FALSE,"P";"Tab2",#N/A,FALSE,"P"}</definedName>
    <definedName name="qer" localSheetId="42" hidden="1">{"Tab1",#N/A,FALSE,"P";"Tab2",#N/A,FALSE,"P"}</definedName>
    <definedName name="qer" localSheetId="46" hidden="1">{"Tab1",#N/A,FALSE,"P";"Tab2",#N/A,FALSE,"P"}</definedName>
    <definedName name="qer" localSheetId="54" hidden="1">{"Tab1",#N/A,FALSE,"P";"Tab2",#N/A,FALSE,"P"}</definedName>
    <definedName name="qer" localSheetId="55" hidden="1">{"Tab1",#N/A,FALSE,"P";"Tab2",#N/A,FALSE,"P"}</definedName>
    <definedName name="qer" localSheetId="56" hidden="1">{"Tab1",#N/A,FALSE,"P";"Tab2",#N/A,FALSE,"P"}</definedName>
    <definedName name="qer" localSheetId="57" hidden="1">{"Tab1",#N/A,FALSE,"P";"Tab2",#N/A,FALSE,"P"}</definedName>
    <definedName name="qer" localSheetId="58" hidden="1">{"Tab1",#N/A,FALSE,"P";"Tab2",#N/A,FALSE,"P"}</definedName>
    <definedName name="qer" localSheetId="59" hidden="1">{"Tab1",#N/A,FALSE,"P";"Tab2",#N/A,FALSE,"P"}</definedName>
    <definedName name="qer" localSheetId="60" hidden="1">{"Tab1",#N/A,FALSE,"P";"Tab2",#N/A,FALSE,"P"}</definedName>
    <definedName name="qer" localSheetId="61" hidden="1">{"Tab1",#N/A,FALSE,"P";"Tab2",#N/A,FALSE,"P"}</definedName>
    <definedName name="qer" localSheetId="62" hidden="1">{"Tab1",#N/A,FALSE,"P";"Tab2",#N/A,FALSE,"P"}</definedName>
    <definedName name="qer" localSheetId="15" hidden="1">{"Tab1",#N/A,FALSE,"P";"Tab2",#N/A,FALSE,"P"}</definedName>
    <definedName name="qer" localSheetId="74" hidden="1">{"Tab1",#N/A,FALSE,"P";"Tab2",#N/A,FALSE,"P"}</definedName>
    <definedName name="qer" localSheetId="17" hidden="1">{"Tab1",#N/A,FALSE,"P";"Tab2",#N/A,FALSE,"P"}</definedName>
    <definedName name="qer" localSheetId="75" hidden="1">{"Tab1",#N/A,FALSE,"P";"Tab2",#N/A,FALSE,"P"}</definedName>
    <definedName name="qer" localSheetId="76" hidden="1">{"Tab1",#N/A,FALSE,"P";"Tab2",#N/A,FALSE,"P"}</definedName>
    <definedName name="qer" localSheetId="77" hidden="1">{"Tab1",#N/A,FALSE,"P";"Tab2",#N/A,FALSE,"P"}</definedName>
    <definedName name="qer" localSheetId="78" hidden="1">{"Tab1",#N/A,FALSE,"P";"Tab2",#N/A,FALSE,"P"}</definedName>
    <definedName name="qer" localSheetId="18" hidden="1">{"Tab1",#N/A,FALSE,"P";"Tab2",#N/A,FALSE,"P"}</definedName>
    <definedName name="qer" localSheetId="21" hidden="1">{"Tab1",#N/A,FALSE,"P";"Tab2",#N/A,FALSE,"P"}</definedName>
    <definedName name="qer" localSheetId="24" hidden="1">{"Tab1",#N/A,FALSE,"P";"Tab2",#N/A,FALSE,"P"}</definedName>
    <definedName name="qer" hidden="1">{"Tab1",#N/A,FALSE,"P";"Tab2",#N/A,FALSE,"P"}</definedName>
    <definedName name="QFISCAL" localSheetId="82">#REF!</definedName>
    <definedName name="QFISCAL" localSheetId="30">#REF!</definedName>
    <definedName name="QFISCAL" localSheetId="34">#REF!</definedName>
    <definedName name="QFISCAL" localSheetId="35">'[146]Quarterly Raw Data'!#REF!</definedName>
    <definedName name="QFISCAL" localSheetId="46">'[146]Quarterly Raw Data'!#REF!</definedName>
    <definedName name="QFISCAL" localSheetId="54">'[146]Quarterly Raw Data'!#REF!</definedName>
    <definedName name="QFISCAL" localSheetId="61">#REF!</definedName>
    <definedName name="QFISCAL" localSheetId="74">'[146]Quarterly Raw Data'!#REF!</definedName>
    <definedName name="QFISCAL" localSheetId="75">#REF!</definedName>
    <definedName name="QFISCAL" localSheetId="76">#REF!</definedName>
    <definedName name="QFISCAL" localSheetId="77">#REF!</definedName>
    <definedName name="QFISCAL">'[146]Quarterly Raw Data'!#REF!</definedName>
    <definedName name="qq" localSheetId="82" hidden="1">#REF!</definedName>
    <definedName name="qq" localSheetId="30" hidden="1">#REF!</definedName>
    <definedName name="qq" localSheetId="34" hidden="1">#REF!</definedName>
    <definedName name="qq" localSheetId="35" hidden="1">'[123]J(Priv.Cap)'!#REF!</definedName>
    <definedName name="qq" localSheetId="46" hidden="1">'[123]J(Priv.Cap)'!#REF!</definedName>
    <definedName name="qq" localSheetId="54" hidden="1">'[123]J(Priv.Cap)'!#REF!</definedName>
    <definedName name="qq" localSheetId="61" hidden="1">#REF!</definedName>
    <definedName name="qq" localSheetId="74" hidden="1">'[123]J(Priv.Cap)'!#REF!</definedName>
    <definedName name="qq" localSheetId="75" hidden="1">#REF!</definedName>
    <definedName name="qq" localSheetId="76" hidden="1">#REF!</definedName>
    <definedName name="qq" localSheetId="77" hidden="1">#REF!</definedName>
    <definedName name="qq" hidden="1">'[123]J(Priv.Cap)'!#REF!</definedName>
    <definedName name="qqq" localSheetId="80" hidden="1">{#N/A,#N/A,FALSE,"EXTRABUDGT"}</definedName>
    <definedName name="qqq" localSheetId="82" hidden="1">{#N/A,#N/A,FALSE,"EXTRABUDGT"}</definedName>
    <definedName name="qqq" localSheetId="19" hidden="1">{#N/A,#N/A,FALSE,"EXTRABUDGT"}</definedName>
    <definedName name="qqq" localSheetId="20" hidden="1">{#N/A,#N/A,FALSE,"EXTRABUDGT"}</definedName>
    <definedName name="qqq" localSheetId="22" hidden="1">{#N/A,#N/A,FALSE,"EXTRABUDGT"}</definedName>
    <definedName name="qqq" localSheetId="23" hidden="1">{#N/A,#N/A,FALSE,"EXTRABUDGT"}</definedName>
    <definedName name="qqq" localSheetId="33" hidden="1">{#N/A,#N/A,FALSE,"EXTRABUDGT"}</definedName>
    <definedName name="qqq" localSheetId="73" hidden="1">{#N/A,#N/A,FALSE,"EXTRABUDGT"}</definedName>
    <definedName name="qqq" localSheetId="43" hidden="1">{#N/A,#N/A,FALSE,"EXTRABUDGT"}</definedName>
    <definedName name="qqq" localSheetId="0" hidden="1">{#N/A,#N/A,FALSE,"EXTRABUDGT"}</definedName>
    <definedName name="qqq" localSheetId="27" hidden="1">{#N/A,#N/A,FALSE,"EXTRABUDGT"}</definedName>
    <definedName name="qqq" localSheetId="30" hidden="1">{#N/A,#N/A,FALSE,"EXTRABUDGT"}</definedName>
    <definedName name="qqq" localSheetId="34" hidden="1">{#N/A,#N/A,FALSE,"EXTRABUDGT"}</definedName>
    <definedName name="qqq" localSheetId="35"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39" hidden="1">{#N/A,#N/A,FALSE,"EXTRABUDGT"}</definedName>
    <definedName name="qqq" localSheetId="2" hidden="1">{#N/A,#N/A,FALSE,"EXTRABUDGT"}</definedName>
    <definedName name="qqq" localSheetId="40" hidden="1">{#N/A,#N/A,FALSE,"EXTRABUDGT"}</definedName>
    <definedName name="qqq" localSheetId="42" hidden="1">{#N/A,#N/A,FALSE,"EXTRABUDGT"}</definedName>
    <definedName name="qqq" localSheetId="46" hidden="1">{#N/A,#N/A,FALSE,"EXTRABUDGT"}</definedName>
    <definedName name="qqq" localSheetId="54" hidden="1">{#N/A,#N/A,FALSE,"EXTRABUDGT"}</definedName>
    <definedName name="qqq" localSheetId="55" hidden="1">{#N/A,#N/A,FALSE,"EXTRABUDGT"}</definedName>
    <definedName name="qqq" localSheetId="61" hidden="1">{#N/A,#N/A,FALSE,"EXTRABUDGT"}</definedName>
    <definedName name="qqq" localSheetId="62" hidden="1">{#N/A,#N/A,FALSE,"EXTRABUDGT"}</definedName>
    <definedName name="qqq" localSheetId="15" hidden="1">{#N/A,#N/A,FALSE,"EXTRABUDGT"}</definedName>
    <definedName name="qqq" localSheetId="74" hidden="1">{#N/A,#N/A,FALSE,"EXTRABUDGT"}</definedName>
    <definedName name="qqq" localSheetId="17" hidden="1">{#N/A,#N/A,FALSE,"EXTRABUDGT"}</definedName>
    <definedName name="qqq" localSheetId="75" hidden="1">{#N/A,#N/A,FALSE,"EXTRABUDGT"}</definedName>
    <definedName name="qqq" localSheetId="76" hidden="1">{#N/A,#N/A,FALSE,"EXTRABUDGT"}</definedName>
    <definedName name="qqq" localSheetId="77" hidden="1">{#N/A,#N/A,FALSE,"EXTRABUDGT"}</definedName>
    <definedName name="qqq" localSheetId="78" hidden="1">{#N/A,#N/A,FALSE,"EXTRABUDGT"}</definedName>
    <definedName name="qqq" localSheetId="18" hidden="1">{#N/A,#N/A,FALSE,"EXTRABUDGT"}</definedName>
    <definedName name="qqq" localSheetId="21" hidden="1">{#N/A,#N/A,FALSE,"EXTRABUDGT"}</definedName>
    <definedName name="qqq" localSheetId="24" hidden="1">{#N/A,#N/A,FALSE,"EXTRABUDGT"}</definedName>
    <definedName name="qqq" hidden="1">{#N/A,#N/A,FALSE,"EXTRABUDGT"}</definedName>
    <definedName name="qqqqq" localSheetId="80" hidden="1">{"Minpmon",#N/A,FALSE,"Monthinput"}</definedName>
    <definedName name="qqqqq" localSheetId="82" hidden="1">{"Minpmon",#N/A,FALSE,"Monthinput"}</definedName>
    <definedName name="qqqqq" localSheetId="19" hidden="1">{"Minpmon",#N/A,FALSE,"Monthinput"}</definedName>
    <definedName name="qqqqq" localSheetId="20" hidden="1">{"Minpmon",#N/A,FALSE,"Monthinput"}</definedName>
    <definedName name="qqqqq" localSheetId="22" hidden="1">{"Minpmon",#N/A,FALSE,"Monthinput"}</definedName>
    <definedName name="qqqqq" localSheetId="23" hidden="1">{"Minpmon",#N/A,FALSE,"Monthinput"}</definedName>
    <definedName name="qqqqq" localSheetId="33" hidden="1">{"Minpmon",#N/A,FALSE,"Monthinput"}</definedName>
    <definedName name="qqqqq" localSheetId="41" hidden="1">{"Minpmon",#N/A,FALSE,"Monthinput"}</definedName>
    <definedName name="qqqqq" localSheetId="73" hidden="1">{"Minpmon",#N/A,FALSE,"Monthinput"}</definedName>
    <definedName name="qqqqq" localSheetId="43" hidden="1">{"Minpmon",#N/A,FALSE,"Monthinput"}</definedName>
    <definedName name="qqqqq" localSheetId="0" hidden="1">{"Minpmon",#N/A,FALSE,"Monthinput"}</definedName>
    <definedName name="qqqqq" localSheetId="27" hidden="1">{"Minpmon",#N/A,FALSE,"Monthinput"}</definedName>
    <definedName name="qqqqq" localSheetId="30"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2" hidden="1">{"Minpmon",#N/A,FALSE,"Monthinput"}</definedName>
    <definedName name="qqqqq" localSheetId="40" hidden="1">{"Minpmon",#N/A,FALSE,"Monthinput"}</definedName>
    <definedName name="qqqqq" localSheetId="42" hidden="1">{"Minpmon",#N/A,FALSE,"Monthinput"}</definedName>
    <definedName name="qqqqq" localSheetId="46" hidden="1">{"Minpmon",#N/A,FALSE,"Monthinput"}</definedName>
    <definedName name="qqqqq" localSheetId="54" hidden="1">{"Minpmon",#N/A,FALSE,"Monthinput"}</definedName>
    <definedName name="qqqqq" localSheetId="55" hidden="1">{"Minpmon",#N/A,FALSE,"Monthinput"}</definedName>
    <definedName name="qqqqq" localSheetId="56" hidden="1">{"Minpmon",#N/A,FALSE,"Monthinput"}</definedName>
    <definedName name="qqqqq" localSheetId="57" hidden="1">{"Minpmon",#N/A,FALSE,"Monthinput"}</definedName>
    <definedName name="qqqqq" localSheetId="58" hidden="1">{"Minpmon",#N/A,FALSE,"Monthinput"}</definedName>
    <definedName name="qqqqq" localSheetId="59" hidden="1">{"Minpmon",#N/A,FALSE,"Monthinput"}</definedName>
    <definedName name="qqqqq" localSheetId="60" hidden="1">{"Minpmon",#N/A,FALSE,"Monthinput"}</definedName>
    <definedName name="qqqqq" localSheetId="61" hidden="1">{"Minpmon",#N/A,FALSE,"Monthinput"}</definedName>
    <definedName name="qqqqq" localSheetId="62" hidden="1">{"Minpmon",#N/A,FALSE,"Monthinput"}</definedName>
    <definedName name="qqqqq" localSheetId="15" hidden="1">{"Minpmon",#N/A,FALSE,"Monthinput"}</definedName>
    <definedName name="qqqqq" localSheetId="74" hidden="1">{"Minpmon",#N/A,FALSE,"Monthinput"}</definedName>
    <definedName name="qqqqq" localSheetId="17" hidden="1">{"Minpmon",#N/A,FALSE,"Monthinput"}</definedName>
    <definedName name="qqqqq" localSheetId="75" hidden="1">{"Minpmon",#N/A,FALSE,"Monthinput"}</definedName>
    <definedName name="qqqqq" localSheetId="76" hidden="1">{"Minpmon",#N/A,FALSE,"Monthinput"}</definedName>
    <definedName name="qqqqq" localSheetId="77" hidden="1">{"Minpmon",#N/A,FALSE,"Monthinput"}</definedName>
    <definedName name="qqqqq" localSheetId="78" hidden="1">{"Minpmon",#N/A,FALSE,"Monthinput"}</definedName>
    <definedName name="qqqqq" localSheetId="18" hidden="1">{"Minpmon",#N/A,FALSE,"Monthinput"}</definedName>
    <definedName name="qqqqq" localSheetId="21" hidden="1">{"Minpmon",#N/A,FALSE,"Monthinput"}</definedName>
    <definedName name="qqqqq" localSheetId="24" hidden="1">{"Minpmon",#N/A,FALSE,"Monthinput"}</definedName>
    <definedName name="qqqqq" hidden="1">{"Minpmon",#N/A,FALSE,"Monthinput"}</definedName>
    <definedName name="qqqqqqqqqqqqq" localSheetId="80" hidden="1">{"Tab1",#N/A,FALSE,"P";"Tab2",#N/A,FALSE,"P"}</definedName>
    <definedName name="qqqqqqqqqqqqq" localSheetId="82" hidden="1">{"Tab1",#N/A,FALSE,"P";"Tab2",#N/A,FALSE,"P"}</definedName>
    <definedName name="qqqqqqqqqqqqq" localSheetId="19" hidden="1">{"Tab1",#N/A,FALSE,"P";"Tab2",#N/A,FALSE,"P"}</definedName>
    <definedName name="qqqqqqqqqqqqq" localSheetId="20" hidden="1">{"Tab1",#N/A,FALSE,"P";"Tab2",#N/A,FALSE,"P"}</definedName>
    <definedName name="qqqqqqqqqqqqq" localSheetId="22" hidden="1">{"Tab1",#N/A,FALSE,"P";"Tab2",#N/A,FALSE,"P"}</definedName>
    <definedName name="qqqqqqqqqqqqq" localSheetId="23" hidden="1">{"Tab1",#N/A,FALSE,"P";"Tab2",#N/A,FALSE,"P"}</definedName>
    <definedName name="qqqqqqqqqqqqq" localSheetId="33" hidden="1">{"Tab1",#N/A,FALSE,"P";"Tab2",#N/A,FALSE,"P"}</definedName>
    <definedName name="qqqqqqqqqqqqq" localSheetId="41" hidden="1">{"Tab1",#N/A,FALSE,"P";"Tab2",#N/A,FALSE,"P"}</definedName>
    <definedName name="qqqqqqqqqqqqq" localSheetId="73" hidden="1">{"Tab1",#N/A,FALSE,"P";"Tab2",#N/A,FALSE,"P"}</definedName>
    <definedName name="qqqqqqqqqqqqq" localSheetId="43" hidden="1">{"Tab1",#N/A,FALSE,"P";"Tab2",#N/A,FALSE,"P"}</definedName>
    <definedName name="qqqqqqqqqqqqq" localSheetId="0" hidden="1">{"Tab1",#N/A,FALSE,"P";"Tab2",#N/A,FALSE,"P"}</definedName>
    <definedName name="qqqqqqqqqqqqq" localSheetId="27" hidden="1">{"Tab1",#N/A,FALSE,"P";"Tab2",#N/A,FALSE,"P"}</definedName>
    <definedName name="qqqqqqqqqqqqq" localSheetId="30" hidden="1">{"Tab1",#N/A,FALSE,"P";"Tab2",#N/A,FALSE,"P"}</definedName>
    <definedName name="qqqqqqqqqqqqq" localSheetId="34" hidden="1">{"Tab1",#N/A,FALSE,"P";"Tab2",#N/A,FALSE,"P"}</definedName>
    <definedName name="qqqqqqqqqqqqq" localSheetId="35" hidden="1">{"Tab1",#N/A,FALSE,"P";"Tab2",#N/A,FALSE,"P"}</definedName>
    <definedName name="qqqqqqqqqqqqq" localSheetId="36" hidden="1">{"Tab1",#N/A,FALSE,"P";"Tab2",#N/A,FALSE,"P"}</definedName>
    <definedName name="qqqqqqqqqqqqq" localSheetId="37" hidden="1">{"Tab1",#N/A,FALSE,"P";"Tab2",#N/A,FALSE,"P"}</definedName>
    <definedName name="qqqqqqqqqqqqq" localSheetId="38" hidden="1">{"Tab1",#N/A,FALSE,"P";"Tab2",#N/A,FALSE,"P"}</definedName>
    <definedName name="qqqqqqqqqqqqq" localSheetId="39" hidden="1">{"Tab1",#N/A,FALSE,"P";"Tab2",#N/A,FALSE,"P"}</definedName>
    <definedName name="qqqqqqqqqqqqq" localSheetId="2" hidden="1">{"Tab1",#N/A,FALSE,"P";"Tab2",#N/A,FALSE,"P"}</definedName>
    <definedName name="qqqqqqqqqqqqq" localSheetId="40" hidden="1">{"Tab1",#N/A,FALSE,"P";"Tab2",#N/A,FALSE,"P"}</definedName>
    <definedName name="qqqqqqqqqqqqq" localSheetId="42" hidden="1">{"Tab1",#N/A,FALSE,"P";"Tab2",#N/A,FALSE,"P"}</definedName>
    <definedName name="qqqqqqqqqqqqq" localSheetId="46" hidden="1">{"Tab1",#N/A,FALSE,"P";"Tab2",#N/A,FALSE,"P"}</definedName>
    <definedName name="qqqqqqqqqqqqq" localSheetId="54" hidden="1">{"Tab1",#N/A,FALSE,"P";"Tab2",#N/A,FALSE,"P"}</definedName>
    <definedName name="qqqqqqqqqqqqq" localSheetId="55" hidden="1">{"Tab1",#N/A,FALSE,"P";"Tab2",#N/A,FALSE,"P"}</definedName>
    <definedName name="qqqqqqqqqqqqq" localSheetId="56" hidden="1">{"Tab1",#N/A,FALSE,"P";"Tab2",#N/A,FALSE,"P"}</definedName>
    <definedName name="qqqqqqqqqqqqq" localSheetId="57" hidden="1">{"Tab1",#N/A,FALSE,"P";"Tab2",#N/A,FALSE,"P"}</definedName>
    <definedName name="qqqqqqqqqqqqq" localSheetId="58" hidden="1">{"Tab1",#N/A,FALSE,"P";"Tab2",#N/A,FALSE,"P"}</definedName>
    <definedName name="qqqqqqqqqqqqq" localSheetId="59" hidden="1">{"Tab1",#N/A,FALSE,"P";"Tab2",#N/A,FALSE,"P"}</definedName>
    <definedName name="qqqqqqqqqqqqq" localSheetId="60" hidden="1">{"Tab1",#N/A,FALSE,"P";"Tab2",#N/A,FALSE,"P"}</definedName>
    <definedName name="qqqqqqqqqqqqq" localSheetId="61" hidden="1">{"Tab1",#N/A,FALSE,"P";"Tab2",#N/A,FALSE,"P"}</definedName>
    <definedName name="qqqqqqqqqqqqq" localSheetId="62" hidden="1">{"Tab1",#N/A,FALSE,"P";"Tab2",#N/A,FALSE,"P"}</definedName>
    <definedName name="qqqqqqqqqqqqq" localSheetId="15" hidden="1">{"Tab1",#N/A,FALSE,"P";"Tab2",#N/A,FALSE,"P"}</definedName>
    <definedName name="qqqqqqqqqqqqq" localSheetId="74" hidden="1">{"Tab1",#N/A,FALSE,"P";"Tab2",#N/A,FALSE,"P"}</definedName>
    <definedName name="qqqqqqqqqqqqq" localSheetId="17" hidden="1">{"Tab1",#N/A,FALSE,"P";"Tab2",#N/A,FALSE,"P"}</definedName>
    <definedName name="qqqqqqqqqqqqq" localSheetId="75" hidden="1">{"Tab1",#N/A,FALSE,"P";"Tab2",#N/A,FALSE,"P"}</definedName>
    <definedName name="qqqqqqqqqqqqq" localSheetId="76" hidden="1">{"Tab1",#N/A,FALSE,"P";"Tab2",#N/A,FALSE,"P"}</definedName>
    <definedName name="qqqqqqqqqqqqq" localSheetId="77" hidden="1">{"Tab1",#N/A,FALSE,"P";"Tab2",#N/A,FALSE,"P"}</definedName>
    <definedName name="qqqqqqqqqqqqq" localSheetId="78" hidden="1">{"Tab1",#N/A,FALSE,"P";"Tab2",#N/A,FALSE,"P"}</definedName>
    <definedName name="qqqqqqqqqqqqq" localSheetId="18" hidden="1">{"Tab1",#N/A,FALSE,"P";"Tab2",#N/A,FALSE,"P"}</definedName>
    <definedName name="qqqqqqqqqqqqq" localSheetId="21" hidden="1">{"Tab1",#N/A,FALSE,"P";"Tab2",#N/A,FALSE,"P"}</definedName>
    <definedName name="qqqqqqqqqqqqq" localSheetId="24" hidden="1">{"Tab1",#N/A,FALSE,"P";"Tab2",#N/A,FALSE,"P"}</definedName>
    <definedName name="qqqqqqqqqqqqq" hidden="1">{"Tab1",#N/A,FALSE,"P";"Tab2",#N/A,FALSE,"P"}</definedName>
    <definedName name="qrtdata2" localSheetId="82">#REF!</definedName>
    <definedName name="qrtdata2" localSheetId="30">#REF!</definedName>
    <definedName name="qrtdata2" localSheetId="34">#REF!</definedName>
    <definedName name="qrtdata2" localSheetId="35">'[147]Authnot Prelim'!#REF!</definedName>
    <definedName name="qrtdata2" localSheetId="46">'[147]Authnot Prelim'!#REF!</definedName>
    <definedName name="qrtdata2" localSheetId="54">'[147]Authnot Prelim'!#REF!</definedName>
    <definedName name="qrtdata2" localSheetId="61">#REF!</definedName>
    <definedName name="qrtdata2" localSheetId="74">'[147]Authnot Prelim'!#REF!</definedName>
    <definedName name="qrtdata2" localSheetId="75">#REF!</definedName>
    <definedName name="qrtdata2" localSheetId="76">#REF!</definedName>
    <definedName name="qrtdata2" localSheetId="77">#REF!</definedName>
    <definedName name="qrtdata2">'[147]Authnot Prelim'!#REF!</definedName>
    <definedName name="QTAB7" localSheetId="82">#REF!</definedName>
    <definedName name="QTAB7" localSheetId="30">#REF!</definedName>
    <definedName name="QTAB7" localSheetId="34">#REF!</definedName>
    <definedName name="QTAB7" localSheetId="35">'[146]Quarterly MacroFlow'!#REF!</definedName>
    <definedName name="QTAB7" localSheetId="46">'[146]Quarterly MacroFlow'!#REF!</definedName>
    <definedName name="QTAB7" localSheetId="54">'[146]Quarterly MacroFlow'!#REF!</definedName>
    <definedName name="QTAB7" localSheetId="61">#REF!</definedName>
    <definedName name="QTAB7" localSheetId="74">'[146]Quarterly MacroFlow'!#REF!</definedName>
    <definedName name="QTAB7" localSheetId="75">#REF!</definedName>
    <definedName name="QTAB7" localSheetId="76">#REF!</definedName>
    <definedName name="QTAB7" localSheetId="77">#REF!</definedName>
    <definedName name="QTAB7">'[146]Quarterly MacroFlow'!#REF!</definedName>
    <definedName name="QTAB7A" localSheetId="82">#REF!</definedName>
    <definedName name="QTAB7A" localSheetId="30">#REF!</definedName>
    <definedName name="QTAB7A" localSheetId="34">#REF!</definedName>
    <definedName name="QTAB7A" localSheetId="35">'[146]Quarterly MacroFlow'!#REF!</definedName>
    <definedName name="QTAB7A" localSheetId="46">'[146]Quarterly MacroFlow'!#REF!</definedName>
    <definedName name="QTAB7A" localSheetId="54">'[146]Quarterly MacroFlow'!#REF!</definedName>
    <definedName name="QTAB7A" localSheetId="61">#REF!</definedName>
    <definedName name="QTAB7A" localSheetId="74">'[146]Quarterly MacroFlow'!#REF!</definedName>
    <definedName name="QTAB7A" localSheetId="75">#REF!</definedName>
    <definedName name="QTAB7A" localSheetId="76">#REF!</definedName>
    <definedName name="QTAB7A" localSheetId="77">#REF!</definedName>
    <definedName name="QTAB7A">'[146]Quarterly MacroFlow'!#REF!</definedName>
    <definedName name="QtrData" localSheetId="82">#REF!</definedName>
    <definedName name="QtrData" localSheetId="30">#REF!</definedName>
    <definedName name="QtrData" localSheetId="34">#REF!</definedName>
    <definedName name="QtrData" localSheetId="35">'[147]Authnot Prelim'!#REF!</definedName>
    <definedName name="QtrData" localSheetId="46">'[147]Authnot Prelim'!#REF!</definedName>
    <definedName name="QtrData" localSheetId="54">'[147]Authnot Prelim'!#REF!</definedName>
    <definedName name="QtrData" localSheetId="61">#REF!</definedName>
    <definedName name="QtrData" localSheetId="74">'[147]Authnot Prelim'!#REF!</definedName>
    <definedName name="QtrData" localSheetId="75">#REF!</definedName>
    <definedName name="QtrData" localSheetId="76">#REF!</definedName>
    <definedName name="QtrData" localSheetId="77">#REF!</definedName>
    <definedName name="QtrData">'[147]Authnot Prelim'!#REF!</definedName>
    <definedName name="quality" localSheetId="82">#REF!</definedName>
    <definedName name="quality" localSheetId="30">#REF!</definedName>
    <definedName name="quality" localSheetId="34">#REF!</definedName>
    <definedName name="quality" localSheetId="46">[69]nonopec!$D$400:$AD$423</definedName>
    <definedName name="quality" localSheetId="54">#REF!</definedName>
    <definedName name="quality" localSheetId="61">#REF!</definedName>
    <definedName name="quality" localSheetId="75">#REF!</definedName>
    <definedName name="quality" localSheetId="76">#REF!</definedName>
    <definedName name="quality" localSheetId="77">#REF!</definedName>
    <definedName name="quality">[69]nonopec!$D$400:$AD$423</definedName>
    <definedName name="qw" localSheetId="80" hidden="1">{"Riqfin97",#N/A,FALSE,"Tran";"Riqfinpro",#N/A,FALSE,"Tran"}</definedName>
    <definedName name="qw" localSheetId="82" hidden="1">{"Riqfin97",#N/A,FALSE,"Tran";"Riqfinpro",#N/A,FALSE,"Tran"}</definedName>
    <definedName name="qw" localSheetId="19" hidden="1">{"Riqfin97",#N/A,FALSE,"Tran";"Riqfinpro",#N/A,FALSE,"Tran"}</definedName>
    <definedName name="qw" localSheetId="20" hidden="1">{"Riqfin97",#N/A,FALSE,"Tran";"Riqfinpro",#N/A,FALSE,"Tran"}</definedName>
    <definedName name="qw" localSheetId="22" hidden="1">{"Riqfin97",#N/A,FALSE,"Tran";"Riqfinpro",#N/A,FALSE,"Tran"}</definedName>
    <definedName name="qw" localSheetId="23" hidden="1">{"Riqfin97",#N/A,FALSE,"Tran";"Riqfinpro",#N/A,FALSE,"Tran"}</definedName>
    <definedName name="qw" localSheetId="33" hidden="1">{"Riqfin97",#N/A,FALSE,"Tran";"Riqfinpro",#N/A,FALSE,"Tran"}</definedName>
    <definedName name="qw" localSheetId="41" hidden="1">{"Riqfin97",#N/A,FALSE,"Tran";"Riqfinpro",#N/A,FALSE,"Tran"}</definedName>
    <definedName name="qw" localSheetId="73" hidden="1">{"Riqfin97",#N/A,FALSE,"Tran";"Riqfinpro",#N/A,FALSE,"Tran"}</definedName>
    <definedName name="qw" localSheetId="43" hidden="1">{"Riqfin97",#N/A,FALSE,"Tran";"Riqfinpro",#N/A,FALSE,"Tran"}</definedName>
    <definedName name="qw" localSheetId="0" hidden="1">{"Riqfin97",#N/A,FALSE,"Tran";"Riqfinpro",#N/A,FALSE,"Tran"}</definedName>
    <definedName name="qw" localSheetId="27" hidden="1">{"Riqfin97",#N/A,FALSE,"Tran";"Riqfinpro",#N/A,FALSE,"Tran"}</definedName>
    <definedName name="qw" localSheetId="30" hidden="1">{"Riqfin97",#N/A,FALSE,"Tran";"Riqfinpro",#N/A,FALSE,"Tran"}</definedName>
    <definedName name="qw" localSheetId="34" hidden="1">{"Riqfin97",#N/A,FALSE,"Tran";"Riqfinpro",#N/A,FALSE,"Tran"}</definedName>
    <definedName name="qw" localSheetId="35" hidden="1">{"Riqfin97",#N/A,FALSE,"Tran";"Riqfinpro",#N/A,FALSE,"Tran"}</definedName>
    <definedName name="qw" localSheetId="36" hidden="1">{"Riqfin97",#N/A,FALSE,"Tran";"Riqfinpro",#N/A,FALSE,"Tran"}</definedName>
    <definedName name="qw" localSheetId="37" hidden="1">{"Riqfin97",#N/A,FALSE,"Tran";"Riqfinpro",#N/A,FALSE,"Tran"}</definedName>
    <definedName name="qw" localSheetId="38" hidden="1">{"Riqfin97",#N/A,FALSE,"Tran";"Riqfinpro",#N/A,FALSE,"Tran"}</definedName>
    <definedName name="qw" localSheetId="39" hidden="1">{"Riqfin97",#N/A,FALSE,"Tran";"Riqfinpro",#N/A,FALSE,"Tran"}</definedName>
    <definedName name="qw" localSheetId="2" hidden="1">{"Riqfin97",#N/A,FALSE,"Tran";"Riqfinpro",#N/A,FALSE,"Tran"}</definedName>
    <definedName name="qw" localSheetId="40" hidden="1">{"Riqfin97",#N/A,FALSE,"Tran";"Riqfinpro",#N/A,FALSE,"Tran"}</definedName>
    <definedName name="qw" localSheetId="42" hidden="1">{"Riqfin97",#N/A,FALSE,"Tran";"Riqfinpro",#N/A,FALSE,"Tran"}</definedName>
    <definedName name="qw" localSheetId="46" hidden="1">{"Riqfin97",#N/A,FALSE,"Tran";"Riqfinpro",#N/A,FALSE,"Tran"}</definedName>
    <definedName name="qw" localSheetId="54" hidden="1">{"Riqfin97",#N/A,FALSE,"Tran";"Riqfinpro",#N/A,FALSE,"Tran"}</definedName>
    <definedName name="qw" localSheetId="55" hidden="1">{"Riqfin97",#N/A,FALSE,"Tran";"Riqfinpro",#N/A,FALSE,"Tran"}</definedName>
    <definedName name="qw" localSheetId="56" hidden="1">{"Riqfin97",#N/A,FALSE,"Tran";"Riqfinpro",#N/A,FALSE,"Tran"}</definedName>
    <definedName name="qw" localSheetId="57" hidden="1">{"Riqfin97",#N/A,FALSE,"Tran";"Riqfinpro",#N/A,FALSE,"Tran"}</definedName>
    <definedName name="qw" localSheetId="58" hidden="1">{"Riqfin97",#N/A,FALSE,"Tran";"Riqfinpro",#N/A,FALSE,"Tran"}</definedName>
    <definedName name="qw" localSheetId="59" hidden="1">{"Riqfin97",#N/A,FALSE,"Tran";"Riqfinpro",#N/A,FALSE,"Tran"}</definedName>
    <definedName name="qw" localSheetId="60" hidden="1">{"Riqfin97",#N/A,FALSE,"Tran";"Riqfinpro",#N/A,FALSE,"Tran"}</definedName>
    <definedName name="qw" localSheetId="61" hidden="1">{"Riqfin97",#N/A,FALSE,"Tran";"Riqfinpro",#N/A,FALSE,"Tran"}</definedName>
    <definedName name="qw" localSheetId="62" hidden="1">{"Riqfin97",#N/A,FALSE,"Tran";"Riqfinpro",#N/A,FALSE,"Tran"}</definedName>
    <definedName name="qw" localSheetId="15" hidden="1">{"Riqfin97",#N/A,FALSE,"Tran";"Riqfinpro",#N/A,FALSE,"Tran"}</definedName>
    <definedName name="qw" localSheetId="74" hidden="1">{"Riqfin97",#N/A,FALSE,"Tran";"Riqfinpro",#N/A,FALSE,"Tran"}</definedName>
    <definedName name="qw" localSheetId="17" hidden="1">{"Riqfin97",#N/A,FALSE,"Tran";"Riqfinpro",#N/A,FALSE,"Tran"}</definedName>
    <definedName name="qw" localSheetId="75" hidden="1">{"Riqfin97",#N/A,FALSE,"Tran";"Riqfinpro",#N/A,FALSE,"Tran"}</definedName>
    <definedName name="qw" localSheetId="76" hidden="1">{"Riqfin97",#N/A,FALSE,"Tran";"Riqfinpro",#N/A,FALSE,"Tran"}</definedName>
    <definedName name="qw" localSheetId="77" hidden="1">{"Riqfin97",#N/A,FALSE,"Tran";"Riqfinpro",#N/A,FALSE,"Tran"}</definedName>
    <definedName name="qw" localSheetId="78" hidden="1">{"Riqfin97",#N/A,FALSE,"Tran";"Riqfinpro",#N/A,FALSE,"Tran"}</definedName>
    <definedName name="qw" localSheetId="18" hidden="1">{"Riqfin97",#N/A,FALSE,"Tran";"Riqfinpro",#N/A,FALSE,"Tran"}</definedName>
    <definedName name="qw" localSheetId="21" hidden="1">{"Riqfin97",#N/A,FALSE,"Tran";"Riqfinpro",#N/A,FALSE,"Tran"}</definedName>
    <definedName name="qw" localSheetId="24" hidden="1">{"Riqfin97",#N/A,FALSE,"Tran";"Riqfinpro",#N/A,FALSE,"Tran"}</definedName>
    <definedName name="qw" hidden="1">{"Riqfin97",#N/A,FALSE,"Tran";"Riqfinpro",#N/A,FALSE,"Tran"}</definedName>
    <definedName name="R_" localSheetId="82">#REF!</definedName>
    <definedName name="R_" localSheetId="19">#REF!</definedName>
    <definedName name="R_" localSheetId="20">#REF!</definedName>
    <definedName name="R_" localSheetId="22">#REF!</definedName>
    <definedName name="R_" localSheetId="33">#REF!</definedName>
    <definedName name="R_" localSheetId="41">#REF!</definedName>
    <definedName name="R_" localSheetId="73">#REF!</definedName>
    <definedName name="R_" localSheetId="43">#REF!</definedName>
    <definedName name="R_" localSheetId="0">#REF!</definedName>
    <definedName name="R_" localSheetId="27">#REF!</definedName>
    <definedName name="R_" localSheetId="30">#REF!</definedName>
    <definedName name="R_" localSheetId="34">#REF!</definedName>
    <definedName name="R_" localSheetId="35">#REF!</definedName>
    <definedName name="R_" localSheetId="36">#REF!</definedName>
    <definedName name="R_" localSheetId="40">#REF!</definedName>
    <definedName name="R_" localSheetId="46">#REF!</definedName>
    <definedName name="R_" localSheetId="54">#REF!</definedName>
    <definedName name="R_" localSheetId="55">#REF!</definedName>
    <definedName name="R_" localSheetId="56">#REF!</definedName>
    <definedName name="R_" localSheetId="57">#REF!</definedName>
    <definedName name="R_" localSheetId="61">#REF!</definedName>
    <definedName name="R_" localSheetId="62">'Tabla 38'!#REF!</definedName>
    <definedName name="R_" localSheetId="15">#REF!</definedName>
    <definedName name="R_" localSheetId="74">#REF!</definedName>
    <definedName name="R_" localSheetId="17">#REF!</definedName>
    <definedName name="R_" localSheetId="75">#REF!</definedName>
    <definedName name="R_" localSheetId="76">#REF!</definedName>
    <definedName name="R_" localSheetId="77">#REF!</definedName>
    <definedName name="R_" localSheetId="18">#REF!</definedName>
    <definedName name="R_" localSheetId="21">#REF!</definedName>
    <definedName name="R_" localSheetId="24">#REF!</definedName>
    <definedName name="R_">#REF!</definedName>
    <definedName name="RA" localSheetId="82">#REF!</definedName>
    <definedName name="RA" localSheetId="22">#REF!</definedName>
    <definedName name="RA" localSheetId="33">#REF!</definedName>
    <definedName name="RA" localSheetId="41">#REF!</definedName>
    <definedName name="RA" localSheetId="73">#REF!</definedName>
    <definedName name="RA" localSheetId="43">#REF!</definedName>
    <definedName name="RA" localSheetId="0">#REF!</definedName>
    <definedName name="RA" localSheetId="27">#REF!</definedName>
    <definedName name="RA" localSheetId="30">#REF!</definedName>
    <definedName name="RA" localSheetId="34">#REF!</definedName>
    <definedName name="RA" localSheetId="35">#REF!</definedName>
    <definedName name="RA" localSheetId="36">#REF!</definedName>
    <definedName name="RA" localSheetId="46">#REF!</definedName>
    <definedName name="RA" localSheetId="54">#REF!</definedName>
    <definedName name="RA" localSheetId="55">#REF!</definedName>
    <definedName name="RA" localSheetId="56">#REF!</definedName>
    <definedName name="RA" localSheetId="57">#REF!</definedName>
    <definedName name="RA" localSheetId="61">#REF!</definedName>
    <definedName name="RA" localSheetId="62">'Tabla 38'!#REF!</definedName>
    <definedName name="RA" localSheetId="74">#REF!</definedName>
    <definedName name="RA" localSheetId="17">#REF!</definedName>
    <definedName name="RA" localSheetId="75">#REF!</definedName>
    <definedName name="RA" localSheetId="76">#REF!</definedName>
    <definedName name="RA" localSheetId="77">#REF!</definedName>
    <definedName name="RA">#REF!</definedName>
    <definedName name="RAA" localSheetId="82">#REF!</definedName>
    <definedName name="RAA" localSheetId="73">#REF!</definedName>
    <definedName name="RAA" localSheetId="43">#REF!</definedName>
    <definedName name="RAA" localSheetId="0">#REF!</definedName>
    <definedName name="RAA" localSheetId="27">#REF!</definedName>
    <definedName name="RAA" localSheetId="34">#REF!</definedName>
    <definedName name="RAA" localSheetId="46">#REF!</definedName>
    <definedName name="RAA" localSheetId="54">#REF!</definedName>
    <definedName name="RAA" localSheetId="74">#REF!</definedName>
    <definedName name="RAA" localSheetId="17">#REF!</definedName>
    <definedName name="RAA" localSheetId="75">#REF!</definedName>
    <definedName name="RAA" localSheetId="76">#REF!</definedName>
    <definedName name="RAA" localSheetId="77">#REF!</definedName>
    <definedName name="RAA">#REF!</definedName>
    <definedName name="raaesrr" localSheetId="82">#REF!</definedName>
    <definedName name="raaesrr" localSheetId="22">#REF!</definedName>
    <definedName name="raaesrr" localSheetId="33">#REF!</definedName>
    <definedName name="raaesrr" localSheetId="41">#REF!</definedName>
    <definedName name="raaesrr" localSheetId="73">#REF!</definedName>
    <definedName name="raaesrr" localSheetId="43">#REF!</definedName>
    <definedName name="raaesrr" localSheetId="0">#REF!</definedName>
    <definedName name="raaesrr" localSheetId="27">#REF!</definedName>
    <definedName name="raaesrr" localSheetId="30">#REF!</definedName>
    <definedName name="raaesrr" localSheetId="34">#REF!</definedName>
    <definedName name="raaesrr" localSheetId="35">#REF!</definedName>
    <definedName name="raaesrr" localSheetId="36">#REF!</definedName>
    <definedName name="raaesrr" localSheetId="46">#REF!</definedName>
    <definedName name="raaesrr" localSheetId="54">#REF!</definedName>
    <definedName name="raaesrr" localSheetId="55">#REF!</definedName>
    <definedName name="raaesrr" localSheetId="56">#REF!</definedName>
    <definedName name="raaesrr" localSheetId="57">#REF!</definedName>
    <definedName name="raaesrr" localSheetId="61">#REF!</definedName>
    <definedName name="raaesrr" localSheetId="62">'Tabla 38'!#REF!</definedName>
    <definedName name="raaesrr" localSheetId="74">#REF!</definedName>
    <definedName name="raaesrr" localSheetId="17">#REF!</definedName>
    <definedName name="raaesrr" localSheetId="75">#REF!</definedName>
    <definedName name="raaesrr" localSheetId="76">#REF!</definedName>
    <definedName name="raaesrr" localSheetId="77">#REF!</definedName>
    <definedName name="raaesrr">#REF!</definedName>
    <definedName name="raas" localSheetId="82">#REF!</definedName>
    <definedName name="raas" localSheetId="22">#REF!</definedName>
    <definedName name="raas" localSheetId="33">#REF!</definedName>
    <definedName name="raas" localSheetId="41">#REF!</definedName>
    <definedName name="raas" localSheetId="73">#REF!</definedName>
    <definedName name="raas" localSheetId="43">#REF!</definedName>
    <definedName name="raas" localSheetId="0">#REF!</definedName>
    <definedName name="raas" localSheetId="27">#REF!</definedName>
    <definedName name="raas" localSheetId="30">#REF!</definedName>
    <definedName name="raas" localSheetId="34">#REF!</definedName>
    <definedName name="raas" localSheetId="36">#REF!</definedName>
    <definedName name="raas" localSheetId="46">#REF!</definedName>
    <definedName name="raas" localSheetId="54">#REF!</definedName>
    <definedName name="raas" localSheetId="55">#REF!</definedName>
    <definedName name="raas" localSheetId="56">#REF!</definedName>
    <definedName name="raas" localSheetId="57">#REF!</definedName>
    <definedName name="raas" localSheetId="61">#REF!</definedName>
    <definedName name="raas" localSheetId="62">'Tabla 38'!#REF!</definedName>
    <definedName name="raas" localSheetId="74">#REF!</definedName>
    <definedName name="raas" localSheetId="17">#REF!</definedName>
    <definedName name="raas" localSheetId="75">#REF!</definedName>
    <definedName name="raas" localSheetId="76">#REF!</definedName>
    <definedName name="raas" localSheetId="77">#REF!</definedName>
    <definedName name="raas">#REF!</definedName>
    <definedName name="RANGLIST" localSheetId="82">#REF!</definedName>
    <definedName name="RANGLIST" localSheetId="43">'[42]CGvt Rev'!#REF!</definedName>
    <definedName name="RANGLIST" localSheetId="30">#REF!</definedName>
    <definedName name="RANGLIST" localSheetId="34">#REF!</definedName>
    <definedName name="RANGLIST" localSheetId="35">'[42]CGvt Rev'!#REF!</definedName>
    <definedName name="RANGLIST" localSheetId="46">'[42]CGvt Rev'!#REF!</definedName>
    <definedName name="RANGLIST" localSheetId="54">'[42]CGvt Rev'!#REF!</definedName>
    <definedName name="RANGLIST" localSheetId="61">'[42]CGvt Rev'!#REF!</definedName>
    <definedName name="RANGLIST" localSheetId="62">'[42]CGvt Rev'!#REF!</definedName>
    <definedName name="RANGLIST" localSheetId="74">'[42]CGvt Rev'!#REF!</definedName>
    <definedName name="RANGLIST" localSheetId="75">'[42]CGvt Rev'!#REF!</definedName>
    <definedName name="RANGLIST" localSheetId="76">'[42]CGvt Rev'!#REF!</definedName>
    <definedName name="RANGLIST" localSheetId="77">'[42]CGvt Rev'!#REF!</definedName>
    <definedName name="RANGLIST">'[42]CGvt Rev'!#REF!</definedName>
    <definedName name="rave" localSheetId="82">#REF!</definedName>
    <definedName name="rave" localSheetId="19">#REF!</definedName>
    <definedName name="rave" localSheetId="20">#REF!</definedName>
    <definedName name="rave" localSheetId="22">#REF!</definedName>
    <definedName name="rave" localSheetId="23">#REF!</definedName>
    <definedName name="rave" localSheetId="73">#REF!</definedName>
    <definedName name="rave" localSheetId="43">#REF!</definedName>
    <definedName name="rave" localSheetId="0">#REF!</definedName>
    <definedName name="rave" localSheetId="27">#REF!</definedName>
    <definedName name="rave" localSheetId="34">#REF!</definedName>
    <definedName name="rave" localSheetId="35">#REF!</definedName>
    <definedName name="rave" localSheetId="46">#REF!</definedName>
    <definedName name="rave" localSheetId="54">#REF!</definedName>
    <definedName name="rave" localSheetId="61">#REF!</definedName>
    <definedName name="rave" localSheetId="62">'Tabla 38'!#REF!</definedName>
    <definedName name="rave" localSheetId="74">#REF!</definedName>
    <definedName name="rave" localSheetId="17">#REF!</definedName>
    <definedName name="rave" localSheetId="75">#REF!</definedName>
    <definedName name="rave" localSheetId="76">#REF!</definedName>
    <definedName name="rave" localSheetId="77">#REF!</definedName>
    <definedName name="rave" localSheetId="18">#REF!</definedName>
    <definedName name="rave" localSheetId="21">#REF!</definedName>
    <definedName name="rave" localSheetId="24">#REF!</definedName>
    <definedName name="rave">#REF!</definedName>
    <definedName name="RD" localSheetId="82">#REF!</definedName>
    <definedName name="RD" localSheetId="19">#REF!</definedName>
    <definedName name="RD" localSheetId="20">#REF!</definedName>
    <definedName name="RD" localSheetId="22">#REF!</definedName>
    <definedName name="RD" localSheetId="23">#REF!</definedName>
    <definedName name="RD" localSheetId="33">#REF!</definedName>
    <definedName name="RD" localSheetId="41">#REF!</definedName>
    <definedName name="RD" localSheetId="73">#REF!</definedName>
    <definedName name="RD" localSheetId="43">#REF!</definedName>
    <definedName name="RD" localSheetId="0">#REF!</definedName>
    <definedName name="RD" localSheetId="27">#REF!</definedName>
    <definedName name="RD" localSheetId="30">#REF!</definedName>
    <definedName name="RD" localSheetId="34">#REF!</definedName>
    <definedName name="RD" localSheetId="36">#REF!</definedName>
    <definedName name="RD" localSheetId="46">#REF!</definedName>
    <definedName name="RD" localSheetId="54">#REF!</definedName>
    <definedName name="RD" localSheetId="55">#REF!</definedName>
    <definedName name="RD" localSheetId="56">#REF!</definedName>
    <definedName name="RD" localSheetId="57">#REF!</definedName>
    <definedName name="RD" localSheetId="61">#REF!</definedName>
    <definedName name="RD" localSheetId="62">'Tabla 38'!#REF!</definedName>
    <definedName name="RD" localSheetId="74">#REF!</definedName>
    <definedName name="RD" localSheetId="17">#REF!</definedName>
    <definedName name="RD" localSheetId="75">#REF!</definedName>
    <definedName name="RD" localSheetId="76">#REF!</definedName>
    <definedName name="RD" localSheetId="77">#REF!</definedName>
    <definedName name="RD" localSheetId="18">#REF!</definedName>
    <definedName name="RD" localSheetId="21">#REF!</definedName>
    <definedName name="RD" localSheetId="24">#REF!</definedName>
    <definedName name="RD">#REF!</definedName>
    <definedName name="RD1A" localSheetId="82">#REF!</definedName>
    <definedName name="RD1A" localSheetId="22">#REF!</definedName>
    <definedName name="RD1A" localSheetId="33">#REF!</definedName>
    <definedName name="RD1A" localSheetId="41">#REF!</definedName>
    <definedName name="RD1A" localSheetId="73">#REF!</definedName>
    <definedName name="RD1A" localSheetId="43">#REF!</definedName>
    <definedName name="RD1A" localSheetId="0">#REF!</definedName>
    <definedName name="RD1A" localSheetId="27">#REF!</definedName>
    <definedName name="RD1A" localSheetId="30">#REF!</definedName>
    <definedName name="RD1A" localSheetId="34">#REF!</definedName>
    <definedName name="RD1A" localSheetId="36">#REF!</definedName>
    <definedName name="RD1A" localSheetId="46">#REF!</definedName>
    <definedName name="RD1A" localSheetId="54">#REF!</definedName>
    <definedName name="RD1A" localSheetId="55">#REF!</definedName>
    <definedName name="RD1A" localSheetId="56">#REF!</definedName>
    <definedName name="RD1A" localSheetId="57">#REF!</definedName>
    <definedName name="RD1A" localSheetId="61">#REF!</definedName>
    <definedName name="RD1A" localSheetId="62">'Tabla 38'!#REF!</definedName>
    <definedName name="RD1A" localSheetId="74">#REF!</definedName>
    <definedName name="RD1A" localSheetId="17">#REF!</definedName>
    <definedName name="RD1A" localSheetId="75">#REF!</definedName>
    <definedName name="RD1A" localSheetId="76">#REF!</definedName>
    <definedName name="RD1A" localSheetId="77">#REF!</definedName>
    <definedName name="RD1A">#REF!</definedName>
    <definedName name="RDDic03" localSheetId="82">#REF!</definedName>
    <definedName name="RDDic03" localSheetId="30">#REF!</definedName>
    <definedName name="RDDic03" localSheetId="34">#REF!</definedName>
    <definedName name="RDDic03" localSheetId="46">[101]ROE!$B$136</definedName>
    <definedName name="RDDic03" localSheetId="54">[101]ROE!$B$136</definedName>
    <definedName name="RDDic03" localSheetId="75">#REF!</definedName>
    <definedName name="RDDic03" localSheetId="76">#REF!</definedName>
    <definedName name="RDDic03" localSheetId="77">#REF!</definedName>
    <definedName name="RDDic03">[101]ROE!$B$136</definedName>
    <definedName name="RDDic03_2" localSheetId="82">#REF!</definedName>
    <definedName name="RDDic03_2" localSheetId="30">#REF!</definedName>
    <definedName name="RDDic03_2" localSheetId="34">#REF!</definedName>
    <definedName name="RDDic03_2" localSheetId="35">[102]ROE!$B$136</definedName>
    <definedName name="RDDic03_2" localSheetId="46">[102]ROE!$B$136</definedName>
    <definedName name="RDDic03_2" localSheetId="54">[102]ROE!$B$136</definedName>
    <definedName name="RDDic03_2" localSheetId="61">[102]ROE!$B$136</definedName>
    <definedName name="RDDic03_2" localSheetId="62">[102]ROE!$B$136</definedName>
    <definedName name="RDDic03_2" localSheetId="74">[102]ROE!$B$136</definedName>
    <definedName name="RDDic03_2" localSheetId="75">[102]ROE!$B$136</definedName>
    <definedName name="RDDic03_2" localSheetId="76">[102]ROE!$B$136</definedName>
    <definedName name="RDDic03_2" localSheetId="77">[102]ROE!$B$136</definedName>
    <definedName name="RDDic03_2">[102]ROE!$B$136</definedName>
    <definedName name="RDPESO" localSheetId="82">#REF!</definedName>
    <definedName name="RDPESO" localSheetId="19">#REF!</definedName>
    <definedName name="RDPESO" localSheetId="20">#REF!</definedName>
    <definedName name="RDPESO" localSheetId="22">#REF!</definedName>
    <definedName name="RDPESO" localSheetId="23">#REF!</definedName>
    <definedName name="RDPESO" localSheetId="73">#REF!</definedName>
    <definedName name="RDPESO" localSheetId="43">#REF!</definedName>
    <definedName name="RDPESO" localSheetId="0">#REF!</definedName>
    <definedName name="RDPESO" localSheetId="27">#REF!</definedName>
    <definedName name="RDPESO" localSheetId="34">#REF!</definedName>
    <definedName name="RDPESO" localSheetId="35">#REF!</definedName>
    <definedName name="RDPESO" localSheetId="46">#REF!</definedName>
    <definedName name="RDPESO" localSheetId="54">#REF!</definedName>
    <definedName name="RDPESO" localSheetId="61">#REF!</definedName>
    <definedName name="RDPESO" localSheetId="62">'Tabla 38'!#REF!</definedName>
    <definedName name="RDPESO" localSheetId="74">#REF!</definedName>
    <definedName name="RDPESO" localSheetId="17">#REF!</definedName>
    <definedName name="RDPESO" localSheetId="75">#REF!</definedName>
    <definedName name="RDPESO" localSheetId="76">#REF!</definedName>
    <definedName name="RDPESO" localSheetId="77">#REF!</definedName>
    <definedName name="RDPESO" localSheetId="18">#REF!</definedName>
    <definedName name="RDPESO" localSheetId="21">#REF!</definedName>
    <definedName name="RDPESO" localSheetId="24">#REF!</definedName>
    <definedName name="RDPESO">#REF!</definedName>
    <definedName name="RDPESO1" localSheetId="82">#REF!</definedName>
    <definedName name="RDPESO1" localSheetId="19">#REF!</definedName>
    <definedName name="RDPESO1" localSheetId="20">#REF!</definedName>
    <definedName name="RDPESO1" localSheetId="22">#REF!</definedName>
    <definedName name="RDPESO1" localSheetId="23">#REF!</definedName>
    <definedName name="RDPESO1" localSheetId="73">#REF!</definedName>
    <definedName name="RDPESO1" localSheetId="43">#REF!</definedName>
    <definedName name="RDPESO1" localSheetId="0">#REF!</definedName>
    <definedName name="RDPESO1" localSheetId="27">#REF!</definedName>
    <definedName name="RDPESO1" localSheetId="34">#REF!</definedName>
    <definedName name="RDPESO1" localSheetId="46">#REF!</definedName>
    <definedName name="RDPESO1" localSheetId="54">#REF!</definedName>
    <definedName name="RDPESO1" localSheetId="61">#REF!</definedName>
    <definedName name="RDPESO1" localSheetId="62">'Tabla 38'!#REF!</definedName>
    <definedName name="RDPESO1" localSheetId="74">#REF!</definedName>
    <definedName name="RDPESO1" localSheetId="17">#REF!</definedName>
    <definedName name="RDPESO1" localSheetId="75">#REF!</definedName>
    <definedName name="RDPESO1" localSheetId="76">#REF!</definedName>
    <definedName name="RDPESO1" localSheetId="77">#REF!</definedName>
    <definedName name="RDPESO1" localSheetId="18">#REF!</definedName>
    <definedName name="RDPESO1" localSheetId="21">#REF!</definedName>
    <definedName name="RDPESO1" localSheetId="24">#REF!</definedName>
    <definedName name="RDPESO1">#REF!</definedName>
    <definedName name="RDPESO2" localSheetId="82">#REF!</definedName>
    <definedName name="RDPESO2" localSheetId="19">#REF!</definedName>
    <definedName name="RDPESO2" localSheetId="20">#REF!</definedName>
    <definedName name="RDPESO2" localSheetId="22">#REF!</definedName>
    <definedName name="RDPESO2" localSheetId="23">#REF!</definedName>
    <definedName name="RDPESO2" localSheetId="73">#REF!</definedName>
    <definedName name="RDPESO2" localSheetId="43">#REF!</definedName>
    <definedName name="RDPESO2" localSheetId="0">#REF!</definedName>
    <definedName name="RDPESO2" localSheetId="27">#REF!</definedName>
    <definedName name="RDPESO2" localSheetId="34">#REF!</definedName>
    <definedName name="RDPESO2" localSheetId="46">#REF!</definedName>
    <definedName name="RDPESO2" localSheetId="54">#REF!</definedName>
    <definedName name="RDPESO2" localSheetId="61">#REF!</definedName>
    <definedName name="RDPESO2" localSheetId="62">'Tabla 38'!#REF!</definedName>
    <definedName name="RDPESO2" localSheetId="74">#REF!</definedName>
    <definedName name="RDPESO2" localSheetId="17">#REF!</definedName>
    <definedName name="RDPESO2" localSheetId="75">#REF!</definedName>
    <definedName name="RDPESO2" localSheetId="76">#REF!</definedName>
    <definedName name="RDPESO2" localSheetId="77">#REF!</definedName>
    <definedName name="RDPESO2" localSheetId="18">#REF!</definedName>
    <definedName name="RDPESO2" localSheetId="21">#REF!</definedName>
    <definedName name="RDPESO2" localSheetId="24">#REF!</definedName>
    <definedName name="RDPESO2">#REF!</definedName>
    <definedName name="RDPESO3" localSheetId="82">#REF!</definedName>
    <definedName name="RDPESO3" localSheetId="73">#REF!</definedName>
    <definedName name="RDPESO3" localSheetId="43">#REF!</definedName>
    <definedName name="RDPESO3" localSheetId="0">#REF!</definedName>
    <definedName name="RDPESO3" localSheetId="27">#REF!</definedName>
    <definedName name="RDPESO3" localSheetId="34">#REF!</definedName>
    <definedName name="RDPESO3" localSheetId="46">#REF!</definedName>
    <definedName name="RDPESO3" localSheetId="74">#REF!</definedName>
    <definedName name="RDPESO3" localSheetId="17">#REF!</definedName>
    <definedName name="RDPESO3" localSheetId="75">#REF!</definedName>
    <definedName name="RDPESO3" localSheetId="76">#REF!</definedName>
    <definedName name="RDPESO3" localSheetId="77">#REF!</definedName>
    <definedName name="RDPESO3">#REF!</definedName>
    <definedName name="RE" localSheetId="82">#REF!</definedName>
    <definedName name="RE" localSheetId="22">#REF!</definedName>
    <definedName name="RE" localSheetId="33">#REF!</definedName>
    <definedName name="RE" localSheetId="41">#REF!</definedName>
    <definedName name="RE" localSheetId="73">#REF!</definedName>
    <definedName name="RE" localSheetId="43">#REF!</definedName>
    <definedName name="RE" localSheetId="0">#REF!</definedName>
    <definedName name="RE" localSheetId="27">#REF!</definedName>
    <definedName name="RE" localSheetId="30">#REF!</definedName>
    <definedName name="RE" localSheetId="34">#REF!</definedName>
    <definedName name="RE" localSheetId="36">#REF!</definedName>
    <definedName name="RE" localSheetId="46">#REF!</definedName>
    <definedName name="RE" localSheetId="54">#REF!</definedName>
    <definedName name="RE" localSheetId="55">#REF!</definedName>
    <definedName name="RE" localSheetId="56">#REF!</definedName>
    <definedName name="RE" localSheetId="57">#REF!</definedName>
    <definedName name="RE" localSheetId="61">#REF!</definedName>
    <definedName name="RE" localSheetId="62">'Tabla 38'!#REF!</definedName>
    <definedName name="RE" localSheetId="74">#REF!</definedName>
    <definedName name="RE" localSheetId="17">#REF!</definedName>
    <definedName name="RE" localSheetId="75">#REF!</definedName>
    <definedName name="RE" localSheetId="76">#REF!</definedName>
    <definedName name="RE" localSheetId="77">#REF!</definedName>
    <definedName name="RE">#REF!</definedName>
    <definedName name="Realprint" localSheetId="82">#REF!</definedName>
    <definedName name="Realprint" localSheetId="73">#REF!</definedName>
    <definedName name="Realprint" localSheetId="43">#REF!</definedName>
    <definedName name="Realprint" localSheetId="0">#REF!</definedName>
    <definedName name="Realprint" localSheetId="27">#REF!</definedName>
    <definedName name="Realprint" localSheetId="34">#REF!</definedName>
    <definedName name="Realprint" localSheetId="46">#REF!</definedName>
    <definedName name="Realprint" localSheetId="74">#REF!</definedName>
    <definedName name="Realprint" localSheetId="17">#REF!</definedName>
    <definedName name="Realprint" localSheetId="75">#REF!</definedName>
    <definedName name="Realprint" localSheetId="76">#REF!</definedName>
    <definedName name="Realprint" localSheetId="77">#REF!</definedName>
    <definedName name="Realprint">#REF!</definedName>
    <definedName name="realtab" localSheetId="82">#REF!</definedName>
    <definedName name="realtab" localSheetId="73">#REF!</definedName>
    <definedName name="realtab" localSheetId="43">#REF!</definedName>
    <definedName name="realtab" localSheetId="0">#REF!</definedName>
    <definedName name="realtab" localSheetId="27">#REF!</definedName>
    <definedName name="realtab" localSheetId="34">#REF!</definedName>
    <definedName name="realtab" localSheetId="46">#REF!</definedName>
    <definedName name="realtab" localSheetId="74">#REF!</definedName>
    <definedName name="realtab" localSheetId="17">#REF!</definedName>
    <definedName name="realtab" localSheetId="75">#REF!</definedName>
    <definedName name="realtab" localSheetId="76">#REF!</definedName>
    <definedName name="realtab" localSheetId="77">#REF!</definedName>
    <definedName name="realtab">#REF!</definedName>
    <definedName name="red" localSheetId="82">#REF!</definedName>
    <definedName name="red" localSheetId="73">#REF!</definedName>
    <definedName name="red" localSheetId="43">#REF!</definedName>
    <definedName name="red" localSheetId="0">#REF!</definedName>
    <definedName name="red" localSheetId="27">#REF!</definedName>
    <definedName name="red" localSheetId="34">#REF!</definedName>
    <definedName name="red" localSheetId="46">#REF!</definedName>
    <definedName name="red" localSheetId="74">#REF!</definedName>
    <definedName name="red" localSheetId="17">#REF!</definedName>
    <definedName name="red" localSheetId="75">#REF!</definedName>
    <definedName name="red" localSheetId="76">#REF!</definedName>
    <definedName name="red" localSheetId="77">#REF!</definedName>
    <definedName name="red">#REF!</definedName>
    <definedName name="RED_BOP" localSheetId="82">#REF!</definedName>
    <definedName name="RED_BOP" localSheetId="22">#REF!</definedName>
    <definedName name="RED_BOP" localSheetId="73">#REF!</definedName>
    <definedName name="RED_BOP" localSheetId="43">#REF!</definedName>
    <definedName name="RED_BOP" localSheetId="0">#REF!</definedName>
    <definedName name="RED_BOP" localSheetId="27">#REF!</definedName>
    <definedName name="RED_BOP" localSheetId="34">#REF!</definedName>
    <definedName name="RED_BOP" localSheetId="36">#REF!</definedName>
    <definedName name="RED_BOP" localSheetId="46">#REF!</definedName>
    <definedName name="RED_BOP" localSheetId="62">'Tabla 38'!#REF!</definedName>
    <definedName name="RED_BOP" localSheetId="74">#REF!</definedName>
    <definedName name="RED_BOP" localSheetId="17">#REF!</definedName>
    <definedName name="RED_BOP" localSheetId="75">#REF!</definedName>
    <definedName name="RED_BOP" localSheetId="76">#REF!</definedName>
    <definedName name="RED_BOP" localSheetId="77">#REF!</definedName>
    <definedName name="RED_BOP">#REF!</definedName>
    <definedName name="red_cpi" localSheetId="82">#REF!</definedName>
    <definedName name="red_cpi" localSheetId="22">#REF!</definedName>
    <definedName name="red_cpi" localSheetId="73">#REF!</definedName>
    <definedName name="red_cpi" localSheetId="43">#REF!</definedName>
    <definedName name="red_cpi" localSheetId="0">#REF!</definedName>
    <definedName name="red_cpi" localSheetId="27">#REF!</definedName>
    <definedName name="red_cpi" localSheetId="34">#REF!</definedName>
    <definedName name="red_cpi" localSheetId="36">#REF!</definedName>
    <definedName name="red_cpi" localSheetId="46">#REF!</definedName>
    <definedName name="red_cpi" localSheetId="62">'Tabla 38'!#REF!</definedName>
    <definedName name="red_cpi" localSheetId="74">#REF!</definedName>
    <definedName name="red_cpi" localSheetId="17">#REF!</definedName>
    <definedName name="red_cpi" localSheetId="75">#REF!</definedName>
    <definedName name="red_cpi" localSheetId="76">#REF!</definedName>
    <definedName name="red_cpi" localSheetId="77">#REF!</definedName>
    <definedName name="red_cpi">#REF!</definedName>
    <definedName name="RED_D" localSheetId="82">#REF!</definedName>
    <definedName name="RED_D" localSheetId="22">#REF!</definedName>
    <definedName name="RED_D" localSheetId="73">#REF!</definedName>
    <definedName name="RED_D" localSheetId="43">#REF!</definedName>
    <definedName name="RED_D" localSheetId="0">#REF!</definedName>
    <definedName name="RED_D" localSheetId="27">#REF!</definedName>
    <definedName name="RED_D" localSheetId="34">#REF!</definedName>
    <definedName name="RED_D" localSheetId="36">#REF!</definedName>
    <definedName name="RED_D" localSheetId="46">#REF!</definedName>
    <definedName name="RED_D" localSheetId="62">'Tabla 38'!#REF!</definedName>
    <definedName name="RED_D" localSheetId="74">#REF!</definedName>
    <definedName name="RED_D" localSheetId="17">#REF!</definedName>
    <definedName name="RED_D" localSheetId="75">#REF!</definedName>
    <definedName name="RED_D" localSheetId="76">#REF!</definedName>
    <definedName name="RED_D" localSheetId="77">#REF!</definedName>
    <definedName name="RED_D">#REF!</definedName>
    <definedName name="RED_DS" localSheetId="82">#REF!</definedName>
    <definedName name="RED_DS" localSheetId="22">#REF!</definedName>
    <definedName name="RED_DS" localSheetId="73">#REF!</definedName>
    <definedName name="RED_DS" localSheetId="43">#REF!</definedName>
    <definedName name="RED_DS" localSheetId="0">#REF!</definedName>
    <definedName name="RED_DS" localSheetId="27">#REF!</definedName>
    <definedName name="RED_DS" localSheetId="34">#REF!</definedName>
    <definedName name="RED_DS" localSheetId="36">#REF!</definedName>
    <definedName name="RED_DS" localSheetId="46">#REF!</definedName>
    <definedName name="RED_DS" localSheetId="62">'Tabla 38'!#REF!</definedName>
    <definedName name="RED_DS" localSheetId="74">#REF!</definedName>
    <definedName name="RED_DS" localSheetId="17">#REF!</definedName>
    <definedName name="RED_DS" localSheetId="75">#REF!</definedName>
    <definedName name="RED_DS" localSheetId="76">#REF!</definedName>
    <definedName name="RED_DS" localSheetId="77">#REF!</definedName>
    <definedName name="RED_DS">#REF!</definedName>
    <definedName name="red_gdp_exp" localSheetId="82">#REF!</definedName>
    <definedName name="red_gdp_exp" localSheetId="22">#REF!</definedName>
    <definedName name="red_gdp_exp" localSheetId="73">#REF!</definedName>
    <definedName name="red_gdp_exp" localSheetId="43">#REF!</definedName>
    <definedName name="red_gdp_exp" localSheetId="0">#REF!</definedName>
    <definedName name="red_gdp_exp" localSheetId="27">#REF!</definedName>
    <definedName name="red_gdp_exp" localSheetId="34">#REF!</definedName>
    <definedName name="red_gdp_exp" localSheetId="36">#REF!</definedName>
    <definedName name="red_gdp_exp" localSheetId="46">#REF!</definedName>
    <definedName name="red_gdp_exp" localSheetId="62">'Tabla 38'!#REF!</definedName>
    <definedName name="red_gdp_exp" localSheetId="74">#REF!</definedName>
    <definedName name="red_gdp_exp" localSheetId="17">#REF!</definedName>
    <definedName name="red_gdp_exp" localSheetId="75">#REF!</definedName>
    <definedName name="red_gdp_exp" localSheetId="76">#REF!</definedName>
    <definedName name="red_gdp_exp" localSheetId="77">#REF!</definedName>
    <definedName name="red_gdp_exp">#REF!</definedName>
    <definedName name="red_govt_empl" localSheetId="82">#REF!</definedName>
    <definedName name="red_govt_empl" localSheetId="22">#REF!</definedName>
    <definedName name="red_govt_empl" localSheetId="73">#REF!</definedName>
    <definedName name="red_govt_empl" localSheetId="43">#REF!</definedName>
    <definedName name="red_govt_empl" localSheetId="0">#REF!</definedName>
    <definedName name="red_govt_empl" localSheetId="27">#REF!</definedName>
    <definedName name="red_govt_empl" localSheetId="34">#REF!</definedName>
    <definedName name="red_govt_empl" localSheetId="36">#REF!</definedName>
    <definedName name="red_govt_empl" localSheetId="46">#REF!</definedName>
    <definedName name="red_govt_empl" localSheetId="62">'Tabla 38'!#REF!</definedName>
    <definedName name="red_govt_empl" localSheetId="74">#REF!</definedName>
    <definedName name="red_govt_empl" localSheetId="17">#REF!</definedName>
    <definedName name="red_govt_empl" localSheetId="75">#REF!</definedName>
    <definedName name="red_govt_empl" localSheetId="76">#REF!</definedName>
    <definedName name="red_govt_empl" localSheetId="77">#REF!</definedName>
    <definedName name="red_govt_empl">#REF!</definedName>
    <definedName name="RED_NATCPI" localSheetId="82">#REF!</definedName>
    <definedName name="RED_NATCPI" localSheetId="22">#REF!</definedName>
    <definedName name="RED_NATCPI" localSheetId="73">#REF!</definedName>
    <definedName name="RED_NATCPI" localSheetId="43">#REF!</definedName>
    <definedName name="RED_NATCPI" localSheetId="0">#REF!</definedName>
    <definedName name="RED_NATCPI" localSheetId="27">#REF!</definedName>
    <definedName name="RED_NATCPI" localSheetId="34">#REF!</definedName>
    <definedName name="RED_NATCPI" localSheetId="36">#REF!</definedName>
    <definedName name="RED_NATCPI" localSheetId="46">#REF!</definedName>
    <definedName name="RED_NATCPI" localSheetId="62">'Tabla 38'!#REF!</definedName>
    <definedName name="RED_NATCPI" localSheetId="74">#REF!</definedName>
    <definedName name="RED_NATCPI" localSheetId="17">#REF!</definedName>
    <definedName name="RED_NATCPI" localSheetId="75">#REF!</definedName>
    <definedName name="RED_NATCPI" localSheetId="76">#REF!</definedName>
    <definedName name="RED_NATCPI" localSheetId="77">#REF!</definedName>
    <definedName name="RED_NATCPI">#REF!</definedName>
    <definedName name="RED_TBCPI" localSheetId="82">#REF!</definedName>
    <definedName name="RED_TBCPI" localSheetId="22">#REF!</definedName>
    <definedName name="RED_TBCPI" localSheetId="73">#REF!</definedName>
    <definedName name="RED_TBCPI" localSheetId="43">#REF!</definedName>
    <definedName name="RED_TBCPI" localSheetId="0">#REF!</definedName>
    <definedName name="RED_TBCPI" localSheetId="27">#REF!</definedName>
    <definedName name="RED_TBCPI" localSheetId="34">#REF!</definedName>
    <definedName name="RED_TBCPI" localSheetId="36">#REF!</definedName>
    <definedName name="RED_TBCPI" localSheetId="46">#REF!</definedName>
    <definedName name="RED_TBCPI" localSheetId="62">'Tabla 38'!#REF!</definedName>
    <definedName name="RED_TBCPI" localSheetId="74">#REF!</definedName>
    <definedName name="RED_TBCPI" localSheetId="17">#REF!</definedName>
    <definedName name="RED_TBCPI" localSheetId="75">#REF!</definedName>
    <definedName name="RED_TBCPI" localSheetId="76">#REF!</definedName>
    <definedName name="RED_TBCPI" localSheetId="77">#REF!</definedName>
    <definedName name="RED_TBCPI">#REF!</definedName>
    <definedName name="RED_TRD" localSheetId="82">#REF!</definedName>
    <definedName name="RED_TRD" localSheetId="22">#REF!</definedName>
    <definedName name="RED_TRD" localSheetId="73">#REF!</definedName>
    <definedName name="RED_TRD" localSheetId="43">#REF!</definedName>
    <definedName name="RED_TRD" localSheetId="0">#REF!</definedName>
    <definedName name="RED_TRD" localSheetId="27">#REF!</definedName>
    <definedName name="RED_TRD" localSheetId="34">#REF!</definedName>
    <definedName name="RED_TRD" localSheetId="36">#REF!</definedName>
    <definedName name="RED_TRD" localSheetId="46">#REF!</definedName>
    <definedName name="RED_TRD" localSheetId="62">'Tabla 38'!#REF!</definedName>
    <definedName name="RED_TRD" localSheetId="74">#REF!</definedName>
    <definedName name="RED_TRD" localSheetId="17">#REF!</definedName>
    <definedName name="RED_TRD" localSheetId="75">#REF!</definedName>
    <definedName name="RED_TRD" localSheetId="76">#REF!</definedName>
    <definedName name="RED_TRD" localSheetId="77">#REF!</definedName>
    <definedName name="RED_TRD">#REF!</definedName>
    <definedName name="red42b" localSheetId="82">#REF!</definedName>
    <definedName name="red42b" localSheetId="30">#REF!</definedName>
    <definedName name="red42b" localSheetId="34">#REF!</definedName>
    <definedName name="red42b" localSheetId="35">'[46]RED Table 41'!$A$7:$I$114</definedName>
    <definedName name="red42b" localSheetId="46">'[46]RED Table 41'!$A$7:$I$114</definedName>
    <definedName name="red42b" localSheetId="54">'[46]RED Table 41'!$A$7:$I$114</definedName>
    <definedName name="red42b" localSheetId="61">'[46]RED Table 41'!$A$7:$I$114</definedName>
    <definedName name="red42b" localSheetId="62">'[46]RED Table 41'!$A$7:$I$114</definedName>
    <definedName name="red42b" localSheetId="74">'[46]RED Table 41'!$A$7:$I$114</definedName>
    <definedName name="red42b" localSheetId="75">'[46]RED Table 41'!$A$7:$I$114</definedName>
    <definedName name="red42b" localSheetId="76">'[46]RED Table 41'!$A$7:$I$114</definedName>
    <definedName name="red42b" localSheetId="77">'[46]RED Table 41'!$A$7:$I$114</definedName>
    <definedName name="red42b">'[46]RED Table 41'!$A$7:$I$114</definedName>
    <definedName name="REDTbl3" localSheetId="82">#REF!</definedName>
    <definedName name="REDTbl3" localSheetId="19">#REF!</definedName>
    <definedName name="REDTbl3" localSheetId="20">#REF!</definedName>
    <definedName name="REDTbl3" localSheetId="22">#REF!</definedName>
    <definedName name="REDTbl3" localSheetId="23">#REF!</definedName>
    <definedName name="REDTbl3" localSheetId="73">#REF!</definedName>
    <definedName name="REDTbl3" localSheetId="43">#REF!</definedName>
    <definedName name="REDTbl3" localSheetId="0">#REF!</definedName>
    <definedName name="REDTbl3" localSheetId="27">#REF!</definedName>
    <definedName name="REDTbl3" localSheetId="34">#REF!</definedName>
    <definedName name="REDTbl3" localSheetId="35">#REF!</definedName>
    <definedName name="REDTbl3" localSheetId="46">#REF!</definedName>
    <definedName name="REDTbl3" localSheetId="54">#REF!</definedName>
    <definedName name="REDTbl3" localSheetId="61">#REF!</definedName>
    <definedName name="REDTbl3" localSheetId="62">'Tabla 38'!#REF!</definedName>
    <definedName name="REDTbl3" localSheetId="74">#REF!</definedName>
    <definedName name="REDTbl3" localSheetId="17">#REF!</definedName>
    <definedName name="REDTbl3" localSheetId="75">#REF!</definedName>
    <definedName name="REDTbl3" localSheetId="76">#REF!</definedName>
    <definedName name="REDTbl3" localSheetId="77">#REF!</definedName>
    <definedName name="REDTbl3" localSheetId="18">#REF!</definedName>
    <definedName name="REDTbl3" localSheetId="21">#REF!</definedName>
    <definedName name="REDTbl3" localSheetId="24">#REF!</definedName>
    <definedName name="REDTbl3">#REF!</definedName>
    <definedName name="REDTbl4" localSheetId="82">#REF!</definedName>
    <definedName name="REDTbl4" localSheetId="19">#REF!</definedName>
    <definedName name="REDTbl4" localSheetId="20">#REF!</definedName>
    <definedName name="REDTbl4" localSheetId="22">#REF!</definedName>
    <definedName name="REDTbl4" localSheetId="23">#REF!</definedName>
    <definedName name="REDTbl4" localSheetId="73">#REF!</definedName>
    <definedName name="REDTbl4" localSheetId="43">#REF!</definedName>
    <definedName name="REDTbl4" localSheetId="0">#REF!</definedName>
    <definedName name="REDTbl4" localSheetId="27">#REF!</definedName>
    <definedName name="REDTbl4" localSheetId="34">#REF!</definedName>
    <definedName name="REDTbl4" localSheetId="46">#REF!</definedName>
    <definedName name="REDTbl4" localSheetId="54">#REF!</definedName>
    <definedName name="REDTbl4" localSheetId="61">#REF!</definedName>
    <definedName name="REDTbl4" localSheetId="62">'Tabla 38'!#REF!</definedName>
    <definedName name="REDTbl4" localSheetId="74">#REF!</definedName>
    <definedName name="REDTbl4" localSheetId="17">#REF!</definedName>
    <definedName name="REDTbl4" localSheetId="75">#REF!</definedName>
    <definedName name="REDTbl4" localSheetId="76">#REF!</definedName>
    <definedName name="REDTbl4" localSheetId="77">#REF!</definedName>
    <definedName name="REDTbl4" localSheetId="18">#REF!</definedName>
    <definedName name="REDTbl4" localSheetId="21">#REF!</definedName>
    <definedName name="REDTbl4" localSheetId="24">#REF!</definedName>
    <definedName name="REDTbl4">#REF!</definedName>
    <definedName name="REDTbl5" localSheetId="82">#REF!</definedName>
    <definedName name="REDTbl5" localSheetId="19">#REF!</definedName>
    <definedName name="REDTbl5" localSheetId="20">#REF!</definedName>
    <definedName name="REDTbl5" localSheetId="22">#REF!</definedName>
    <definedName name="REDTbl5" localSheetId="23">#REF!</definedName>
    <definedName name="REDTbl5" localSheetId="73">#REF!</definedName>
    <definedName name="REDTbl5" localSheetId="43">#REF!</definedName>
    <definedName name="REDTbl5" localSheetId="0">#REF!</definedName>
    <definedName name="REDTbl5" localSheetId="27">#REF!</definedName>
    <definedName name="REDTbl5" localSheetId="34">#REF!</definedName>
    <definedName name="REDTbl5" localSheetId="46">#REF!</definedName>
    <definedName name="REDTbl5" localSheetId="54">#REF!</definedName>
    <definedName name="REDTbl5" localSheetId="61">#REF!</definedName>
    <definedName name="REDTbl5" localSheetId="62">'Tabla 38'!#REF!</definedName>
    <definedName name="REDTbl5" localSheetId="74">#REF!</definedName>
    <definedName name="REDTbl5" localSheetId="17">#REF!</definedName>
    <definedName name="REDTbl5" localSheetId="75">#REF!</definedName>
    <definedName name="REDTbl5" localSheetId="76">#REF!</definedName>
    <definedName name="REDTbl5" localSheetId="77">#REF!</definedName>
    <definedName name="REDTbl5" localSheetId="18">#REF!</definedName>
    <definedName name="REDTbl5" localSheetId="21">#REF!</definedName>
    <definedName name="REDTbl5" localSheetId="24">#REF!</definedName>
    <definedName name="REDTbl5">#REF!</definedName>
    <definedName name="REDTbl6" localSheetId="82">#REF!</definedName>
    <definedName name="REDTbl6" localSheetId="73">#REF!</definedName>
    <definedName name="REDTbl6" localSheetId="43">#REF!</definedName>
    <definedName name="REDTbl6" localSheetId="0">#REF!</definedName>
    <definedName name="REDTbl6" localSheetId="27">#REF!</definedName>
    <definedName name="REDTbl6" localSheetId="34">#REF!</definedName>
    <definedName name="REDTbl6" localSheetId="46">#REF!</definedName>
    <definedName name="REDTbl6" localSheetId="74">#REF!</definedName>
    <definedName name="REDTbl6" localSheetId="17">#REF!</definedName>
    <definedName name="REDTbl6" localSheetId="75">#REF!</definedName>
    <definedName name="REDTbl6" localSheetId="76">#REF!</definedName>
    <definedName name="REDTbl6" localSheetId="77">#REF!</definedName>
    <definedName name="REDTbl6">#REF!</definedName>
    <definedName name="REDTbl7" localSheetId="82">#REF!</definedName>
    <definedName name="REDTbl7" localSheetId="73">#REF!</definedName>
    <definedName name="REDTbl7" localSheetId="43">#REF!</definedName>
    <definedName name="REDTbl7" localSheetId="0">#REF!</definedName>
    <definedName name="REDTbl7" localSheetId="27">#REF!</definedName>
    <definedName name="REDTbl7" localSheetId="34">#REF!</definedName>
    <definedName name="REDTbl7" localSheetId="46">#REF!</definedName>
    <definedName name="REDTbl7" localSheetId="74">#REF!</definedName>
    <definedName name="REDTbl7" localSheetId="17">#REF!</definedName>
    <definedName name="REDTbl7" localSheetId="75">#REF!</definedName>
    <definedName name="REDTbl7" localSheetId="76">#REF!</definedName>
    <definedName name="REDTbl7" localSheetId="77">#REF!</definedName>
    <definedName name="REDTbl7">#REF!</definedName>
    <definedName name="REDUC" localSheetId="82">#REF!</definedName>
    <definedName name="REDUC" localSheetId="30">#REF!</definedName>
    <definedName name="REDUC" localSheetId="34">#REF!</definedName>
    <definedName name="REDUC" localSheetId="46">[68]Sheet1!$I$1</definedName>
    <definedName name="REDUC" localSheetId="54">[68]Sheet1!$I$1</definedName>
    <definedName name="REDUC" localSheetId="75">#REF!</definedName>
    <definedName name="REDUC" localSheetId="76">#REF!</definedName>
    <definedName name="REDUC" localSheetId="77">#REF!</definedName>
    <definedName name="REDUC">[68]Sheet1!$I$1</definedName>
    <definedName name="reducido">#N/A</definedName>
    <definedName name="REF" localSheetId="82">#REF!</definedName>
    <definedName name="REF" localSheetId="19">#REF!</definedName>
    <definedName name="REF" localSheetId="20">#REF!</definedName>
    <definedName name="REF" localSheetId="22">#REF!</definedName>
    <definedName name="REF" localSheetId="23">#REF!</definedName>
    <definedName name="REF" localSheetId="33">#REF!</definedName>
    <definedName name="REF" localSheetId="41">#REF!</definedName>
    <definedName name="REF" localSheetId="73">#REF!</definedName>
    <definedName name="REF" localSheetId="43">#REF!</definedName>
    <definedName name="REF" localSheetId="0">#REF!</definedName>
    <definedName name="REF" localSheetId="27">#REF!</definedName>
    <definedName name="REF" localSheetId="30">#REF!</definedName>
    <definedName name="REF" localSheetId="34">#REF!</definedName>
    <definedName name="REF" localSheetId="36">#REF!</definedName>
    <definedName name="REF" localSheetId="46">#REF!</definedName>
    <definedName name="REF" localSheetId="54">#REF!</definedName>
    <definedName name="REF" localSheetId="55">#REF!</definedName>
    <definedName name="REF" localSheetId="56">#REF!</definedName>
    <definedName name="REF" localSheetId="57">#REF!</definedName>
    <definedName name="REF" localSheetId="61">#REF!</definedName>
    <definedName name="REF" localSheetId="62">'Tabla 38'!#REF!</definedName>
    <definedName name="REF" localSheetId="74">#REF!</definedName>
    <definedName name="REF" localSheetId="17">#REF!</definedName>
    <definedName name="REF" localSheetId="75">#REF!</definedName>
    <definedName name="REF" localSheetId="76">#REF!</definedName>
    <definedName name="REF" localSheetId="77">#REF!</definedName>
    <definedName name="REF" localSheetId="18">#REF!</definedName>
    <definedName name="REF" localSheetId="21">#REF!</definedName>
    <definedName name="REF" localSheetId="24">#REF!</definedName>
    <definedName name="REF">#REF!</definedName>
    <definedName name="REFERENCIA1" localSheetId="82">#REF!</definedName>
    <definedName name="REFERENCIA1" localSheetId="30">#REF!</definedName>
    <definedName name="REFERENCIA1" localSheetId="34">#REF!</definedName>
    <definedName name="REFERENCIA1" localSheetId="46">[65]ARBOL!$E$10:$BK$10</definedName>
    <definedName name="REFERENCIA1" localSheetId="54">[65]ARBOL!$E$10:$BK$10</definedName>
    <definedName name="REFERENCIA1" localSheetId="75">#REF!</definedName>
    <definedName name="REFERENCIA1" localSheetId="76">#REF!</definedName>
    <definedName name="REFERENCIA1" localSheetId="77">#REF!</definedName>
    <definedName name="REFERENCIA1">[65]ARBOL!$E$10:$BK$10</definedName>
    <definedName name="Region" localSheetId="82">#REF!</definedName>
    <definedName name="Region" localSheetId="73">#REF!</definedName>
    <definedName name="Region" localSheetId="43">#REF!</definedName>
    <definedName name="Region" localSheetId="0">#REF!</definedName>
    <definedName name="Region" localSheetId="27">#REF!</definedName>
    <definedName name="Region" localSheetId="35">#REF!</definedName>
    <definedName name="Region" localSheetId="61">#REF!</definedName>
    <definedName name="Region" localSheetId="62">'Tabla 38'!#REF!</definedName>
    <definedName name="Region" localSheetId="74">#REF!</definedName>
    <definedName name="Region" localSheetId="75">#REF!</definedName>
    <definedName name="Region" localSheetId="76">#REF!</definedName>
    <definedName name="Region" localSheetId="77">#REF!</definedName>
    <definedName name="Region">#REF!</definedName>
    <definedName name="Region_Province_Details" localSheetId="82">#REF!</definedName>
    <definedName name="Region_Province_Details" localSheetId="73">#REF!</definedName>
    <definedName name="Region_Province_Details" localSheetId="43">#REF!</definedName>
    <definedName name="Region_Province_Details" localSheetId="0">#REF!</definedName>
    <definedName name="Region_Province_Details" localSheetId="27">#REF!</definedName>
    <definedName name="Region_Province_Details" localSheetId="61">#REF!</definedName>
    <definedName name="Region_Province_Details" localSheetId="62">'Tabla 38'!#REF!</definedName>
    <definedName name="Region_Province_Details" localSheetId="74">#REF!</definedName>
    <definedName name="Region_Province_Details" localSheetId="75">#REF!</definedName>
    <definedName name="Region_Province_Details" localSheetId="76">#REF!</definedName>
    <definedName name="Region_Province_Details" localSheetId="77">#REF!</definedName>
    <definedName name="Region_Province_Details">#REF!</definedName>
    <definedName name="registro" localSheetId="82">#REF!</definedName>
    <definedName name="registro" localSheetId="19">#REF!</definedName>
    <definedName name="registro" localSheetId="20">#REF!</definedName>
    <definedName name="registro" localSheetId="22">#REF!</definedName>
    <definedName name="registro" localSheetId="23">#REF!</definedName>
    <definedName name="registro" localSheetId="73">#REF!</definedName>
    <definedName name="registro" localSheetId="43">#REF!</definedName>
    <definedName name="registro" localSheetId="0">#REF!</definedName>
    <definedName name="registro" localSheetId="27">#REF!</definedName>
    <definedName name="registro" localSheetId="34">#REF!</definedName>
    <definedName name="registro" localSheetId="46">#REF!</definedName>
    <definedName name="registro" localSheetId="54">#REF!</definedName>
    <definedName name="registro" localSheetId="61">#REF!</definedName>
    <definedName name="registro" localSheetId="62">'Tabla 38'!#REF!</definedName>
    <definedName name="registro" localSheetId="74">#REF!</definedName>
    <definedName name="registro" localSheetId="17">#REF!</definedName>
    <definedName name="registro" localSheetId="75">#REF!</definedName>
    <definedName name="registro" localSheetId="76">#REF!</definedName>
    <definedName name="registro" localSheetId="77">#REF!</definedName>
    <definedName name="registro" localSheetId="18">#REF!</definedName>
    <definedName name="registro" localSheetId="21">#REF!</definedName>
    <definedName name="registro" localSheetId="24">#REF!</definedName>
    <definedName name="registro">#REF!</definedName>
    <definedName name="REGREOUT" localSheetId="82" hidden="1">#REF!</definedName>
    <definedName name="REGREOUT" localSheetId="19" hidden="1">#REF!</definedName>
    <definedName name="REGREOUT" localSheetId="20" hidden="1">#REF!</definedName>
    <definedName name="REGREOUT" localSheetId="22" hidden="1">#REF!</definedName>
    <definedName name="REGREOUT" localSheetId="23" hidden="1">#REF!</definedName>
    <definedName name="REGREOUT" localSheetId="33" hidden="1">#REF!</definedName>
    <definedName name="REGREOUT" localSheetId="41" hidden="1">#REF!</definedName>
    <definedName name="REGREOUT" localSheetId="73" hidden="1">#REF!</definedName>
    <definedName name="REGREOUT" localSheetId="43" hidden="1">#REF!</definedName>
    <definedName name="REGREOUT" localSheetId="0" hidden="1">#REF!</definedName>
    <definedName name="REGREOUT" localSheetId="27" hidden="1">#REF!</definedName>
    <definedName name="REGREOUT" localSheetId="30" hidden="1">#REF!</definedName>
    <definedName name="REGREOUT" localSheetId="34" hidden="1">#REF!</definedName>
    <definedName name="REGREOUT" localSheetId="36" hidden="1">#REF!</definedName>
    <definedName name="REGREOUT" localSheetId="46" hidden="1">#REF!</definedName>
    <definedName name="REGREOUT" localSheetId="54" hidden="1">#REF!</definedName>
    <definedName name="REGREOUT" localSheetId="55" hidden="1">#REF!</definedName>
    <definedName name="REGREOUT" localSheetId="56" hidden="1">#REF!</definedName>
    <definedName name="REGREOUT" localSheetId="57" hidden="1">#REF!</definedName>
    <definedName name="REGREOUT" localSheetId="61" hidden="1">#REF!</definedName>
    <definedName name="REGREOUT" localSheetId="62" hidden="1">'Tabla 38'!#REF!</definedName>
    <definedName name="REGREOUT" localSheetId="74" hidden="1">#REF!</definedName>
    <definedName name="REGREOUT" localSheetId="17" hidden="1">#REF!</definedName>
    <definedName name="REGREOUT" localSheetId="75" hidden="1">#REF!</definedName>
    <definedName name="REGREOUT" localSheetId="76" hidden="1">#REF!</definedName>
    <definedName name="REGREOUT" localSheetId="77" hidden="1">#REF!</definedName>
    <definedName name="REGREOUT" localSheetId="18" hidden="1">#REF!</definedName>
    <definedName name="REGREOUT" localSheetId="21" hidden="1">#REF!</definedName>
    <definedName name="REGREOUT" localSheetId="24" hidden="1">#REF!</definedName>
    <definedName name="REGREOUT" hidden="1">#REF!</definedName>
    <definedName name="REGREX" localSheetId="82" hidden="1">#REF!</definedName>
    <definedName name="REGREX" localSheetId="22" hidden="1">#REF!</definedName>
    <definedName name="REGREX" localSheetId="33" hidden="1">#REF!</definedName>
    <definedName name="REGREX" localSheetId="41" hidden="1">#REF!</definedName>
    <definedName name="REGREX" localSheetId="73" hidden="1">#REF!</definedName>
    <definedName name="REGREX" localSheetId="43" hidden="1">#REF!</definedName>
    <definedName name="REGREX" localSheetId="0" hidden="1">#REF!</definedName>
    <definedName name="REGREX" localSheetId="27" hidden="1">#REF!</definedName>
    <definedName name="REGREX" localSheetId="30" hidden="1">#REF!</definedName>
    <definedName name="REGREX" localSheetId="34" hidden="1">#REF!</definedName>
    <definedName name="REGREX" localSheetId="36" hidden="1">#REF!</definedName>
    <definedName name="REGREX" localSheetId="46" hidden="1">#REF!</definedName>
    <definedName name="REGREX" localSheetId="54" hidden="1">#REF!</definedName>
    <definedName name="REGREX" localSheetId="55" hidden="1">#REF!</definedName>
    <definedName name="REGREX" localSheetId="56" hidden="1">#REF!</definedName>
    <definedName name="REGREX" localSheetId="57" hidden="1">#REF!</definedName>
    <definedName name="REGREX" localSheetId="61" hidden="1">#REF!</definedName>
    <definedName name="REGREX" localSheetId="62" hidden="1">'Tabla 38'!#REF!</definedName>
    <definedName name="REGREX" localSheetId="74" hidden="1">#REF!</definedName>
    <definedName name="REGREX" localSheetId="17" hidden="1">#REF!</definedName>
    <definedName name="REGREX" localSheetId="75" hidden="1">#REF!</definedName>
    <definedName name="REGREX" localSheetId="76" hidden="1">#REF!</definedName>
    <definedName name="REGREX" localSheetId="77" hidden="1">#REF!</definedName>
    <definedName name="REGREX" hidden="1">#REF!</definedName>
    <definedName name="REGREY" localSheetId="82" hidden="1">#REF!</definedName>
    <definedName name="REGREY" localSheetId="22" hidden="1">#REF!</definedName>
    <definedName name="REGREY" localSheetId="33" hidden="1">#REF!</definedName>
    <definedName name="REGREY" localSheetId="41" hidden="1">#REF!</definedName>
    <definedName name="REGREY" localSheetId="73" hidden="1">#REF!</definedName>
    <definedName name="REGREY" localSheetId="43" hidden="1">#REF!</definedName>
    <definedName name="REGREY" localSheetId="0" hidden="1">#REF!</definedName>
    <definedName name="REGREY" localSheetId="27" hidden="1">#REF!</definedName>
    <definedName name="REGREY" localSheetId="30" hidden="1">#REF!</definedName>
    <definedName name="REGREY" localSheetId="34" hidden="1">#REF!</definedName>
    <definedName name="REGREY" localSheetId="36" hidden="1">#REF!</definedName>
    <definedName name="REGREY" localSheetId="46" hidden="1">#REF!</definedName>
    <definedName name="REGREY" localSheetId="54" hidden="1">#REF!</definedName>
    <definedName name="REGREY" localSheetId="55" hidden="1">#REF!</definedName>
    <definedName name="REGREY" localSheetId="56" hidden="1">#REF!</definedName>
    <definedName name="REGREY" localSheetId="57" hidden="1">#REF!</definedName>
    <definedName name="REGREY" localSheetId="61" hidden="1">#REF!</definedName>
    <definedName name="REGREY" localSheetId="62" hidden="1">'Tabla 38'!#REF!</definedName>
    <definedName name="REGREY" localSheetId="74" hidden="1">#REF!</definedName>
    <definedName name="REGREY" localSheetId="17" hidden="1">#REF!</definedName>
    <definedName name="REGREY" localSheetId="75" hidden="1">#REF!</definedName>
    <definedName name="REGREY" localSheetId="76" hidden="1">#REF!</definedName>
    <definedName name="REGREY" localSheetId="77" hidden="1">#REF!</definedName>
    <definedName name="REGREY" hidden="1">#REF!</definedName>
    <definedName name="renegocia" localSheetId="82">#REF!</definedName>
    <definedName name="renegocia" localSheetId="43">[24]Programa!#REF!</definedName>
    <definedName name="renegocia" localSheetId="30">#REF!</definedName>
    <definedName name="renegocia" localSheetId="34">#REF!</definedName>
    <definedName name="renegocia" localSheetId="35">[24]Programa!#REF!</definedName>
    <definedName name="renegocia" localSheetId="46">[24]Programa!#REF!</definedName>
    <definedName name="renegocia" localSheetId="54">[24]Programa!#REF!</definedName>
    <definedName name="renegocia" localSheetId="61">[24]Programa!#REF!</definedName>
    <definedName name="renegocia" localSheetId="62">[24]Programa!#REF!</definedName>
    <definedName name="renegocia" localSheetId="74">[24]Programa!#REF!</definedName>
    <definedName name="renegocia" localSheetId="75">[24]Programa!#REF!</definedName>
    <definedName name="renegocia" localSheetId="76">[24]Programa!#REF!</definedName>
    <definedName name="renegocia" localSheetId="77">[24]Programa!#REF!</definedName>
    <definedName name="renegocia">[24]Programa!#REF!</definedName>
    <definedName name="Rentabilidad" localSheetId="82">#REF!</definedName>
    <definedName name="Rentabilidad" localSheetId="30">#REF!</definedName>
    <definedName name="Rentabilidad" localSheetId="34">#REF!</definedName>
    <definedName name="Rentabilidad" localSheetId="46">[81]Hoja1!$A$1:$L$77</definedName>
    <definedName name="Rentabilidad" localSheetId="54">[81]Hoja1!$A$1:$L$77</definedName>
    <definedName name="Rentabilidad" localSheetId="75">#REF!</definedName>
    <definedName name="Rentabilidad" localSheetId="76">#REF!</definedName>
    <definedName name="Rentabilidad" localSheetId="77">#REF!</definedName>
    <definedName name="Rentabilidad">[81]Hoja1!$A$1:$L$77</definedName>
    <definedName name="REPORT" localSheetId="82">#REF!</definedName>
    <definedName name="REPORT" localSheetId="19">#REF!</definedName>
    <definedName name="REPORT" localSheetId="20">#REF!</definedName>
    <definedName name="REPORT" localSheetId="22">#REF!</definedName>
    <definedName name="REPORT" localSheetId="23">#REF!</definedName>
    <definedName name="REPORT" localSheetId="73">#REF!</definedName>
    <definedName name="REPORT" localSheetId="43">#REF!</definedName>
    <definedName name="REPORT" localSheetId="0">#REF!</definedName>
    <definedName name="REPORT" localSheetId="27">#REF!</definedName>
    <definedName name="REPORT" localSheetId="34">#REF!</definedName>
    <definedName name="REPORT" localSheetId="35">#REF!</definedName>
    <definedName name="REPORT" localSheetId="46">#REF!</definedName>
    <definedName name="REPORT" localSheetId="54">#REF!</definedName>
    <definedName name="REPORT" localSheetId="61">#REF!</definedName>
    <definedName name="REPORT" localSheetId="62">'Tabla 38'!#REF!</definedName>
    <definedName name="REPORT" localSheetId="74">#REF!</definedName>
    <definedName name="REPORT" localSheetId="17">#REF!</definedName>
    <definedName name="REPORT" localSheetId="75">#REF!</definedName>
    <definedName name="REPORT" localSheetId="76">#REF!</definedName>
    <definedName name="REPORT" localSheetId="77">#REF!</definedName>
    <definedName name="REPORT" localSheetId="18">#REF!</definedName>
    <definedName name="REPORT" localSheetId="21">#REF!</definedName>
    <definedName name="REPORT" localSheetId="24">#REF!</definedName>
    <definedName name="REPORT">#REF!</definedName>
    <definedName name="REPORT1" localSheetId="82">#REF!</definedName>
    <definedName name="REPORT1" localSheetId="19">#REF!</definedName>
    <definedName name="REPORT1" localSheetId="20">#REF!</definedName>
    <definedName name="REPORT1" localSheetId="22">#REF!</definedName>
    <definedName name="REPORT1" localSheetId="23">#REF!</definedName>
    <definedName name="REPORT1" localSheetId="73">#REF!</definedName>
    <definedName name="REPORT1" localSheetId="43">#REF!</definedName>
    <definedName name="REPORT1" localSheetId="0">#REF!</definedName>
    <definedName name="REPORT1" localSheetId="27">#REF!</definedName>
    <definedName name="REPORT1" localSheetId="34">#REF!</definedName>
    <definedName name="REPORT1" localSheetId="46">#REF!</definedName>
    <definedName name="REPORT1" localSheetId="54">#REF!</definedName>
    <definedName name="REPORT1" localSheetId="61">#REF!</definedName>
    <definedName name="REPORT1" localSheetId="62">'Tabla 38'!#REF!</definedName>
    <definedName name="REPORT1" localSheetId="74">#REF!</definedName>
    <definedName name="REPORT1" localSheetId="17">#REF!</definedName>
    <definedName name="REPORT1" localSheetId="75">#REF!</definedName>
    <definedName name="REPORT1" localSheetId="76">#REF!</definedName>
    <definedName name="REPORT1" localSheetId="77">#REF!</definedName>
    <definedName name="REPORT1" localSheetId="18">#REF!</definedName>
    <definedName name="REPORT1" localSheetId="21">#REF!</definedName>
    <definedName name="REPORT1" localSheetId="24">#REF!</definedName>
    <definedName name="REPORT1">#REF!</definedName>
    <definedName name="rerer" localSheetId="82" hidden="1">#REF!</definedName>
    <definedName name="rerer" localSheetId="22" hidden="1">#REF!</definedName>
    <definedName name="rerer" localSheetId="33" hidden="1">#REF!</definedName>
    <definedName name="rerer" localSheetId="41" hidden="1">#REF!</definedName>
    <definedName name="rerer" localSheetId="73" hidden="1">#REF!</definedName>
    <definedName name="rerer" localSheetId="43" hidden="1">#REF!</definedName>
    <definedName name="rerer" localSheetId="0" hidden="1">#REF!</definedName>
    <definedName name="rerer" localSheetId="27" hidden="1">#REF!</definedName>
    <definedName name="rerer" localSheetId="30" hidden="1">#REF!</definedName>
    <definedName name="rerer" localSheetId="34" hidden="1">#REF!</definedName>
    <definedName name="rerer" localSheetId="36" hidden="1">#REF!</definedName>
    <definedName name="rerer" localSheetId="46" hidden="1">#REF!</definedName>
    <definedName name="rerer" localSheetId="54" hidden="1">#REF!</definedName>
    <definedName name="rerer" localSheetId="55" hidden="1">#REF!</definedName>
    <definedName name="rerer" localSheetId="56" hidden="1">#REF!</definedName>
    <definedName name="rerer" localSheetId="57" hidden="1">#REF!</definedName>
    <definedName name="rerer" localSheetId="61" hidden="1">#REF!</definedName>
    <definedName name="rerer" localSheetId="62" hidden="1">'Tabla 38'!#REF!</definedName>
    <definedName name="rerer" localSheetId="74" hidden="1">#REF!</definedName>
    <definedName name="rerer" localSheetId="17" hidden="1">#REF!</definedName>
    <definedName name="rerer" localSheetId="75" hidden="1">#REF!</definedName>
    <definedName name="rerer" localSheetId="76" hidden="1">#REF!</definedName>
    <definedName name="rerer" localSheetId="77" hidden="1">#REF!</definedName>
    <definedName name="rerer" hidden="1">#REF!</definedName>
    <definedName name="RES" localSheetId="82">#REF!</definedName>
    <definedName name="RES" localSheetId="30">#REF!</definedName>
    <definedName name="RES" localSheetId="34">#REF!</definedName>
    <definedName name="RES" localSheetId="46">[65]RESUMEN!$C$5</definedName>
    <definedName name="RES" localSheetId="54">[65]RESUMEN!$C$5</definedName>
    <definedName name="RES" localSheetId="75">#REF!</definedName>
    <definedName name="RES" localSheetId="76">#REF!</definedName>
    <definedName name="RES" localSheetId="77">#REF!</definedName>
    <definedName name="RES">[65]RESUMEN!$C$5</definedName>
    <definedName name="RESERVA" localSheetId="82">#REF!</definedName>
    <definedName name="RESERVA" localSheetId="19">#REF!</definedName>
    <definedName name="RESERVA" localSheetId="20">#REF!</definedName>
    <definedName name="RESERVA" localSheetId="22">#REF!</definedName>
    <definedName name="RESERVA" localSheetId="23">#REF!</definedName>
    <definedName name="RESERVA" localSheetId="73">#REF!</definedName>
    <definedName name="RESERVA" localSheetId="43">#REF!</definedName>
    <definedName name="RESERVA" localSheetId="0">#REF!</definedName>
    <definedName name="RESERVA" localSheetId="27">#REF!</definedName>
    <definedName name="RESERVA" localSheetId="34">#REF!</definedName>
    <definedName name="RESERVA" localSheetId="35">#REF!</definedName>
    <definedName name="RESERVA" localSheetId="46">#REF!</definedName>
    <definedName name="RESERVA" localSheetId="54">#REF!</definedName>
    <definedName name="RESERVA" localSheetId="61">#REF!</definedName>
    <definedName name="RESERVA" localSheetId="62">'Tabla 38'!#REF!</definedName>
    <definedName name="RESERVA" localSheetId="74">#REF!</definedName>
    <definedName name="RESERVA" localSheetId="17">#REF!</definedName>
    <definedName name="RESERVA" localSheetId="75">#REF!</definedName>
    <definedName name="RESERVA" localSheetId="76">#REF!</definedName>
    <definedName name="RESERVA" localSheetId="77">#REF!</definedName>
    <definedName name="RESERVA" localSheetId="18">#REF!</definedName>
    <definedName name="RESERVA" localSheetId="21">#REF!</definedName>
    <definedName name="RESERVA" localSheetId="24">#REF!</definedName>
    <definedName name="RESERVA">#REF!</definedName>
    <definedName name="RESERVAS" localSheetId="82">#REF!</definedName>
    <definedName name="RESERVAS" localSheetId="19">#REF!</definedName>
    <definedName name="RESERVAS" localSheetId="20">#REF!</definedName>
    <definedName name="RESERVAS" localSheetId="22">#REF!</definedName>
    <definedName name="RESERVAS" localSheetId="23">#REF!</definedName>
    <definedName name="RESERVAS" localSheetId="73">#REF!</definedName>
    <definedName name="RESERVAS" localSheetId="43">#REF!</definedName>
    <definedName name="RESERVAS" localSheetId="0">#REF!</definedName>
    <definedName name="RESERVAS" localSheetId="27">#REF!</definedName>
    <definedName name="RESERVAS" localSheetId="34">#REF!</definedName>
    <definedName name="RESERVAS" localSheetId="36">#REF!</definedName>
    <definedName name="RESERVAS" localSheetId="46">#REF!</definedName>
    <definedName name="RESERVAS" localSheetId="61">#REF!</definedName>
    <definedName name="RESERVAS" localSheetId="62">'Tabla 38'!#REF!</definedName>
    <definedName name="RESERVAS" localSheetId="74">#REF!</definedName>
    <definedName name="RESERVAS" localSheetId="17">#REF!</definedName>
    <definedName name="RESERVAS" localSheetId="75">#REF!</definedName>
    <definedName name="RESERVAS" localSheetId="76">#REF!</definedName>
    <definedName name="RESERVAS" localSheetId="77">#REF!</definedName>
    <definedName name="RESERVAS" localSheetId="18">#REF!</definedName>
    <definedName name="RESERVAS" localSheetId="21">#REF!</definedName>
    <definedName name="RESERVAS" localSheetId="24">#REF!</definedName>
    <definedName name="RESERVAS">#REF!</definedName>
    <definedName name="RESTFINSYS" localSheetId="82">#REF!</definedName>
    <definedName name="RESTFINSYS" localSheetId="73">#REF!</definedName>
    <definedName name="RESTFINSYS" localSheetId="43">#REF!</definedName>
    <definedName name="RESTFINSYS" localSheetId="0">#REF!</definedName>
    <definedName name="RESTFINSYS" localSheetId="27">#REF!</definedName>
    <definedName name="RESTFINSYS" localSheetId="34">#REF!</definedName>
    <definedName name="RESTFINSYS" localSheetId="46">#REF!</definedName>
    <definedName name="RESTFINSYS" localSheetId="74">#REF!</definedName>
    <definedName name="RESTFINSYS" localSheetId="17">#REF!</definedName>
    <definedName name="RESTFINSYS" localSheetId="75">#REF!</definedName>
    <definedName name="RESTFINSYS" localSheetId="76">#REF!</definedName>
    <definedName name="RESTFINSYS" localSheetId="77">#REF!</definedName>
    <definedName name="RESTFINSYS">#REF!</definedName>
    <definedName name="RESTNFPS" localSheetId="82">#REF!</definedName>
    <definedName name="RESTNFPS" localSheetId="73">#REF!</definedName>
    <definedName name="RESTNFPS" localSheetId="43">#REF!</definedName>
    <definedName name="RESTNFPS" localSheetId="0">#REF!</definedName>
    <definedName name="RESTNFPS" localSheetId="27">#REF!</definedName>
    <definedName name="RESTNFPS" localSheetId="34">#REF!</definedName>
    <definedName name="RESTNFPS" localSheetId="46">#REF!</definedName>
    <definedName name="RESTNFPS" localSheetId="74">#REF!</definedName>
    <definedName name="RESTNFPS" localSheetId="17">#REF!</definedName>
    <definedName name="RESTNFPS" localSheetId="75">#REF!</definedName>
    <definedName name="RESTNFPS" localSheetId="76">#REF!</definedName>
    <definedName name="RESTNFPS" localSheetId="77">#REF!</definedName>
    <definedName name="RESTNFPS">#REF!</definedName>
    <definedName name="RESTNFPS_" localSheetId="82">#REF!</definedName>
    <definedName name="RESTNFPS_" localSheetId="73">#REF!</definedName>
    <definedName name="RESTNFPS_" localSheetId="43">#REF!</definedName>
    <definedName name="RESTNFPS_" localSheetId="0">#REF!</definedName>
    <definedName name="RESTNFPS_" localSheetId="27">#REF!</definedName>
    <definedName name="RESTNFPS_" localSheetId="34">#REF!</definedName>
    <definedName name="RESTNFPS_" localSheetId="46">#REF!</definedName>
    <definedName name="RESTNFPS_" localSheetId="74">#REF!</definedName>
    <definedName name="RESTNFPS_" localSheetId="17">#REF!</definedName>
    <definedName name="RESTNFPS_" localSheetId="75">#REF!</definedName>
    <definedName name="RESTNFPS_" localSheetId="76">#REF!</definedName>
    <definedName name="RESTNFPS_" localSheetId="77">#REF!</definedName>
    <definedName name="RESTNFPS_">#REF!</definedName>
    <definedName name="RESUMEN" localSheetId="82">#REF!</definedName>
    <definedName name="RESUMEN" localSheetId="30">#REF!</definedName>
    <definedName name="RESUMEN" localSheetId="34">#REF!</definedName>
    <definedName name="RESUMEN" localSheetId="35">'[148]Evolución Deuda Ene-jun 2004'!#REF!</definedName>
    <definedName name="RESUMEN" localSheetId="46">'[148]Evolución Deuda Ene-jun 2004'!#REF!</definedName>
    <definedName name="RESUMEN" localSheetId="54">'[148]Evolución Deuda Ene-jun 2004'!#REF!</definedName>
    <definedName name="RESUMEN" localSheetId="55">#REF!</definedName>
    <definedName name="RESUMEN" localSheetId="61">#REF!</definedName>
    <definedName name="RESUMEN" localSheetId="62">'[148]Evolución Deuda Ene-jun 2004'!#REF!</definedName>
    <definedName name="RESUMEN" localSheetId="74">'[148]Evolución Deuda Ene-jun 2004'!#REF!</definedName>
    <definedName name="RESUMEN" localSheetId="75">#REF!</definedName>
    <definedName name="RESUMEN" localSheetId="76">#REF!</definedName>
    <definedName name="RESUMEN" localSheetId="77">#REF!</definedName>
    <definedName name="RESUMEN">'[148]Evolución Deuda Ene-jun 2004'!#REF!</definedName>
    <definedName name="RESUMEN1" localSheetId="82">#REF!</definedName>
    <definedName name="RESUMEN1" localSheetId="30">#REF!</definedName>
    <definedName name="RESUMEN1" localSheetId="34">#REF!</definedName>
    <definedName name="RESUMEN1" localSheetId="35">'[149]TP 10C'!#REF!</definedName>
    <definedName name="RESUMEN1" localSheetId="46">'[149]TP 10C'!#REF!</definedName>
    <definedName name="RESUMEN1" localSheetId="54">'[149]TP 10C'!#REF!</definedName>
    <definedName name="RESUMEN1" localSheetId="61">'[149]TP 10C'!#REF!</definedName>
    <definedName name="RESUMEN1" localSheetId="62">'[149]TP 10C'!#REF!</definedName>
    <definedName name="RESUMEN1" localSheetId="74">'[149]TP 10C'!#REF!</definedName>
    <definedName name="RESUMEN1" localSheetId="75">#REF!</definedName>
    <definedName name="RESUMEN1" localSheetId="76">#REF!</definedName>
    <definedName name="RESUMEN1" localSheetId="77">#REF!</definedName>
    <definedName name="RESUMEN1">'[149]TP 10C'!#REF!</definedName>
    <definedName name="RESUMEN11" localSheetId="82">#REF!</definedName>
    <definedName name="RESUMEN11" localSheetId="19">#REF!</definedName>
    <definedName name="RESUMEN11" localSheetId="20">#REF!</definedName>
    <definedName name="RESUMEN11" localSheetId="22">#REF!</definedName>
    <definedName name="RESUMEN11" localSheetId="23">#REF!</definedName>
    <definedName name="RESUMEN11" localSheetId="73">#REF!</definedName>
    <definedName name="RESUMEN11" localSheetId="43">#REF!</definedName>
    <definedName name="RESUMEN11" localSheetId="0">#REF!</definedName>
    <definedName name="RESUMEN11" localSheetId="27">#REF!</definedName>
    <definedName name="RESUMEN11" localSheetId="34">#REF!</definedName>
    <definedName name="RESUMEN11" localSheetId="35">#REF!</definedName>
    <definedName name="RESUMEN11" localSheetId="46">#REF!</definedName>
    <definedName name="RESUMEN11" localSheetId="54">#REF!</definedName>
    <definedName name="RESUMEN11" localSheetId="61">#REF!</definedName>
    <definedName name="RESUMEN11" localSheetId="62">'Tabla 38'!#REF!</definedName>
    <definedName name="RESUMEN11" localSheetId="74">#REF!</definedName>
    <definedName name="RESUMEN11" localSheetId="17">#REF!</definedName>
    <definedName name="RESUMEN11" localSheetId="75">#REF!</definedName>
    <definedName name="RESUMEN11" localSheetId="76">#REF!</definedName>
    <definedName name="RESUMEN11" localSheetId="77">#REF!</definedName>
    <definedName name="RESUMEN11" localSheetId="18">#REF!</definedName>
    <definedName name="RESUMEN11" localSheetId="21">#REF!</definedName>
    <definedName name="RESUMEN11" localSheetId="24">#REF!</definedName>
    <definedName name="RESUMEN11">#REF!</definedName>
    <definedName name="RESUMEN2" localSheetId="82">#REF!</definedName>
    <definedName name="RESUMEN2" localSheetId="19">#REF!</definedName>
    <definedName name="RESUMEN2" localSheetId="20">#REF!</definedName>
    <definedName name="RESUMEN2" localSheetId="22">#REF!</definedName>
    <definedName name="RESUMEN2" localSheetId="33">#REF!</definedName>
    <definedName name="RESUMEN2" localSheetId="41">#REF!</definedName>
    <definedName name="RESUMEN2" localSheetId="73">#REF!</definedName>
    <definedName name="RESUMEN2" localSheetId="43">#REF!</definedName>
    <definedName name="RESUMEN2" localSheetId="0">#REF!</definedName>
    <definedName name="RESUMEN2" localSheetId="27">#REF!</definedName>
    <definedName name="RESUMEN2" localSheetId="30">#REF!</definedName>
    <definedName name="RESUMEN2" localSheetId="34">#REF!</definedName>
    <definedName name="RESUMEN2" localSheetId="35">#REF!</definedName>
    <definedName name="RESUMEN2" localSheetId="36">#REF!</definedName>
    <definedName name="RESUMEN2" localSheetId="40">#REF!</definedName>
    <definedName name="RESUMEN2" localSheetId="46">#REF!</definedName>
    <definedName name="RESUMEN2" localSheetId="54">#REF!</definedName>
    <definedName name="RESUMEN2" localSheetId="55">#REF!</definedName>
    <definedName name="RESUMEN2" localSheetId="56">#REF!</definedName>
    <definedName name="RESUMEN2" localSheetId="57">#REF!</definedName>
    <definedName name="RESUMEN2" localSheetId="61">#REF!</definedName>
    <definedName name="RESUMEN2" localSheetId="62">'Tabla 38'!#REF!</definedName>
    <definedName name="RESUMEN2" localSheetId="15">#REF!</definedName>
    <definedName name="RESUMEN2" localSheetId="74">#REF!</definedName>
    <definedName name="RESUMEN2" localSheetId="17">#REF!</definedName>
    <definedName name="RESUMEN2" localSheetId="75">#REF!</definedName>
    <definedName name="RESUMEN2" localSheetId="76">#REF!</definedName>
    <definedName name="RESUMEN2" localSheetId="77">#REF!</definedName>
    <definedName name="RESUMEN2" localSheetId="18">#REF!</definedName>
    <definedName name="RESUMEN2" localSheetId="21">#REF!</definedName>
    <definedName name="RESUMEN2" localSheetId="24">#REF!</definedName>
    <definedName name="RESUMEN2">#REF!</definedName>
    <definedName name="RESUMEN3" localSheetId="82">#REF!</definedName>
    <definedName name="RESUMEN3" localSheetId="22">#REF!</definedName>
    <definedName name="RESUMEN3" localSheetId="33">#REF!</definedName>
    <definedName name="RESUMEN3" localSheetId="41">#REF!</definedName>
    <definedName name="RESUMEN3" localSheetId="73">#REF!</definedName>
    <definedName name="RESUMEN3" localSheetId="43">#REF!</definedName>
    <definedName name="RESUMEN3" localSheetId="0">#REF!</definedName>
    <definedName name="RESUMEN3" localSheetId="27">#REF!</definedName>
    <definedName name="RESUMEN3" localSheetId="30">#REF!</definedName>
    <definedName name="RESUMEN3" localSheetId="34">#REF!</definedName>
    <definedName name="RESUMEN3" localSheetId="35">#REF!</definedName>
    <definedName name="RESUMEN3" localSheetId="36">#REF!</definedName>
    <definedName name="RESUMEN3" localSheetId="46">#REF!</definedName>
    <definedName name="RESUMEN3" localSheetId="54">#REF!</definedName>
    <definedName name="RESUMEN3" localSheetId="55">#REF!</definedName>
    <definedName name="RESUMEN3" localSheetId="56">#REF!</definedName>
    <definedName name="RESUMEN3" localSheetId="57">#REF!</definedName>
    <definedName name="RESUMEN3" localSheetId="61">#REF!</definedName>
    <definedName name="RESUMEN3" localSheetId="62">'Tabla 38'!#REF!</definedName>
    <definedName name="RESUMEN3" localSheetId="74">#REF!</definedName>
    <definedName name="RESUMEN3" localSheetId="17">#REF!</definedName>
    <definedName name="RESUMEN3" localSheetId="75">#REF!</definedName>
    <definedName name="RESUMEN3" localSheetId="76">#REF!</definedName>
    <definedName name="RESUMEN3" localSheetId="77">#REF!</definedName>
    <definedName name="RESUMEN3">#REF!</definedName>
    <definedName name="RESUMEN4" localSheetId="82">#REF!</definedName>
    <definedName name="RESUMEN4" localSheetId="22">#REF!</definedName>
    <definedName name="RESUMEN4" localSheetId="33">#REF!</definedName>
    <definedName name="RESUMEN4" localSheetId="41">#REF!</definedName>
    <definedName name="RESUMEN4" localSheetId="73">#REF!</definedName>
    <definedName name="RESUMEN4" localSheetId="43">#REF!</definedName>
    <definedName name="RESUMEN4" localSheetId="0">#REF!</definedName>
    <definedName name="RESUMEN4" localSheetId="27">#REF!</definedName>
    <definedName name="RESUMEN4" localSheetId="30">#REF!</definedName>
    <definedName name="RESUMEN4" localSheetId="34">#REF!</definedName>
    <definedName name="RESUMEN4" localSheetId="35">#REF!</definedName>
    <definedName name="RESUMEN4" localSheetId="36">#REF!</definedName>
    <definedName name="RESUMEN4" localSheetId="46">#REF!</definedName>
    <definedName name="RESUMEN4" localSheetId="54">#REF!</definedName>
    <definedName name="RESUMEN4" localSheetId="55">#REF!</definedName>
    <definedName name="RESUMEN4" localSheetId="56">#REF!</definedName>
    <definedName name="RESUMEN4" localSheetId="57">#REF!</definedName>
    <definedName name="RESUMEN4" localSheetId="61">#REF!</definedName>
    <definedName name="RESUMEN4" localSheetId="62">'Tabla 38'!#REF!</definedName>
    <definedName name="RESUMEN4" localSheetId="74">#REF!</definedName>
    <definedName name="RESUMEN4" localSheetId="17">#REF!</definedName>
    <definedName name="RESUMEN4" localSheetId="75">#REF!</definedName>
    <definedName name="RESUMEN4" localSheetId="76">#REF!</definedName>
    <definedName name="RESUMEN4" localSheetId="77">#REF!</definedName>
    <definedName name="RESUMEN4">#REF!</definedName>
    <definedName name="RESUMEN5" localSheetId="82">#REF!</definedName>
    <definedName name="RESUMEN5" localSheetId="22">#REF!</definedName>
    <definedName name="RESUMEN5" localSheetId="33">#REF!</definedName>
    <definedName name="RESUMEN5" localSheetId="41">#REF!</definedName>
    <definedName name="RESUMEN5" localSheetId="73">#REF!</definedName>
    <definedName name="RESUMEN5" localSheetId="43">#REF!</definedName>
    <definedName name="RESUMEN5" localSheetId="0">#REF!</definedName>
    <definedName name="RESUMEN5" localSheetId="27">#REF!</definedName>
    <definedName name="RESUMEN5" localSheetId="30">#REF!</definedName>
    <definedName name="RESUMEN5" localSheetId="34">#REF!</definedName>
    <definedName name="RESUMEN5" localSheetId="36">#REF!</definedName>
    <definedName name="RESUMEN5" localSheetId="46">#REF!</definedName>
    <definedName name="RESUMEN5" localSheetId="54">#REF!</definedName>
    <definedName name="RESUMEN5" localSheetId="55">#REF!</definedName>
    <definedName name="RESUMEN5" localSheetId="56">#REF!</definedName>
    <definedName name="RESUMEN5" localSheetId="57">#REF!</definedName>
    <definedName name="RESUMEN5" localSheetId="61">#REF!</definedName>
    <definedName name="RESUMEN5" localSheetId="62">'Tabla 38'!#REF!</definedName>
    <definedName name="RESUMEN5" localSheetId="74">#REF!</definedName>
    <definedName name="RESUMEN5" localSheetId="17">#REF!</definedName>
    <definedName name="RESUMEN5" localSheetId="75">#REF!</definedName>
    <definedName name="RESUMEN5" localSheetId="76">#REF!</definedName>
    <definedName name="RESUMEN5" localSheetId="77">#REF!</definedName>
    <definedName name="RESUMEN5">#REF!</definedName>
    <definedName name="RESUMEN6" localSheetId="82">#REF!</definedName>
    <definedName name="RESUMEN6" localSheetId="73">#REF!</definedName>
    <definedName name="RESUMEN6" localSheetId="43">#REF!</definedName>
    <definedName name="RESUMEN6" localSheetId="0">#REF!</definedName>
    <definedName name="RESUMEN6" localSheetId="27">#REF!</definedName>
    <definedName name="RESUMEN6" localSheetId="34">#REF!</definedName>
    <definedName name="RESUMEN6" localSheetId="46">#REF!</definedName>
    <definedName name="RESUMEN6" localSheetId="54">#REF!</definedName>
    <definedName name="RESUMEN6" localSheetId="74">#REF!</definedName>
    <definedName name="RESUMEN6" localSheetId="17">#REF!</definedName>
    <definedName name="RESUMEN6" localSheetId="75">#REF!</definedName>
    <definedName name="RESUMEN6" localSheetId="76">#REF!</definedName>
    <definedName name="RESUMEN6" localSheetId="77">#REF!</definedName>
    <definedName name="RESUMEN6">#REF!</definedName>
    <definedName name="RESUMEN7" localSheetId="82">#REF!</definedName>
    <definedName name="RESUMEN7" localSheetId="73">#REF!</definedName>
    <definedName name="RESUMEN7" localSheetId="43">#REF!</definedName>
    <definedName name="RESUMEN7" localSheetId="0">#REF!</definedName>
    <definedName name="RESUMEN7" localSheetId="27">#REF!</definedName>
    <definedName name="RESUMEN7" localSheetId="34">#REF!</definedName>
    <definedName name="RESUMEN7" localSheetId="46">#REF!</definedName>
    <definedName name="RESUMEN7" localSheetId="54">#REF!</definedName>
    <definedName name="RESUMEN7" localSheetId="74">#REF!</definedName>
    <definedName name="RESUMEN7" localSheetId="17">#REF!</definedName>
    <definedName name="RESUMEN7" localSheetId="75">#REF!</definedName>
    <definedName name="RESUMEN7" localSheetId="76">#REF!</definedName>
    <definedName name="RESUMEN7" localSheetId="77">#REF!</definedName>
    <definedName name="RESUMEN7">#REF!</definedName>
    <definedName name="RESUMEN9" localSheetId="82">#REF!</definedName>
    <definedName name="RESUMEN9" localSheetId="73">#REF!</definedName>
    <definedName name="RESUMEN9" localSheetId="43">#REF!</definedName>
    <definedName name="RESUMEN9" localSheetId="0">#REF!</definedName>
    <definedName name="RESUMEN9" localSheetId="27">#REF!</definedName>
    <definedName name="RESUMEN9" localSheetId="34">#REF!</definedName>
    <definedName name="RESUMEN9" localSheetId="46">#REF!</definedName>
    <definedName name="RESUMEN9" localSheetId="74">#REF!</definedName>
    <definedName name="RESUMEN9" localSheetId="17">#REF!</definedName>
    <definedName name="RESUMEN9" localSheetId="75">#REF!</definedName>
    <definedName name="RESUMEN9" localSheetId="76">#REF!</definedName>
    <definedName name="RESUMEN9" localSheetId="77">#REF!</definedName>
    <definedName name="RESUMEN9">#REF!</definedName>
    <definedName name="retre" localSheetId="82" hidden="1">#REF!</definedName>
    <definedName name="retre" localSheetId="30" hidden="1">#REF!</definedName>
    <definedName name="retre" localSheetId="34" hidden="1">#REF!</definedName>
    <definedName name="retre" localSheetId="35" hidden="1">'[96]Fax a enviar'!#REF!</definedName>
    <definedName name="retre" localSheetId="46" hidden="1">'[96]Fax a enviar'!#REF!</definedName>
    <definedName name="retre" localSheetId="54" hidden="1">'[96]Fax a enviar'!#REF!</definedName>
    <definedName name="retre" localSheetId="61" hidden="1">#REF!</definedName>
    <definedName name="retre" localSheetId="62" hidden="1">'[96]Fax a enviar'!#REF!</definedName>
    <definedName name="retre" localSheetId="74" hidden="1">'[96]Fax a enviar'!#REF!</definedName>
    <definedName name="retre" localSheetId="75" hidden="1">#REF!</definedName>
    <definedName name="retre" localSheetId="76" hidden="1">#REF!</definedName>
    <definedName name="retre" localSheetId="77" hidden="1">#REF!</definedName>
    <definedName name="retre" hidden="1">'[96]Fax a enviar'!#REF!</definedName>
    <definedName name="revenue" localSheetId="82">#REF!</definedName>
    <definedName name="revenue" localSheetId="30">#REF!</definedName>
    <definedName name="revenue" localSheetId="34">#REF!</definedName>
    <definedName name="revenue" localSheetId="46">[68]Sheet3!$A$747:$IV$747</definedName>
    <definedName name="revenue" localSheetId="54">[68]Sheet3!$A$747:$IV$747</definedName>
    <definedName name="revenue" localSheetId="75">#REF!</definedName>
    <definedName name="revenue" localSheetId="76">#REF!</definedName>
    <definedName name="revenue" localSheetId="77">#REF!</definedName>
    <definedName name="revenue">[68]Sheet3!$A$747:$IV$747</definedName>
    <definedName name="REVENUE_" localSheetId="82">#REF!</definedName>
    <definedName name="REVENUE_" localSheetId="43">'[42]CGvt Rev'!#REF!</definedName>
    <definedName name="REVENUE_" localSheetId="30">#REF!</definedName>
    <definedName name="REVENUE_" localSheetId="34">#REF!</definedName>
    <definedName name="REVENUE_" localSheetId="35">'[42]CGvt Rev'!#REF!</definedName>
    <definedName name="REVENUE_" localSheetId="46">'[42]CGvt Rev'!#REF!</definedName>
    <definedName name="REVENUE_" localSheetId="54">'[42]CGvt Rev'!#REF!</definedName>
    <definedName name="REVENUE_" localSheetId="61">'[42]CGvt Rev'!#REF!</definedName>
    <definedName name="REVENUE_" localSheetId="62">'[42]CGvt Rev'!#REF!</definedName>
    <definedName name="REVENUE_" localSheetId="74">'[42]CGvt Rev'!#REF!</definedName>
    <definedName name="REVENUE_" localSheetId="75">'[42]CGvt Rev'!#REF!</definedName>
    <definedName name="REVENUE_" localSheetId="76">'[42]CGvt Rev'!#REF!</definedName>
    <definedName name="REVENUE_" localSheetId="77">'[42]CGvt Rev'!#REF!</definedName>
    <definedName name="REVENUE_">'[42]CGvt Rev'!#REF!</definedName>
    <definedName name="Revisions" localSheetId="82">#REF!</definedName>
    <definedName name="Revisions" localSheetId="30">#REF!</definedName>
    <definedName name="Revisions" localSheetId="34">#REF!</definedName>
    <definedName name="Revisions" localSheetId="46">[68]Sheet1!$B$4:$M$46</definedName>
    <definedName name="Revisions" localSheetId="54">[68]Sheet1!$B$4:$M$46</definedName>
    <definedName name="Revisions" localSheetId="75">#REF!</definedName>
    <definedName name="Revisions" localSheetId="76">#REF!</definedName>
    <definedName name="Revisions" localSheetId="77">#REF!</definedName>
    <definedName name="Revisions">[68]Sheet1!$B$4:$M$46</definedName>
    <definedName name="rf" localSheetId="82">#REF!</definedName>
    <definedName name="rf" localSheetId="43">[24]Programa!#REF!</definedName>
    <definedName name="rf" localSheetId="30">#REF!</definedName>
    <definedName name="rf" localSheetId="34">#REF!</definedName>
    <definedName name="rf" localSheetId="35">[24]Programa!#REF!</definedName>
    <definedName name="rf" localSheetId="46">[24]Programa!#REF!</definedName>
    <definedName name="rf" localSheetId="54">[24]Programa!#REF!</definedName>
    <definedName name="rf" localSheetId="61">[24]Programa!#REF!</definedName>
    <definedName name="rf" localSheetId="62">[24]Programa!#REF!</definedName>
    <definedName name="rf" localSheetId="74">[24]Programa!#REF!</definedName>
    <definedName name="rf" localSheetId="75">[24]Programa!#REF!</definedName>
    <definedName name="rf" localSheetId="76">[24]Programa!#REF!</definedName>
    <definedName name="rf" localSheetId="77">[24]Programa!#REF!</definedName>
    <definedName name="rf">[24]Programa!#REF!</definedName>
    <definedName name="RFSP" localSheetId="82">#REF!</definedName>
    <definedName name="RFSP" localSheetId="19">#REF!</definedName>
    <definedName name="RFSP" localSheetId="20">#REF!</definedName>
    <definedName name="RFSP" localSheetId="22">#REF!</definedName>
    <definedName name="RFSP" localSheetId="23">#REF!</definedName>
    <definedName name="RFSP" localSheetId="73">#REF!</definedName>
    <definedName name="RFSP" localSheetId="43">#REF!</definedName>
    <definedName name="RFSP" localSheetId="0">#REF!</definedName>
    <definedName name="RFSP" localSheetId="27">#REF!</definedName>
    <definedName name="RFSP" localSheetId="34">#REF!</definedName>
    <definedName name="RFSP" localSheetId="35">#REF!</definedName>
    <definedName name="RFSP" localSheetId="46">#REF!</definedName>
    <definedName name="RFSP" localSheetId="54">#REF!</definedName>
    <definedName name="RFSP" localSheetId="61">#REF!</definedName>
    <definedName name="RFSP" localSheetId="62">'Tabla 38'!#REF!</definedName>
    <definedName name="RFSP" localSheetId="74">#REF!</definedName>
    <definedName name="RFSP" localSheetId="17">#REF!</definedName>
    <definedName name="RFSP" localSheetId="75">#REF!</definedName>
    <definedName name="RFSP" localSheetId="76">#REF!</definedName>
    <definedName name="RFSP" localSheetId="77">#REF!</definedName>
    <definedName name="RFSP" localSheetId="18">#REF!</definedName>
    <definedName name="RFSP" localSheetId="21">#REF!</definedName>
    <definedName name="RFSP" localSheetId="24">#REF!</definedName>
    <definedName name="RFSP">#REF!</definedName>
    <definedName name="rft" localSheetId="80" hidden="1">{"Riqfin97",#N/A,FALSE,"Tran";"Riqfinpro",#N/A,FALSE,"Tran"}</definedName>
    <definedName name="rft" localSheetId="82" hidden="1">{"Riqfin97",#N/A,FALSE,"Tran";"Riqfinpro",#N/A,FALSE,"Tran"}</definedName>
    <definedName name="rft" localSheetId="19" hidden="1">{"Riqfin97",#N/A,FALSE,"Tran";"Riqfinpro",#N/A,FALSE,"Tran"}</definedName>
    <definedName name="rft" localSheetId="20" hidden="1">{"Riqfin97",#N/A,FALSE,"Tran";"Riqfinpro",#N/A,FALSE,"Tran"}</definedName>
    <definedName name="rft" localSheetId="22" hidden="1">{"Riqfin97",#N/A,FALSE,"Tran";"Riqfinpro",#N/A,FALSE,"Tran"}</definedName>
    <definedName name="rft" localSheetId="23" hidden="1">{"Riqfin97",#N/A,FALSE,"Tran";"Riqfinpro",#N/A,FALSE,"Tran"}</definedName>
    <definedName name="rft" localSheetId="33" hidden="1">{"Riqfin97",#N/A,FALSE,"Tran";"Riqfinpro",#N/A,FALSE,"Tran"}</definedName>
    <definedName name="rft" localSheetId="41" hidden="1">{"Riqfin97",#N/A,FALSE,"Tran";"Riqfinpro",#N/A,FALSE,"Tran"}</definedName>
    <definedName name="rft" localSheetId="73" hidden="1">{"Riqfin97",#N/A,FALSE,"Tran";"Riqfinpro",#N/A,FALSE,"Tran"}</definedName>
    <definedName name="rft" localSheetId="43" hidden="1">{"Riqfin97",#N/A,FALSE,"Tran";"Riqfinpro",#N/A,FALSE,"Tran"}</definedName>
    <definedName name="rft" localSheetId="0" hidden="1">{"Riqfin97",#N/A,FALSE,"Tran";"Riqfinpro",#N/A,FALSE,"Tran"}</definedName>
    <definedName name="rft" localSheetId="27" hidden="1">{"Riqfin97",#N/A,FALSE,"Tran";"Riqfinpro",#N/A,FALSE,"Tran"}</definedName>
    <definedName name="rft" localSheetId="30"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2" hidden="1">{"Riqfin97",#N/A,FALSE,"Tran";"Riqfinpro",#N/A,FALSE,"Tran"}</definedName>
    <definedName name="rft" localSheetId="40" hidden="1">{"Riqfin97",#N/A,FALSE,"Tran";"Riqfinpro",#N/A,FALSE,"Tran"}</definedName>
    <definedName name="rft" localSheetId="42" hidden="1">{"Riqfin97",#N/A,FALSE,"Tran";"Riqfinpro",#N/A,FALSE,"Tran"}</definedName>
    <definedName name="rft" localSheetId="46" hidden="1">{"Riqfin97",#N/A,FALSE,"Tran";"Riqfinpro",#N/A,FALSE,"Tran"}</definedName>
    <definedName name="rft" localSheetId="54" hidden="1">{"Riqfin97",#N/A,FALSE,"Tran";"Riqfinpro",#N/A,FALSE,"Tran"}</definedName>
    <definedName name="rft" localSheetId="55" hidden="1">{"Riqfin97",#N/A,FALSE,"Tran";"Riqfinpro",#N/A,FALSE,"Tran"}</definedName>
    <definedName name="rft" localSheetId="56" hidden="1">{"Riqfin97",#N/A,FALSE,"Tran";"Riqfinpro",#N/A,FALSE,"Tran"}</definedName>
    <definedName name="rft" localSheetId="57" hidden="1">{"Riqfin97",#N/A,FALSE,"Tran";"Riqfinpro",#N/A,FALSE,"Tran"}</definedName>
    <definedName name="rft" localSheetId="58" hidden="1">{"Riqfin97",#N/A,FALSE,"Tran";"Riqfinpro",#N/A,FALSE,"Tran"}</definedName>
    <definedName name="rft" localSheetId="59" hidden="1">{"Riqfin97",#N/A,FALSE,"Tran";"Riqfinpro",#N/A,FALSE,"Tran"}</definedName>
    <definedName name="rft" localSheetId="60" hidden="1">{"Riqfin97",#N/A,FALSE,"Tran";"Riqfinpro",#N/A,FALSE,"Tran"}</definedName>
    <definedName name="rft" localSheetId="61" hidden="1">{"Riqfin97",#N/A,FALSE,"Tran";"Riqfinpro",#N/A,FALSE,"Tran"}</definedName>
    <definedName name="rft" localSheetId="62" hidden="1">{"Riqfin97",#N/A,FALSE,"Tran";"Riqfinpro",#N/A,FALSE,"Tran"}</definedName>
    <definedName name="rft" localSheetId="15" hidden="1">{"Riqfin97",#N/A,FALSE,"Tran";"Riqfinpro",#N/A,FALSE,"Tran"}</definedName>
    <definedName name="rft" localSheetId="74" hidden="1">{"Riqfin97",#N/A,FALSE,"Tran";"Riqfinpro",#N/A,FALSE,"Tran"}</definedName>
    <definedName name="rft" localSheetId="17" hidden="1">{"Riqfin97",#N/A,FALSE,"Tran";"Riqfinpro",#N/A,FALSE,"Tran"}</definedName>
    <definedName name="rft" localSheetId="75" hidden="1">{"Riqfin97",#N/A,FALSE,"Tran";"Riqfinpro",#N/A,FALSE,"Tran"}</definedName>
    <definedName name="rft" localSheetId="76" hidden="1">{"Riqfin97",#N/A,FALSE,"Tran";"Riqfinpro",#N/A,FALSE,"Tran"}</definedName>
    <definedName name="rft" localSheetId="77" hidden="1">{"Riqfin97",#N/A,FALSE,"Tran";"Riqfinpro",#N/A,FALSE,"Tran"}</definedName>
    <definedName name="rft" localSheetId="78" hidden="1">{"Riqfin97",#N/A,FALSE,"Tran";"Riqfinpro",#N/A,FALSE,"Tran"}</definedName>
    <definedName name="rft" localSheetId="18" hidden="1">{"Riqfin97",#N/A,FALSE,"Tran";"Riqfinpro",#N/A,FALSE,"Tran"}</definedName>
    <definedName name="rft" localSheetId="21" hidden="1">{"Riqfin97",#N/A,FALSE,"Tran";"Riqfinpro",#N/A,FALSE,"Tran"}</definedName>
    <definedName name="rft" localSheetId="24" hidden="1">{"Riqfin97",#N/A,FALSE,"Tran";"Riqfinpro",#N/A,FALSE,"Tran"}</definedName>
    <definedName name="rft" hidden="1">{"Riqfin97",#N/A,FALSE,"Tran";"Riqfinpro",#N/A,FALSE,"Tran"}</definedName>
    <definedName name="rfv" localSheetId="80" hidden="1">{"Tab1",#N/A,FALSE,"P";"Tab2",#N/A,FALSE,"P"}</definedName>
    <definedName name="rfv" localSheetId="82" hidden="1">{"Tab1",#N/A,FALSE,"P";"Tab2",#N/A,FALSE,"P"}</definedName>
    <definedName name="rfv" localSheetId="19" hidden="1">{"Tab1",#N/A,FALSE,"P";"Tab2",#N/A,FALSE,"P"}</definedName>
    <definedName name="rfv" localSheetId="20" hidden="1">{"Tab1",#N/A,FALSE,"P";"Tab2",#N/A,FALSE,"P"}</definedName>
    <definedName name="rfv" localSheetId="22" hidden="1">{"Tab1",#N/A,FALSE,"P";"Tab2",#N/A,FALSE,"P"}</definedName>
    <definedName name="rfv" localSheetId="23" hidden="1">{"Tab1",#N/A,FALSE,"P";"Tab2",#N/A,FALSE,"P"}</definedName>
    <definedName name="rfv" localSheetId="33" hidden="1">{"Tab1",#N/A,FALSE,"P";"Tab2",#N/A,FALSE,"P"}</definedName>
    <definedName name="rfv" localSheetId="41" hidden="1">{"Tab1",#N/A,FALSE,"P";"Tab2",#N/A,FALSE,"P"}</definedName>
    <definedName name="rfv" localSheetId="73" hidden="1">{"Tab1",#N/A,FALSE,"P";"Tab2",#N/A,FALSE,"P"}</definedName>
    <definedName name="rfv" localSheetId="43" hidden="1">{"Tab1",#N/A,FALSE,"P";"Tab2",#N/A,FALSE,"P"}</definedName>
    <definedName name="rfv" localSheetId="0" hidden="1">{"Tab1",#N/A,FALSE,"P";"Tab2",#N/A,FALSE,"P"}</definedName>
    <definedName name="rfv" localSheetId="27" hidden="1">{"Tab1",#N/A,FALSE,"P";"Tab2",#N/A,FALSE,"P"}</definedName>
    <definedName name="rfv" localSheetId="30"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2" hidden="1">{"Tab1",#N/A,FALSE,"P";"Tab2",#N/A,FALSE,"P"}</definedName>
    <definedName name="rfv" localSheetId="40" hidden="1">{"Tab1",#N/A,FALSE,"P";"Tab2",#N/A,FALSE,"P"}</definedName>
    <definedName name="rfv" localSheetId="42" hidden="1">{"Tab1",#N/A,FALSE,"P";"Tab2",#N/A,FALSE,"P"}</definedName>
    <definedName name="rfv" localSheetId="46" hidden="1">{"Tab1",#N/A,FALSE,"P";"Tab2",#N/A,FALSE,"P"}</definedName>
    <definedName name="rfv" localSheetId="54" hidden="1">{"Tab1",#N/A,FALSE,"P";"Tab2",#N/A,FALSE,"P"}</definedName>
    <definedName name="rfv" localSheetId="55" hidden="1">{"Tab1",#N/A,FALSE,"P";"Tab2",#N/A,FALSE,"P"}</definedName>
    <definedName name="rfv" localSheetId="56" hidden="1">{"Tab1",#N/A,FALSE,"P";"Tab2",#N/A,FALSE,"P"}</definedName>
    <definedName name="rfv" localSheetId="57" hidden="1">{"Tab1",#N/A,FALSE,"P";"Tab2",#N/A,FALSE,"P"}</definedName>
    <definedName name="rfv" localSheetId="58" hidden="1">{"Tab1",#N/A,FALSE,"P";"Tab2",#N/A,FALSE,"P"}</definedName>
    <definedName name="rfv" localSheetId="59" hidden="1">{"Tab1",#N/A,FALSE,"P";"Tab2",#N/A,FALSE,"P"}</definedName>
    <definedName name="rfv" localSheetId="60" hidden="1">{"Tab1",#N/A,FALSE,"P";"Tab2",#N/A,FALSE,"P"}</definedName>
    <definedName name="rfv" localSheetId="61" hidden="1">{"Tab1",#N/A,FALSE,"P";"Tab2",#N/A,FALSE,"P"}</definedName>
    <definedName name="rfv" localSheetId="62" hidden="1">{"Tab1",#N/A,FALSE,"P";"Tab2",#N/A,FALSE,"P"}</definedName>
    <definedName name="rfv" localSheetId="15" hidden="1">{"Tab1",#N/A,FALSE,"P";"Tab2",#N/A,FALSE,"P"}</definedName>
    <definedName name="rfv" localSheetId="74" hidden="1">{"Tab1",#N/A,FALSE,"P";"Tab2",#N/A,FALSE,"P"}</definedName>
    <definedName name="rfv" localSheetId="17" hidden="1">{"Tab1",#N/A,FALSE,"P";"Tab2",#N/A,FALSE,"P"}</definedName>
    <definedName name="rfv" localSheetId="75" hidden="1">{"Tab1",#N/A,FALSE,"P";"Tab2",#N/A,FALSE,"P"}</definedName>
    <definedName name="rfv" localSheetId="76" hidden="1">{"Tab1",#N/A,FALSE,"P";"Tab2",#N/A,FALSE,"P"}</definedName>
    <definedName name="rfv" localSheetId="77" hidden="1">{"Tab1",#N/A,FALSE,"P";"Tab2",#N/A,FALSE,"P"}</definedName>
    <definedName name="rfv" localSheetId="78" hidden="1">{"Tab1",#N/A,FALSE,"P";"Tab2",#N/A,FALSE,"P"}</definedName>
    <definedName name="rfv" localSheetId="18" hidden="1">{"Tab1",#N/A,FALSE,"P";"Tab2",#N/A,FALSE,"P"}</definedName>
    <definedName name="rfv" localSheetId="21" hidden="1">{"Tab1",#N/A,FALSE,"P";"Tab2",#N/A,FALSE,"P"}</definedName>
    <definedName name="rfv" localSheetId="24" hidden="1">{"Tab1",#N/A,FALSE,"P";"Tab2",#N/A,FALSE,"P"}</definedName>
    <definedName name="rfv" hidden="1">{"Tab1",#N/A,FALSE,"P";"Tab2",#N/A,FALSE,"P"}</definedName>
    <definedName name="RgCcode" localSheetId="82">#REF!</definedName>
    <definedName name="RgCcode" localSheetId="30">#REF!</definedName>
    <definedName name="RgCcode" localSheetId="34">#REF!</definedName>
    <definedName name="RgCcode" localSheetId="46">[150]EERProfile!$B$2</definedName>
    <definedName name="RgCcode" localSheetId="54">[150]EERProfile!$B$2</definedName>
    <definedName name="RgCcode" localSheetId="75">#REF!</definedName>
    <definedName name="RgCcode" localSheetId="76">#REF!</definedName>
    <definedName name="RgCcode" localSheetId="77">#REF!</definedName>
    <definedName name="RgCcode">[150]EERProfile!$B$2</definedName>
    <definedName name="RgCName" localSheetId="82">#REF!</definedName>
    <definedName name="RgCName" localSheetId="30">#REF!</definedName>
    <definedName name="RgCName" localSheetId="34">#REF!</definedName>
    <definedName name="RgCName" localSheetId="46">[150]EERProfile!$A$2</definedName>
    <definedName name="RgCName" localSheetId="54">[150]EERProfile!$A$2</definedName>
    <definedName name="RgCName" localSheetId="75">#REF!</definedName>
    <definedName name="RgCName" localSheetId="76">#REF!</definedName>
    <definedName name="RgCName" localSheetId="77">#REF!</definedName>
    <definedName name="RgCName">[150]EERProfile!$A$2</definedName>
    <definedName name="rgdfgd" localSheetId="82" hidden="1">#REF!</definedName>
    <definedName name="rgdfgd" localSheetId="19" hidden="1">#REF!</definedName>
    <definedName name="rgdfgd" localSheetId="20" hidden="1">#REF!</definedName>
    <definedName name="rgdfgd" localSheetId="22" hidden="1">#REF!</definedName>
    <definedName name="rgdfgd" localSheetId="33" hidden="1">#REF!</definedName>
    <definedName name="rgdfgd" localSheetId="41" hidden="1">#REF!</definedName>
    <definedName name="rgdfgd" localSheetId="73" hidden="1">#REF!</definedName>
    <definedName name="rgdfgd" localSheetId="43" hidden="1">#REF!</definedName>
    <definedName name="rgdfgd" localSheetId="0" hidden="1">#REF!</definedName>
    <definedName name="rgdfgd" localSheetId="27" hidden="1">#REF!</definedName>
    <definedName name="rgdfgd" localSheetId="30" hidden="1">#REF!</definedName>
    <definedName name="rgdfgd" localSheetId="34" hidden="1">#REF!</definedName>
    <definedName name="rgdfgd" localSheetId="35" hidden="1">#REF!</definedName>
    <definedName name="rgdfgd" localSheetId="36" hidden="1">#REF!</definedName>
    <definedName name="rgdfgd" localSheetId="40" hidden="1">#REF!</definedName>
    <definedName name="rgdfgd" localSheetId="46" hidden="1">#REF!</definedName>
    <definedName name="rgdfgd" localSheetId="54" hidden="1">#REF!</definedName>
    <definedName name="rgdfgd" localSheetId="55" hidden="1">#REF!</definedName>
    <definedName name="rgdfgd" localSheetId="56" hidden="1">#REF!</definedName>
    <definedName name="rgdfgd" localSheetId="57" hidden="1">#REF!</definedName>
    <definedName name="rgdfgd" localSheetId="61" hidden="1">#REF!</definedName>
    <definedName name="rgdfgd" localSheetId="62" hidden="1">'Tabla 38'!#REF!</definedName>
    <definedName name="rgdfgd" localSheetId="15" hidden="1">#REF!</definedName>
    <definedName name="rgdfgd" localSheetId="74" hidden="1">#REF!</definedName>
    <definedName name="rgdfgd" localSheetId="17" hidden="1">#REF!</definedName>
    <definedName name="rgdfgd" localSheetId="75" hidden="1">#REF!</definedName>
    <definedName name="rgdfgd" localSheetId="76" hidden="1">#REF!</definedName>
    <definedName name="rgdfgd" localSheetId="77" hidden="1">#REF!</definedName>
    <definedName name="rgdfgd" localSheetId="18" hidden="1">#REF!</definedName>
    <definedName name="rgdfgd" localSheetId="21" hidden="1">#REF!</definedName>
    <definedName name="rgdfgd" localSheetId="24" hidden="1">#REF!</definedName>
    <definedName name="rgdfgd" hidden="1">#REF!</definedName>
    <definedName name="RGDPA" localSheetId="82">#REF!</definedName>
    <definedName name="RGDPA" localSheetId="73">#REF!</definedName>
    <definedName name="RGDPA" localSheetId="43">#REF!</definedName>
    <definedName name="RGDPA" localSheetId="0">#REF!</definedName>
    <definedName name="RGDPA" localSheetId="27">#REF!</definedName>
    <definedName name="RGDPA" localSheetId="34">#REF!</definedName>
    <definedName name="RGDPA" localSheetId="46">#REF!</definedName>
    <definedName name="RGDPA" localSheetId="74">#REF!</definedName>
    <definedName name="RGDPA" localSheetId="17">#REF!</definedName>
    <definedName name="RGDPA" localSheetId="75">#REF!</definedName>
    <definedName name="RGDPA" localSheetId="76">#REF!</definedName>
    <definedName name="RGDPA" localSheetId="77">#REF!</definedName>
    <definedName name="RGDPA">#REF!</definedName>
    <definedName name="RgFdBaseYr" localSheetId="82">#REF!</definedName>
    <definedName name="RgFdBaseYr" localSheetId="30">#REF!</definedName>
    <definedName name="RgFdBaseYr" localSheetId="34">#REF!</definedName>
    <definedName name="RgFdBaseYr" localSheetId="46">[150]EERProfile!$O$2</definedName>
    <definedName name="RgFdBaseYr" localSheetId="54">[150]EERProfile!$O$2</definedName>
    <definedName name="RgFdBaseYr" localSheetId="75">#REF!</definedName>
    <definedName name="RgFdBaseYr" localSheetId="76">#REF!</definedName>
    <definedName name="RgFdBaseYr" localSheetId="77">#REF!</definedName>
    <definedName name="RgFdBaseYr">[150]EERProfile!$O$2</definedName>
    <definedName name="RgFdBper" localSheetId="82">#REF!</definedName>
    <definedName name="RgFdBper" localSheetId="30">#REF!</definedName>
    <definedName name="RgFdBper" localSheetId="34">#REF!</definedName>
    <definedName name="RgFdBper" localSheetId="46">[150]EERProfile!$M$2</definedName>
    <definedName name="RgFdBper" localSheetId="54">[150]EERProfile!$M$2</definedName>
    <definedName name="RgFdBper" localSheetId="75">#REF!</definedName>
    <definedName name="RgFdBper" localSheetId="76">#REF!</definedName>
    <definedName name="RgFdBper" localSheetId="77">#REF!</definedName>
    <definedName name="RgFdBper">[150]EERProfile!$M$2</definedName>
    <definedName name="RgFdDefBaseYr" localSheetId="82">#REF!</definedName>
    <definedName name="RgFdDefBaseYr" localSheetId="30">#REF!</definedName>
    <definedName name="RgFdDefBaseYr" localSheetId="34">#REF!</definedName>
    <definedName name="RgFdDefBaseYr" localSheetId="46">[150]EERProfile!$P$2</definedName>
    <definedName name="RgFdDefBaseYr" localSheetId="54">[150]EERProfile!$P$2</definedName>
    <definedName name="RgFdDefBaseYr" localSheetId="75">#REF!</definedName>
    <definedName name="RgFdDefBaseYr" localSheetId="76">#REF!</definedName>
    <definedName name="RgFdDefBaseYr" localSheetId="77">#REF!</definedName>
    <definedName name="RgFdDefBaseYr">[150]EERProfile!$P$2</definedName>
    <definedName name="RgFdEper" localSheetId="82">#REF!</definedName>
    <definedName name="RgFdEper" localSheetId="30">#REF!</definedName>
    <definedName name="RgFdEper" localSheetId="34">#REF!</definedName>
    <definedName name="RgFdEper" localSheetId="46">[150]EERProfile!$N$2</definedName>
    <definedName name="RgFdEper" localSheetId="54">[150]EERProfile!$N$2</definedName>
    <definedName name="RgFdEper" localSheetId="75">#REF!</definedName>
    <definedName name="RgFdEper" localSheetId="76">#REF!</definedName>
    <definedName name="RgFdEper" localSheetId="77">#REF!</definedName>
    <definedName name="RgFdEper">[150]EERProfile!$N$2</definedName>
    <definedName name="RgFdGrFoot" localSheetId="82">#REF!</definedName>
    <definedName name="RgFdGrFoot" localSheetId="30">#REF!</definedName>
    <definedName name="RgFdGrFoot" localSheetId="34">#REF!</definedName>
    <definedName name="RgFdGrFoot" localSheetId="46">[150]EERProfile!$AC$2</definedName>
    <definedName name="RgFdGrFoot" localSheetId="54">[150]EERProfile!$AC$2</definedName>
    <definedName name="RgFdGrFoot" localSheetId="75">#REF!</definedName>
    <definedName name="RgFdGrFoot" localSheetId="76">#REF!</definedName>
    <definedName name="RgFdGrFoot" localSheetId="77">#REF!</definedName>
    <definedName name="RgFdGrFoot">[150]EERProfile!$AC$2</definedName>
    <definedName name="RgFdGrSeries" localSheetId="82">#REF!</definedName>
    <definedName name="RgFdGrSeries" localSheetId="30">#REF!</definedName>
    <definedName name="RgFdGrSeries" localSheetId="34">#REF!</definedName>
    <definedName name="RgFdGrSeries" localSheetId="46">[150]EERProfile!$AA$2:$AA$7</definedName>
    <definedName name="RgFdGrSeries" localSheetId="54">[150]EERProfile!$AA$2:$AA$7</definedName>
    <definedName name="RgFdGrSeries" localSheetId="75">#REF!</definedName>
    <definedName name="RgFdGrSeries" localSheetId="76">#REF!</definedName>
    <definedName name="RgFdGrSeries" localSheetId="77">#REF!</definedName>
    <definedName name="RgFdGrSeries">[150]EERProfile!$AA$2:$AA$7</definedName>
    <definedName name="RgFdGrSeriesVal" localSheetId="82">#REF!</definedName>
    <definedName name="RgFdGrSeriesVal" localSheetId="30">#REF!</definedName>
    <definedName name="RgFdGrSeriesVal" localSheetId="34">#REF!</definedName>
    <definedName name="RgFdGrSeriesVal" localSheetId="46">[150]EERProfile!$AB$2:$AB$7</definedName>
    <definedName name="RgFdGrSeriesVal" localSheetId="54">[150]EERProfile!$AB$2:$AB$7</definedName>
    <definedName name="RgFdGrSeriesVal" localSheetId="75">#REF!</definedName>
    <definedName name="RgFdGrSeriesVal" localSheetId="76">#REF!</definedName>
    <definedName name="RgFdGrSeriesVal" localSheetId="77">#REF!</definedName>
    <definedName name="RgFdGrSeriesVal">[150]EERProfile!$AB$2:$AB$7</definedName>
    <definedName name="RgFdGrType" localSheetId="82">#REF!</definedName>
    <definedName name="RgFdGrType" localSheetId="30">#REF!</definedName>
    <definedName name="RgFdGrType" localSheetId="34">#REF!</definedName>
    <definedName name="RgFdGrType" localSheetId="46">[150]EERProfile!$Z$2</definedName>
    <definedName name="RgFdGrType" localSheetId="54">[150]EERProfile!$Z$2</definedName>
    <definedName name="RgFdGrType" localSheetId="75">#REF!</definedName>
    <definedName name="RgFdGrType" localSheetId="76">#REF!</definedName>
    <definedName name="RgFdGrType" localSheetId="77">#REF!</definedName>
    <definedName name="RgFdGrType">[150]EERProfile!$Z$2</definedName>
    <definedName name="RgFdPartCseries" localSheetId="82">#REF!</definedName>
    <definedName name="RgFdPartCseries" localSheetId="30">#REF!</definedName>
    <definedName name="RgFdPartCseries" localSheetId="34">#REF!</definedName>
    <definedName name="RgFdPartCseries" localSheetId="46">[150]EERProfile!$K$2</definedName>
    <definedName name="RgFdPartCseries" localSheetId="54">[150]EERProfile!$K$2</definedName>
    <definedName name="RgFdPartCseries" localSheetId="75">#REF!</definedName>
    <definedName name="RgFdPartCseries" localSheetId="76">#REF!</definedName>
    <definedName name="RgFdPartCseries" localSheetId="77">#REF!</definedName>
    <definedName name="RgFdPartCseries">[150]EERProfile!$K$2</definedName>
    <definedName name="RgFdPartCsource" localSheetId="82">#REF!</definedName>
    <definedName name="RgFdPartCsource" localSheetId="19">#REF!</definedName>
    <definedName name="RgFdPartCsource" localSheetId="20">#REF!</definedName>
    <definedName name="RgFdPartCsource" localSheetId="22">#REF!</definedName>
    <definedName name="RgFdPartCsource" localSheetId="23">#REF!</definedName>
    <definedName name="RgFdPartCsource" localSheetId="73">#REF!</definedName>
    <definedName name="RgFdPartCsource" localSheetId="43">#REF!</definedName>
    <definedName name="RgFdPartCsource" localSheetId="0">#REF!</definedName>
    <definedName name="RgFdPartCsource" localSheetId="27">#REF!</definedName>
    <definedName name="RgFdPartCsource" localSheetId="34">#REF!</definedName>
    <definedName name="RgFdPartCsource" localSheetId="35">#REF!</definedName>
    <definedName name="RgFdPartCsource" localSheetId="46">#REF!</definedName>
    <definedName name="RgFdPartCsource" localSheetId="54">#REF!</definedName>
    <definedName name="RgFdPartCsource" localSheetId="61">#REF!</definedName>
    <definedName name="RgFdPartCsource" localSheetId="62">'Tabla 38'!#REF!</definedName>
    <definedName name="RgFdPartCsource" localSheetId="74">#REF!</definedName>
    <definedName name="RgFdPartCsource" localSheetId="17">#REF!</definedName>
    <definedName name="RgFdPartCsource" localSheetId="75">#REF!</definedName>
    <definedName name="RgFdPartCsource" localSheetId="76">#REF!</definedName>
    <definedName name="RgFdPartCsource" localSheetId="77">#REF!</definedName>
    <definedName name="RgFdPartCsource" localSheetId="18">#REF!</definedName>
    <definedName name="RgFdPartCsource" localSheetId="21">#REF!</definedName>
    <definedName name="RgFdPartCsource" localSheetId="24">#REF!</definedName>
    <definedName name="RgFdPartCsource">#REF!</definedName>
    <definedName name="RgFdPartEseries" localSheetId="82">#REF!</definedName>
    <definedName name="RgFdPartEseries" localSheetId="19">#REF!</definedName>
    <definedName name="RgFdPartEseries" localSheetId="20">#REF!</definedName>
    <definedName name="RgFdPartEseries" localSheetId="22">#REF!</definedName>
    <definedName name="RgFdPartEseries" localSheetId="23">#REF!</definedName>
    <definedName name="RgFdPartEseries" localSheetId="73">#REF!</definedName>
    <definedName name="RgFdPartEseries" localSheetId="43">#REF!</definedName>
    <definedName name="RgFdPartEseries" localSheetId="0">#REF!</definedName>
    <definedName name="RgFdPartEseries" localSheetId="27">#REF!</definedName>
    <definedName name="RgFdPartEseries" localSheetId="34">#REF!</definedName>
    <definedName name="RgFdPartEseries" localSheetId="46">#REF!</definedName>
    <definedName name="RgFdPartEseries" localSheetId="54">#REF!</definedName>
    <definedName name="RgFdPartEseries" localSheetId="61">#REF!</definedName>
    <definedName name="RgFdPartEseries" localSheetId="62">'Tabla 38'!#REF!</definedName>
    <definedName name="RgFdPartEseries" localSheetId="74">#REF!</definedName>
    <definedName name="RgFdPartEseries" localSheetId="17">#REF!</definedName>
    <definedName name="RgFdPartEseries" localSheetId="75">#REF!</definedName>
    <definedName name="RgFdPartEseries" localSheetId="76">#REF!</definedName>
    <definedName name="RgFdPartEseries" localSheetId="77">#REF!</definedName>
    <definedName name="RgFdPartEseries" localSheetId="18">#REF!</definedName>
    <definedName name="RgFdPartEseries" localSheetId="21">#REF!</definedName>
    <definedName name="RgFdPartEseries" localSheetId="24">#REF!</definedName>
    <definedName name="RgFdPartEseries">#REF!</definedName>
    <definedName name="RgFdPartEsource" localSheetId="82">#REF!</definedName>
    <definedName name="RgFdPartEsource" localSheetId="19">#REF!</definedName>
    <definedName name="RgFdPartEsource" localSheetId="20">#REF!</definedName>
    <definedName name="RgFdPartEsource" localSheetId="22">#REF!</definedName>
    <definedName name="RgFdPartEsource" localSheetId="23">#REF!</definedName>
    <definedName name="RgFdPartEsource" localSheetId="73">#REF!</definedName>
    <definedName name="RgFdPartEsource" localSheetId="43">#REF!</definedName>
    <definedName name="RgFdPartEsource" localSheetId="0">#REF!</definedName>
    <definedName name="RgFdPartEsource" localSheetId="27">#REF!</definedName>
    <definedName name="RgFdPartEsource" localSheetId="34">#REF!</definedName>
    <definedName name="RgFdPartEsource" localSheetId="46">#REF!</definedName>
    <definedName name="RgFdPartEsource" localSheetId="54">#REF!</definedName>
    <definedName name="RgFdPartEsource" localSheetId="61">#REF!</definedName>
    <definedName name="RgFdPartEsource" localSheetId="62">'Tabla 38'!#REF!</definedName>
    <definedName name="RgFdPartEsource" localSheetId="74">#REF!</definedName>
    <definedName name="RgFdPartEsource" localSheetId="17">#REF!</definedName>
    <definedName name="RgFdPartEsource" localSheetId="75">#REF!</definedName>
    <definedName name="RgFdPartEsource" localSheetId="76">#REF!</definedName>
    <definedName name="RgFdPartEsource" localSheetId="77">#REF!</definedName>
    <definedName name="RgFdPartEsource" localSheetId="18">#REF!</definedName>
    <definedName name="RgFdPartEsource" localSheetId="21">#REF!</definedName>
    <definedName name="RgFdPartEsource" localSheetId="24">#REF!</definedName>
    <definedName name="RgFdPartEsource">#REF!</definedName>
    <definedName name="RgFdPartUserFile" localSheetId="82">#REF!</definedName>
    <definedName name="RgFdPartUserFile" localSheetId="30">#REF!</definedName>
    <definedName name="RgFdPartUserFile" localSheetId="34">#REF!</definedName>
    <definedName name="RgFdPartUserFile" localSheetId="46">[150]EERProfile!$L$2</definedName>
    <definedName name="RgFdPartUserFile" localSheetId="54">[150]EERProfile!$L$2</definedName>
    <definedName name="RgFdPartUserFile" localSheetId="75">#REF!</definedName>
    <definedName name="RgFdPartUserFile" localSheetId="76">#REF!</definedName>
    <definedName name="RgFdPartUserFile" localSheetId="77">#REF!</definedName>
    <definedName name="RgFdPartUserFile">[150]EERProfile!$L$2</definedName>
    <definedName name="RgFdReptCSeries" localSheetId="82">#REF!</definedName>
    <definedName name="RgFdReptCSeries" localSheetId="19">#REF!</definedName>
    <definedName name="RgFdReptCSeries" localSheetId="20">#REF!</definedName>
    <definedName name="RgFdReptCSeries" localSheetId="22">#REF!</definedName>
    <definedName name="RgFdReptCSeries" localSheetId="23">#REF!</definedName>
    <definedName name="RgFdReptCSeries" localSheetId="73">#REF!</definedName>
    <definedName name="RgFdReptCSeries" localSheetId="43">#REF!</definedName>
    <definedName name="RgFdReptCSeries" localSheetId="0">#REF!</definedName>
    <definedName name="RgFdReptCSeries" localSheetId="27">#REF!</definedName>
    <definedName name="RgFdReptCSeries" localSheetId="34">#REF!</definedName>
    <definedName name="RgFdReptCSeries" localSheetId="35">#REF!</definedName>
    <definedName name="RgFdReptCSeries" localSheetId="46">#REF!</definedName>
    <definedName name="RgFdReptCSeries" localSheetId="54">#REF!</definedName>
    <definedName name="RgFdReptCSeries" localSheetId="61">#REF!</definedName>
    <definedName name="RgFdReptCSeries" localSheetId="62">'Tabla 38'!#REF!</definedName>
    <definedName name="RgFdReptCSeries" localSheetId="74">#REF!</definedName>
    <definedName name="RgFdReptCSeries" localSheetId="17">#REF!</definedName>
    <definedName name="RgFdReptCSeries" localSheetId="75">#REF!</definedName>
    <definedName name="RgFdReptCSeries" localSheetId="76">#REF!</definedName>
    <definedName name="RgFdReptCSeries" localSheetId="77">#REF!</definedName>
    <definedName name="RgFdReptCSeries" localSheetId="18">#REF!</definedName>
    <definedName name="RgFdReptCSeries" localSheetId="21">#REF!</definedName>
    <definedName name="RgFdReptCSeries" localSheetId="24">#REF!</definedName>
    <definedName name="RgFdReptCSeries">#REF!</definedName>
    <definedName name="RgFdReptCsource" localSheetId="82">#REF!</definedName>
    <definedName name="RgFdReptCsource" localSheetId="19">#REF!</definedName>
    <definedName name="RgFdReptCsource" localSheetId="20">#REF!</definedName>
    <definedName name="RgFdReptCsource" localSheetId="22">#REF!</definedName>
    <definedName name="RgFdReptCsource" localSheetId="23">#REF!</definedName>
    <definedName name="RgFdReptCsource" localSheetId="73">#REF!</definedName>
    <definedName name="RgFdReptCsource" localSheetId="43">#REF!</definedName>
    <definedName name="RgFdReptCsource" localSheetId="0">#REF!</definedName>
    <definedName name="RgFdReptCsource" localSheetId="27">#REF!</definedName>
    <definedName name="RgFdReptCsource" localSheetId="34">#REF!</definedName>
    <definedName name="RgFdReptCsource" localSheetId="46">#REF!</definedName>
    <definedName name="RgFdReptCsource" localSheetId="54">#REF!</definedName>
    <definedName name="RgFdReptCsource" localSheetId="61">#REF!</definedName>
    <definedName name="RgFdReptCsource" localSheetId="62">'Tabla 38'!#REF!</definedName>
    <definedName name="RgFdReptCsource" localSheetId="74">#REF!</definedName>
    <definedName name="RgFdReptCsource" localSheetId="17">#REF!</definedName>
    <definedName name="RgFdReptCsource" localSheetId="75">#REF!</definedName>
    <definedName name="RgFdReptCsource" localSheetId="76">#REF!</definedName>
    <definedName name="RgFdReptCsource" localSheetId="77">#REF!</definedName>
    <definedName name="RgFdReptCsource" localSheetId="18">#REF!</definedName>
    <definedName name="RgFdReptCsource" localSheetId="21">#REF!</definedName>
    <definedName name="RgFdReptCsource" localSheetId="24">#REF!</definedName>
    <definedName name="RgFdReptCsource">#REF!</definedName>
    <definedName name="RgFdReptEseries" localSheetId="82">#REF!</definedName>
    <definedName name="RgFdReptEseries" localSheetId="19">#REF!</definedName>
    <definedName name="RgFdReptEseries" localSheetId="20">#REF!</definedName>
    <definedName name="RgFdReptEseries" localSheetId="22">#REF!</definedName>
    <definedName name="RgFdReptEseries" localSheetId="23">#REF!</definedName>
    <definedName name="RgFdReptEseries" localSheetId="73">#REF!</definedName>
    <definedName name="RgFdReptEseries" localSheetId="43">#REF!</definedName>
    <definedName name="RgFdReptEseries" localSheetId="0">#REF!</definedName>
    <definedName name="RgFdReptEseries" localSheetId="27">#REF!</definedName>
    <definedName name="RgFdReptEseries" localSheetId="34">#REF!</definedName>
    <definedName name="RgFdReptEseries" localSheetId="46">#REF!</definedName>
    <definedName name="RgFdReptEseries" localSheetId="54">#REF!</definedName>
    <definedName name="RgFdReptEseries" localSheetId="61">#REF!</definedName>
    <definedName name="RgFdReptEseries" localSheetId="62">'Tabla 38'!#REF!</definedName>
    <definedName name="RgFdReptEseries" localSheetId="74">#REF!</definedName>
    <definedName name="RgFdReptEseries" localSheetId="17">#REF!</definedName>
    <definedName name="RgFdReptEseries" localSheetId="75">#REF!</definedName>
    <definedName name="RgFdReptEseries" localSheetId="76">#REF!</definedName>
    <definedName name="RgFdReptEseries" localSheetId="77">#REF!</definedName>
    <definedName name="RgFdReptEseries" localSheetId="18">#REF!</definedName>
    <definedName name="RgFdReptEseries" localSheetId="21">#REF!</definedName>
    <definedName name="RgFdReptEseries" localSheetId="24">#REF!</definedName>
    <definedName name="RgFdReptEseries">#REF!</definedName>
    <definedName name="RgFdReptEsource" localSheetId="82">#REF!</definedName>
    <definedName name="RgFdReptEsource" localSheetId="73">#REF!</definedName>
    <definedName name="RgFdReptEsource" localSheetId="43">#REF!</definedName>
    <definedName name="RgFdReptEsource" localSheetId="0">#REF!</definedName>
    <definedName name="RgFdReptEsource" localSheetId="27">#REF!</definedName>
    <definedName name="RgFdReptEsource" localSheetId="34">#REF!</definedName>
    <definedName name="RgFdReptEsource" localSheetId="46">#REF!</definedName>
    <definedName name="RgFdReptEsource" localSheetId="74">#REF!</definedName>
    <definedName name="RgFdReptEsource" localSheetId="17">#REF!</definedName>
    <definedName name="RgFdReptEsource" localSheetId="75">#REF!</definedName>
    <definedName name="RgFdReptEsource" localSheetId="76">#REF!</definedName>
    <definedName name="RgFdReptEsource" localSheetId="77">#REF!</definedName>
    <definedName name="RgFdReptEsource">#REF!</definedName>
    <definedName name="RgFdReptUserFile" localSheetId="82">#REF!</definedName>
    <definedName name="RgFdReptUserFile" localSheetId="30">#REF!</definedName>
    <definedName name="RgFdReptUserFile" localSheetId="34">#REF!</definedName>
    <definedName name="RgFdReptUserFile" localSheetId="46">[150]EERProfile!$G$2</definedName>
    <definedName name="RgFdReptUserFile" localSheetId="54">[150]EERProfile!$G$2</definedName>
    <definedName name="RgFdReptUserFile" localSheetId="75">#REF!</definedName>
    <definedName name="RgFdReptUserFile" localSheetId="76">#REF!</definedName>
    <definedName name="RgFdReptUserFile" localSheetId="77">#REF!</definedName>
    <definedName name="RgFdReptUserFile">[150]EERProfile!$G$2</definedName>
    <definedName name="RgFdSAMethod" localSheetId="82">#REF!</definedName>
    <definedName name="RgFdSAMethod" localSheetId="19">#REF!</definedName>
    <definedName name="RgFdSAMethod" localSheetId="20">#REF!</definedName>
    <definedName name="RgFdSAMethod" localSheetId="22">#REF!</definedName>
    <definedName name="RgFdSAMethod" localSheetId="23">#REF!</definedName>
    <definedName name="RgFdSAMethod" localSheetId="73">#REF!</definedName>
    <definedName name="RgFdSAMethod" localSheetId="43">#REF!</definedName>
    <definedName name="RgFdSAMethod" localSheetId="0">#REF!</definedName>
    <definedName name="RgFdSAMethod" localSheetId="27">#REF!</definedName>
    <definedName name="RgFdSAMethod" localSheetId="34">#REF!</definedName>
    <definedName name="RgFdSAMethod" localSheetId="35">#REF!</definedName>
    <definedName name="RgFdSAMethod" localSheetId="46">#REF!</definedName>
    <definedName name="RgFdSAMethod" localSheetId="54">#REF!</definedName>
    <definedName name="RgFdSAMethod" localSheetId="61">#REF!</definedName>
    <definedName name="RgFdSAMethod" localSheetId="62">'Tabla 38'!#REF!</definedName>
    <definedName name="RgFdSAMethod" localSheetId="74">#REF!</definedName>
    <definedName name="RgFdSAMethod" localSheetId="17">#REF!</definedName>
    <definedName name="RgFdSAMethod" localSheetId="75">#REF!</definedName>
    <definedName name="RgFdSAMethod" localSheetId="76">#REF!</definedName>
    <definedName name="RgFdSAMethod" localSheetId="77">#REF!</definedName>
    <definedName name="RgFdSAMethod" localSheetId="18">#REF!</definedName>
    <definedName name="RgFdSAMethod" localSheetId="21">#REF!</definedName>
    <definedName name="RgFdSAMethod" localSheetId="24">#REF!</definedName>
    <definedName name="RgFdSAMethod">#REF!</definedName>
    <definedName name="RgFdTbBper" localSheetId="82">#REF!</definedName>
    <definedName name="RgFdTbBper" localSheetId="19">#REF!</definedName>
    <definedName name="RgFdTbBper" localSheetId="20">#REF!</definedName>
    <definedName name="RgFdTbBper" localSheetId="22">#REF!</definedName>
    <definedName name="RgFdTbBper" localSheetId="23">#REF!</definedName>
    <definedName name="RgFdTbBper" localSheetId="73">#REF!</definedName>
    <definedName name="RgFdTbBper" localSheetId="43">#REF!</definedName>
    <definedName name="RgFdTbBper" localSheetId="0">#REF!</definedName>
    <definedName name="RgFdTbBper" localSheetId="27">#REF!</definedName>
    <definedName name="RgFdTbBper" localSheetId="34">#REF!</definedName>
    <definedName name="RgFdTbBper" localSheetId="46">#REF!</definedName>
    <definedName name="RgFdTbBper" localSheetId="54">#REF!</definedName>
    <definedName name="RgFdTbBper" localSheetId="61">#REF!</definedName>
    <definedName name="RgFdTbBper" localSheetId="62">'Tabla 38'!#REF!</definedName>
    <definedName name="RgFdTbBper" localSheetId="74">#REF!</definedName>
    <definedName name="RgFdTbBper" localSheetId="17">#REF!</definedName>
    <definedName name="RgFdTbBper" localSheetId="75">#REF!</definedName>
    <definedName name="RgFdTbBper" localSheetId="76">#REF!</definedName>
    <definedName name="RgFdTbBper" localSheetId="77">#REF!</definedName>
    <definedName name="RgFdTbBper" localSheetId="18">#REF!</definedName>
    <definedName name="RgFdTbBper" localSheetId="21">#REF!</definedName>
    <definedName name="RgFdTbBper" localSheetId="24">#REF!</definedName>
    <definedName name="RgFdTbBper">#REF!</definedName>
    <definedName name="RgFdTbCreate" localSheetId="82">#REF!</definedName>
    <definedName name="RgFdTbCreate" localSheetId="19">#REF!</definedName>
    <definedName name="RgFdTbCreate" localSheetId="20">#REF!</definedName>
    <definedName name="RgFdTbCreate" localSheetId="22">#REF!</definedName>
    <definedName name="RgFdTbCreate" localSheetId="23">#REF!</definedName>
    <definedName name="RgFdTbCreate" localSheetId="73">#REF!</definedName>
    <definedName name="RgFdTbCreate" localSheetId="43">#REF!</definedName>
    <definedName name="RgFdTbCreate" localSheetId="0">#REF!</definedName>
    <definedName name="RgFdTbCreate" localSheetId="27">#REF!</definedName>
    <definedName name="RgFdTbCreate" localSheetId="34">#REF!</definedName>
    <definedName name="RgFdTbCreate" localSheetId="46">#REF!</definedName>
    <definedName name="RgFdTbCreate" localSheetId="54">#REF!</definedName>
    <definedName name="RgFdTbCreate" localSheetId="61">#REF!</definedName>
    <definedName name="RgFdTbCreate" localSheetId="62">'Tabla 38'!#REF!</definedName>
    <definedName name="RgFdTbCreate" localSheetId="74">#REF!</definedName>
    <definedName name="RgFdTbCreate" localSheetId="17">#REF!</definedName>
    <definedName name="RgFdTbCreate" localSheetId="75">#REF!</definedName>
    <definedName name="RgFdTbCreate" localSheetId="76">#REF!</definedName>
    <definedName name="RgFdTbCreate" localSheetId="77">#REF!</definedName>
    <definedName name="RgFdTbCreate" localSheetId="18">#REF!</definedName>
    <definedName name="RgFdTbCreate" localSheetId="21">#REF!</definedName>
    <definedName name="RgFdTbCreate" localSheetId="24">#REF!</definedName>
    <definedName name="RgFdTbCreate">#REF!</definedName>
    <definedName name="RgFdTbEper" localSheetId="82">#REF!</definedName>
    <definedName name="RgFdTbEper" localSheetId="73">#REF!</definedName>
    <definedName name="RgFdTbEper" localSheetId="43">#REF!</definedName>
    <definedName name="RgFdTbEper" localSheetId="0">#REF!</definedName>
    <definedName name="RgFdTbEper" localSheetId="27">#REF!</definedName>
    <definedName name="RgFdTbEper" localSheetId="34">#REF!</definedName>
    <definedName name="RgFdTbEper" localSheetId="46">#REF!</definedName>
    <definedName name="RgFdTbEper" localSheetId="74">#REF!</definedName>
    <definedName name="RgFdTbEper" localSheetId="17">#REF!</definedName>
    <definedName name="RgFdTbEper" localSheetId="75">#REF!</definedName>
    <definedName name="RgFdTbEper" localSheetId="76">#REF!</definedName>
    <definedName name="RgFdTbEper" localSheetId="77">#REF!</definedName>
    <definedName name="RgFdTbEper">#REF!</definedName>
    <definedName name="RGFdTbFoot" localSheetId="82">#REF!</definedName>
    <definedName name="RGFdTbFoot" localSheetId="73">#REF!</definedName>
    <definedName name="RGFdTbFoot" localSheetId="43">#REF!</definedName>
    <definedName name="RGFdTbFoot" localSheetId="0">#REF!</definedName>
    <definedName name="RGFdTbFoot" localSheetId="27">#REF!</definedName>
    <definedName name="RGFdTbFoot" localSheetId="34">#REF!</definedName>
    <definedName name="RGFdTbFoot" localSheetId="46">#REF!</definedName>
    <definedName name="RGFdTbFoot" localSheetId="74">#REF!</definedName>
    <definedName name="RGFdTbFoot" localSheetId="17">#REF!</definedName>
    <definedName name="RGFdTbFoot" localSheetId="75">#REF!</definedName>
    <definedName name="RGFdTbFoot" localSheetId="76">#REF!</definedName>
    <definedName name="RGFdTbFoot" localSheetId="77">#REF!</definedName>
    <definedName name="RGFdTbFoot">#REF!</definedName>
    <definedName name="RgFdTbFreq" localSheetId="82">#REF!</definedName>
    <definedName name="RgFdTbFreq" localSheetId="73">#REF!</definedName>
    <definedName name="RgFdTbFreq" localSheetId="43">#REF!</definedName>
    <definedName name="RgFdTbFreq" localSheetId="0">#REF!</definedName>
    <definedName name="RgFdTbFreq" localSheetId="27">#REF!</definedName>
    <definedName name="RgFdTbFreq" localSheetId="34">#REF!</definedName>
    <definedName name="RgFdTbFreq" localSheetId="46">#REF!</definedName>
    <definedName name="RgFdTbFreq" localSheetId="74">#REF!</definedName>
    <definedName name="RgFdTbFreq" localSheetId="17">#REF!</definedName>
    <definedName name="RgFdTbFreq" localSheetId="75">#REF!</definedName>
    <definedName name="RgFdTbFreq" localSheetId="76">#REF!</definedName>
    <definedName name="RgFdTbFreq" localSheetId="77">#REF!</definedName>
    <definedName name="RgFdTbFreq">#REF!</definedName>
    <definedName name="RgFdTbFreqVal" localSheetId="82">#REF!</definedName>
    <definedName name="RgFdTbFreqVal" localSheetId="73">#REF!</definedName>
    <definedName name="RgFdTbFreqVal" localSheetId="43">#REF!</definedName>
    <definedName name="RgFdTbFreqVal" localSheetId="0">#REF!</definedName>
    <definedName name="RgFdTbFreqVal" localSheetId="27">#REF!</definedName>
    <definedName name="RgFdTbFreqVal" localSheetId="34">#REF!</definedName>
    <definedName name="RgFdTbFreqVal" localSheetId="46">#REF!</definedName>
    <definedName name="RgFdTbFreqVal" localSheetId="74">#REF!</definedName>
    <definedName name="RgFdTbFreqVal" localSheetId="17">#REF!</definedName>
    <definedName name="RgFdTbFreqVal" localSheetId="75">#REF!</definedName>
    <definedName name="RgFdTbFreqVal" localSheetId="76">#REF!</definedName>
    <definedName name="RgFdTbFreqVal" localSheetId="77">#REF!</definedName>
    <definedName name="RgFdTbFreqVal">#REF!</definedName>
    <definedName name="RgFdTbSendto" localSheetId="82">#REF!</definedName>
    <definedName name="RgFdTbSendto" localSheetId="73">#REF!</definedName>
    <definedName name="RgFdTbSendto" localSheetId="43">#REF!</definedName>
    <definedName name="RgFdTbSendto" localSheetId="0">#REF!</definedName>
    <definedName name="RgFdTbSendto" localSheetId="27">#REF!</definedName>
    <definedName name="RgFdTbSendto" localSheetId="34">#REF!</definedName>
    <definedName name="RgFdTbSendto" localSheetId="46">#REF!</definedName>
    <definedName name="RgFdTbSendto" localSheetId="74">#REF!</definedName>
    <definedName name="RgFdTbSendto" localSheetId="17">#REF!</definedName>
    <definedName name="RgFdTbSendto" localSheetId="75">#REF!</definedName>
    <definedName name="RgFdTbSendto" localSheetId="76">#REF!</definedName>
    <definedName name="RgFdTbSendto" localSheetId="77">#REF!</definedName>
    <definedName name="RgFdTbSendto">#REF!</definedName>
    <definedName name="RgFdWgtMethod" localSheetId="82">#REF!</definedName>
    <definedName name="RgFdWgtMethod" localSheetId="73">#REF!</definedName>
    <definedName name="RgFdWgtMethod" localSheetId="43">#REF!</definedName>
    <definedName name="RgFdWgtMethod" localSheetId="0">#REF!</definedName>
    <definedName name="RgFdWgtMethod" localSheetId="27">#REF!</definedName>
    <definedName name="RgFdWgtMethod" localSheetId="34">#REF!</definedName>
    <definedName name="RgFdWgtMethod" localSheetId="46">#REF!</definedName>
    <definedName name="RgFdWgtMethod" localSheetId="74">#REF!</definedName>
    <definedName name="RgFdWgtMethod" localSheetId="17">#REF!</definedName>
    <definedName name="RgFdWgtMethod" localSheetId="75">#REF!</definedName>
    <definedName name="RgFdWgtMethod" localSheetId="76">#REF!</definedName>
    <definedName name="RgFdWgtMethod" localSheetId="77">#REF!</definedName>
    <definedName name="RgFdWgtMethod">#REF!</definedName>
    <definedName name="RGSPA" localSheetId="82">#REF!</definedName>
    <definedName name="RGSPA" localSheetId="73">#REF!</definedName>
    <definedName name="RGSPA" localSheetId="43">#REF!</definedName>
    <definedName name="RGSPA" localSheetId="0">#REF!</definedName>
    <definedName name="RGSPA" localSheetId="27">#REF!</definedName>
    <definedName name="RGSPA" localSheetId="34">#REF!</definedName>
    <definedName name="RGSPA" localSheetId="46">#REF!</definedName>
    <definedName name="RGSPA" localSheetId="74">#REF!</definedName>
    <definedName name="RGSPA" localSheetId="17">#REF!</definedName>
    <definedName name="RGSPA" localSheetId="75">#REF!</definedName>
    <definedName name="RGSPA" localSheetId="76">#REF!</definedName>
    <definedName name="RGSPA" localSheetId="77">#REF!</definedName>
    <definedName name="RGSPA">#REF!</definedName>
    <definedName name="rgz\dsf">#N/A</definedName>
    <definedName name="ri" localSheetId="82" hidden="1">#REF!</definedName>
    <definedName name="ri" localSheetId="19" hidden="1">#REF!</definedName>
    <definedName name="ri" localSheetId="20" hidden="1">#REF!</definedName>
    <definedName name="ri" localSheetId="22" hidden="1">#REF!</definedName>
    <definedName name="ri" localSheetId="33" hidden="1">#REF!</definedName>
    <definedName name="ri" localSheetId="41" hidden="1">#REF!</definedName>
    <definedName name="ri" localSheetId="73" hidden="1">#REF!</definedName>
    <definedName name="ri" localSheetId="43" hidden="1">#REF!</definedName>
    <definedName name="ri" localSheetId="0" hidden="1">#REF!</definedName>
    <definedName name="ri" localSheetId="27" hidden="1">#REF!</definedName>
    <definedName name="ri" localSheetId="30" hidden="1">#REF!</definedName>
    <definedName name="ri" localSheetId="34" hidden="1">#REF!</definedName>
    <definedName name="ri" localSheetId="35" hidden="1">#REF!</definedName>
    <definedName name="ri" localSheetId="36" hidden="1">#REF!</definedName>
    <definedName name="ri" localSheetId="40" hidden="1">#REF!</definedName>
    <definedName name="ri" localSheetId="46" hidden="1">#REF!</definedName>
    <definedName name="ri" localSheetId="54" hidden="1">#REF!</definedName>
    <definedName name="ri" localSheetId="55" hidden="1">#REF!</definedName>
    <definedName name="ri" localSheetId="56" hidden="1">#REF!</definedName>
    <definedName name="ri" localSheetId="57" hidden="1">#REF!</definedName>
    <definedName name="ri" localSheetId="61" hidden="1">#REF!</definedName>
    <definedName name="ri" localSheetId="62" hidden="1">'Tabla 38'!#REF!</definedName>
    <definedName name="ri" localSheetId="15" hidden="1">#REF!</definedName>
    <definedName name="ri" localSheetId="74" hidden="1">#REF!</definedName>
    <definedName name="ri" localSheetId="17" hidden="1">#REF!</definedName>
    <definedName name="ri" localSheetId="75" hidden="1">#REF!</definedName>
    <definedName name="ri" localSheetId="76" hidden="1">#REF!</definedName>
    <definedName name="ri" localSheetId="77" hidden="1">#REF!</definedName>
    <definedName name="ri" localSheetId="18" hidden="1">#REF!</definedName>
    <definedName name="ri" localSheetId="21" hidden="1">#REF!</definedName>
    <definedName name="ri" localSheetId="24" hidden="1">#REF!</definedName>
    <definedName name="ri" hidden="1">#REF!</definedName>
    <definedName name="right" localSheetId="82">#REF!</definedName>
    <definedName name="right" localSheetId="22">#REF!</definedName>
    <definedName name="right" localSheetId="73">#REF!</definedName>
    <definedName name="right" localSheetId="43">#REF!</definedName>
    <definedName name="right" localSheetId="0">#REF!</definedName>
    <definedName name="right" localSheetId="27">#REF!</definedName>
    <definedName name="right" localSheetId="30">#REF!</definedName>
    <definedName name="right" localSheetId="34">#REF!</definedName>
    <definedName name="right" localSheetId="35">#REF!</definedName>
    <definedName name="right" localSheetId="36">#REF!</definedName>
    <definedName name="right" localSheetId="46">#REF!</definedName>
    <definedName name="right" localSheetId="54">#REF!</definedName>
    <definedName name="right" localSheetId="55">#REF!</definedName>
    <definedName name="right" localSheetId="61">#REF!</definedName>
    <definedName name="right" localSheetId="62">'Tabla 38'!#REF!</definedName>
    <definedName name="right" localSheetId="74">#REF!</definedName>
    <definedName name="right" localSheetId="17">#REF!</definedName>
    <definedName name="right" localSheetId="75">#REF!</definedName>
    <definedName name="right" localSheetId="76">#REF!</definedName>
    <definedName name="right" localSheetId="77">#REF!</definedName>
    <definedName name="right">#REF!</definedName>
    <definedName name="RIN" localSheetId="82">#REF!</definedName>
    <definedName name="RIN" localSheetId="22">#REF!</definedName>
    <definedName name="RIN" localSheetId="73">#REF!</definedName>
    <definedName name="RIN" localSheetId="43">#REF!</definedName>
    <definedName name="RIN" localSheetId="0">#REF!</definedName>
    <definedName name="RIN" localSheetId="27">#REF!</definedName>
    <definedName name="RIN" localSheetId="34">#REF!</definedName>
    <definedName name="RIN" localSheetId="35">#REF!</definedName>
    <definedName name="RIN" localSheetId="36">#REF!</definedName>
    <definedName name="RIN" localSheetId="46">#REF!</definedName>
    <definedName name="RIN" localSheetId="62">'Tabla 38'!#REF!</definedName>
    <definedName name="RIN" localSheetId="74">#REF!</definedName>
    <definedName name="RIN" localSheetId="17">#REF!</definedName>
    <definedName name="RIN" localSheetId="75">#REF!</definedName>
    <definedName name="RIN" localSheetId="76">#REF!</definedName>
    <definedName name="RIN" localSheetId="77">#REF!</definedName>
    <definedName name="RIN">#REF!</definedName>
    <definedName name="rindex" localSheetId="82">#REF!</definedName>
    <definedName name="rindex" localSheetId="22">#REF!</definedName>
    <definedName name="rindex" localSheetId="73">#REF!</definedName>
    <definedName name="rindex" localSheetId="43">#REF!</definedName>
    <definedName name="rindex" localSheetId="0">#REF!</definedName>
    <definedName name="rindex" localSheetId="27">#REF!</definedName>
    <definedName name="rindex" localSheetId="34">#REF!</definedName>
    <definedName name="rindex" localSheetId="36">#REF!</definedName>
    <definedName name="rindex" localSheetId="46">#REF!</definedName>
    <definedName name="rindex" localSheetId="62">'Tabla 38'!#REF!</definedName>
    <definedName name="rindex" localSheetId="74">#REF!</definedName>
    <definedName name="rindex" localSheetId="17">#REF!</definedName>
    <definedName name="rindex" localSheetId="75">#REF!</definedName>
    <definedName name="rindex" localSheetId="76">#REF!</definedName>
    <definedName name="rindex" localSheetId="77">#REF!</definedName>
    <definedName name="rindex">#REF!</definedName>
    <definedName name="rinfinpriv" localSheetId="82">#REF!</definedName>
    <definedName name="rinfinpriv" localSheetId="73">#REF!</definedName>
    <definedName name="rinfinpriv" localSheetId="43">#REF!</definedName>
    <definedName name="rinfinpriv" localSheetId="0">#REF!</definedName>
    <definedName name="rinfinpriv" localSheetId="27">#REF!</definedName>
    <definedName name="rinfinpriv" localSheetId="34">#REF!</definedName>
    <definedName name="rinfinpriv" localSheetId="46">#REF!</definedName>
    <definedName name="rinfinpriv" localSheetId="74">#REF!</definedName>
    <definedName name="rinfinpriv" localSheetId="17">#REF!</definedName>
    <definedName name="rinfinpriv" localSheetId="75">#REF!</definedName>
    <definedName name="rinfinpriv" localSheetId="76">#REF!</definedName>
    <definedName name="rinfinpriv" localSheetId="77">#REF!</definedName>
    <definedName name="rinfinpriv">#REF!</definedName>
    <definedName name="RIQFIN" localSheetId="82">#REF!</definedName>
    <definedName name="RIQFIN" localSheetId="73">#REF!</definedName>
    <definedName name="RIQFIN" localSheetId="43">#REF!</definedName>
    <definedName name="RIQFIN" localSheetId="0">#REF!</definedName>
    <definedName name="RIQFIN" localSheetId="27">#REF!</definedName>
    <definedName name="RIQFIN" localSheetId="34">#REF!</definedName>
    <definedName name="RIQFIN" localSheetId="46">#REF!</definedName>
    <definedName name="RIQFIN" localSheetId="74">#REF!</definedName>
    <definedName name="RIQFIN" localSheetId="17">#REF!</definedName>
    <definedName name="RIQFIN" localSheetId="75">#REF!</definedName>
    <definedName name="RIQFIN" localSheetId="76">#REF!</definedName>
    <definedName name="RIQFIN" localSheetId="77">#REF!</definedName>
    <definedName name="RIQFIN">#REF!</definedName>
    <definedName name="riqueza" localSheetId="82">#REF!</definedName>
    <definedName name="riqueza" localSheetId="43">[24]Programa!#REF!</definedName>
    <definedName name="riqueza" localSheetId="30">#REF!</definedName>
    <definedName name="riqueza" localSheetId="34">#REF!</definedName>
    <definedName name="riqueza" localSheetId="35">[24]Programa!#REF!</definedName>
    <definedName name="riqueza" localSheetId="46">[24]Programa!#REF!</definedName>
    <definedName name="riqueza" localSheetId="54">[24]Programa!#REF!</definedName>
    <definedName name="riqueza" localSheetId="61">[24]Programa!#REF!</definedName>
    <definedName name="riqueza" localSheetId="62">[24]Programa!#REF!</definedName>
    <definedName name="riqueza" localSheetId="74">[24]Programa!#REF!</definedName>
    <definedName name="riqueza" localSheetId="75">[24]Programa!#REF!</definedName>
    <definedName name="riqueza" localSheetId="76">[24]Programa!#REF!</definedName>
    <definedName name="riqueza" localSheetId="77">[24]Programa!#REF!</definedName>
    <definedName name="riqueza">[24]Programa!#REF!</definedName>
    <definedName name="rita" localSheetId="82">#REF!</definedName>
    <definedName name="rita" localSheetId="43">[151]Hoja2!$1:$1048576</definedName>
    <definedName name="rita" localSheetId="30">#REF!</definedName>
    <definedName name="rita" localSheetId="34">#REF!</definedName>
    <definedName name="rita" localSheetId="54">[152]Hoja2!$1:$1048576</definedName>
    <definedName name="rita" localSheetId="61">[152]Hoja2!$1:$1048576</definedName>
    <definedName name="rita" localSheetId="62">[152]Hoja2!$1:$1048576</definedName>
    <definedName name="rita" localSheetId="74">[152]Hoja2!$1:$1048576</definedName>
    <definedName name="rita" localSheetId="75">[151]Hoja2!$1:$1048576</definedName>
    <definedName name="rita" localSheetId="76">[151]Hoja2!$1:$1048576</definedName>
    <definedName name="rita" localSheetId="77">[151]Hoja2!$1:$1048576</definedName>
    <definedName name="rita">[152]Hoja2!$1:$1048576</definedName>
    <definedName name="rjyktuk" localSheetId="82">#REF!</definedName>
    <definedName name="rjyktuk" localSheetId="30">#REF!</definedName>
    <definedName name="rjyktuk" localSheetId="34">#REF!</definedName>
    <definedName name="rjyktuk" localSheetId="35">[5]!rjyktuk</definedName>
    <definedName name="rjyktuk" localSheetId="46">[5]!rjyktuk</definedName>
    <definedName name="rjyktuk" localSheetId="54">#REF!</definedName>
    <definedName name="rjyktuk" localSheetId="61">[5]!rjyktuk</definedName>
    <definedName name="rjyktuk" localSheetId="62">[5]!rjyktuk</definedName>
    <definedName name="rjyktuk" localSheetId="74">[5]!rjyktuk</definedName>
    <definedName name="rjyktuk" localSheetId="75">[5]!rjyktuk</definedName>
    <definedName name="rjyktuk" localSheetId="76">[5]!rjyktuk</definedName>
    <definedName name="rjyktuk" localSheetId="77">[5]!rjyktuk</definedName>
    <definedName name="rjyktuk">[5]!rjyktuk</definedName>
    <definedName name="rngErrorSort" localSheetId="82">#REF!</definedName>
    <definedName name="rngErrorSort" localSheetId="30">#REF!</definedName>
    <definedName name="rngErrorSort" localSheetId="34">#REF!</definedName>
    <definedName name="rngErrorSort" localSheetId="46">[113]ErrCheck!$A$4</definedName>
    <definedName name="rngErrorSort" localSheetId="54">[113]ErrCheck!$A$4</definedName>
    <definedName name="rngErrorSort" localSheetId="61">#REF!</definedName>
    <definedName name="rngErrorSort" localSheetId="75">#REF!</definedName>
    <definedName name="rngErrorSort" localSheetId="76">#REF!</definedName>
    <definedName name="rngErrorSort" localSheetId="77">#REF!</definedName>
    <definedName name="rngErrorSort">[113]ErrCheck!$A$4</definedName>
    <definedName name="rngLastSave" localSheetId="82">#REF!</definedName>
    <definedName name="rngLastSave" localSheetId="30">#REF!</definedName>
    <definedName name="rngLastSave" localSheetId="34">#REF!</definedName>
    <definedName name="rngLastSave" localSheetId="46">[113]Main!$G$19</definedName>
    <definedName name="rngLastSave" localSheetId="54">[113]Main!$G$19</definedName>
    <definedName name="rngLastSave" localSheetId="61">#REF!</definedName>
    <definedName name="rngLastSave" localSheetId="75">#REF!</definedName>
    <definedName name="rngLastSave" localSheetId="76">#REF!</definedName>
    <definedName name="rngLastSave" localSheetId="77">#REF!</definedName>
    <definedName name="rngLastSave">[113]Main!$G$19</definedName>
    <definedName name="rngLastSent" localSheetId="82">#REF!</definedName>
    <definedName name="rngLastSent" localSheetId="30">#REF!</definedName>
    <definedName name="rngLastSent" localSheetId="34">#REF!</definedName>
    <definedName name="rngLastSent" localSheetId="46">[113]Main!$G$18</definedName>
    <definedName name="rngLastSent" localSheetId="54">[113]Main!$G$18</definedName>
    <definedName name="rngLastSent" localSheetId="61">#REF!</definedName>
    <definedName name="rngLastSent" localSheetId="75">#REF!</definedName>
    <definedName name="rngLastSent" localSheetId="76">#REF!</definedName>
    <definedName name="rngLastSent" localSheetId="77">#REF!</definedName>
    <definedName name="rngLastSent">[113]Main!$G$18</definedName>
    <definedName name="rngLastUpdate" localSheetId="82">#REF!</definedName>
    <definedName name="rngLastUpdate" localSheetId="30">#REF!</definedName>
    <definedName name="rngLastUpdate" localSheetId="34">#REF!</definedName>
    <definedName name="rngLastUpdate" localSheetId="46">[113]Links!$D$2</definedName>
    <definedName name="rngLastUpdate" localSheetId="54">[113]Links!$D$2</definedName>
    <definedName name="rngLastUpdate" localSheetId="61">#REF!</definedName>
    <definedName name="rngLastUpdate" localSheetId="75">#REF!</definedName>
    <definedName name="rngLastUpdate" localSheetId="76">#REF!</definedName>
    <definedName name="rngLastUpdate" localSheetId="77">#REF!</definedName>
    <definedName name="rngLastUpdate">[113]Links!$D$2</definedName>
    <definedName name="rngNeedsUpdate" localSheetId="82">#REF!</definedName>
    <definedName name="rngNeedsUpdate" localSheetId="30">#REF!</definedName>
    <definedName name="rngNeedsUpdate" localSheetId="34">#REF!</definedName>
    <definedName name="rngNeedsUpdate" localSheetId="46">[113]Links!$E$2</definedName>
    <definedName name="rngNeedsUpdate" localSheetId="54">[113]Links!$E$2</definedName>
    <definedName name="rngNeedsUpdate" localSheetId="61">#REF!</definedName>
    <definedName name="rngNeedsUpdate" localSheetId="75">#REF!</definedName>
    <definedName name="rngNeedsUpdate" localSheetId="76">#REF!</definedName>
    <definedName name="rngNeedsUpdate" localSheetId="77">#REF!</definedName>
    <definedName name="rngNeedsUpdate">[113]Links!$E$2</definedName>
    <definedName name="RNGNM" localSheetId="82">#REF!</definedName>
    <definedName name="RNGNM" localSheetId="19">#REF!</definedName>
    <definedName name="RNGNM" localSheetId="20">#REF!</definedName>
    <definedName name="RNGNM" localSheetId="22">#REF!</definedName>
    <definedName name="RNGNM" localSheetId="23">#REF!</definedName>
    <definedName name="RNGNM" localSheetId="73">#REF!</definedName>
    <definedName name="RNGNM" localSheetId="43">#REF!</definedName>
    <definedName name="RNGNM" localSheetId="0">#REF!</definedName>
    <definedName name="RNGNM" localSheetId="27">#REF!</definedName>
    <definedName name="RNGNM" localSheetId="34">#REF!</definedName>
    <definedName name="RNGNM" localSheetId="35">#REF!</definedName>
    <definedName name="RNGNM" localSheetId="46">#REF!</definedName>
    <definedName name="RNGNM" localSheetId="54">#REF!</definedName>
    <definedName name="RNGNM" localSheetId="61">#REF!</definedName>
    <definedName name="RNGNM" localSheetId="62">'Tabla 38'!#REF!</definedName>
    <definedName name="RNGNM" localSheetId="74">#REF!</definedName>
    <definedName name="RNGNM" localSheetId="17">#REF!</definedName>
    <definedName name="RNGNM" localSheetId="75">#REF!</definedName>
    <definedName name="RNGNM" localSheetId="76">#REF!</definedName>
    <definedName name="RNGNM" localSheetId="77">#REF!</definedName>
    <definedName name="RNGNM" localSheetId="18">#REF!</definedName>
    <definedName name="RNGNM" localSheetId="21">#REF!</definedName>
    <definedName name="RNGNM" localSheetId="24">#REF!</definedName>
    <definedName name="RNGNM">#REF!</definedName>
    <definedName name="rngQuestChecked" localSheetId="82">#REF!</definedName>
    <definedName name="rngQuestChecked" localSheetId="30">#REF!</definedName>
    <definedName name="rngQuestChecked" localSheetId="34">#REF!</definedName>
    <definedName name="rngQuestChecked" localSheetId="46">[113]ErrCheck!$A$3</definedName>
    <definedName name="rngQuestChecked" localSheetId="54">[113]ErrCheck!$A$3</definedName>
    <definedName name="rngQuestChecked" localSheetId="61">#REF!</definedName>
    <definedName name="rngQuestChecked" localSheetId="75">#REF!</definedName>
    <definedName name="rngQuestChecked" localSheetId="76">#REF!</definedName>
    <definedName name="rngQuestChecked" localSheetId="77">#REF!</definedName>
    <definedName name="rngQuestChecked">[113]ErrCheck!$A$3</definedName>
    <definedName name="ROE" localSheetId="82">#REF!</definedName>
    <definedName name="ROE" localSheetId="30">#REF!</definedName>
    <definedName name="ROE" localSheetId="34">#REF!</definedName>
    <definedName name="ROE" localSheetId="46">[65]ROE!$C$4</definedName>
    <definedName name="ROE" localSheetId="54">[65]ROE!$C$4</definedName>
    <definedName name="ROE" localSheetId="75">#REF!</definedName>
    <definedName name="ROE" localSheetId="76">#REF!</definedName>
    <definedName name="ROE" localSheetId="77">#REF!</definedName>
    <definedName name="ROE">[65]ROE!$C$4</definedName>
    <definedName name="ROS">#N/A</definedName>
    <definedName name="Rows_Table" localSheetId="82">#REF!</definedName>
    <definedName name="Rows_Table" localSheetId="19">#REF!</definedName>
    <definedName name="Rows_Table" localSheetId="20">#REF!</definedName>
    <definedName name="Rows_Table" localSheetId="22">#REF!</definedName>
    <definedName name="Rows_Table" localSheetId="73">#REF!</definedName>
    <definedName name="Rows_Table" localSheetId="43">#REF!</definedName>
    <definedName name="Rows_Table" localSheetId="0">#REF!</definedName>
    <definedName name="Rows_Table" localSheetId="27">#REF!</definedName>
    <definedName name="Rows_Table" localSheetId="30">#REF!</definedName>
    <definedName name="Rows_Table" localSheetId="34">#REF!</definedName>
    <definedName name="Rows_Table" localSheetId="35">#REF!</definedName>
    <definedName name="Rows_Table" localSheetId="36">#REF!</definedName>
    <definedName name="Rows_Table" localSheetId="40">#REF!</definedName>
    <definedName name="Rows_Table" localSheetId="46">#REF!</definedName>
    <definedName name="Rows_Table" localSheetId="54">#REF!</definedName>
    <definedName name="Rows_Table" localSheetId="55">#REF!</definedName>
    <definedName name="Rows_Table" localSheetId="61">#REF!</definedName>
    <definedName name="Rows_Table" localSheetId="62">'Tabla 38'!#REF!</definedName>
    <definedName name="Rows_Table" localSheetId="15">#REF!</definedName>
    <definedName name="Rows_Table" localSheetId="74">#REF!</definedName>
    <definedName name="Rows_Table" localSheetId="17">#REF!</definedName>
    <definedName name="Rows_Table" localSheetId="75">#REF!</definedName>
    <definedName name="Rows_Table" localSheetId="76">#REF!</definedName>
    <definedName name="Rows_Table" localSheetId="77">#REF!</definedName>
    <definedName name="Rows_Table" localSheetId="18">#REF!</definedName>
    <definedName name="Rows_Table" localSheetId="21">#REF!</definedName>
    <definedName name="Rows_Table" localSheetId="24">#REF!</definedName>
    <definedName name="Rows_Table">#REF!</definedName>
    <definedName name="RP98RE" localSheetId="82">#REF!</definedName>
    <definedName name="RP98RE" localSheetId="73">#REF!</definedName>
    <definedName name="RP98RE" localSheetId="43">#REF!</definedName>
    <definedName name="RP98RE" localSheetId="0">#REF!</definedName>
    <definedName name="RP98RE" localSheetId="27">#REF!</definedName>
    <definedName name="RP98RE" localSheetId="34">#REF!</definedName>
    <definedName name="RP98RE" localSheetId="46">#REF!</definedName>
    <definedName name="RP98RE" localSheetId="54">#REF!</definedName>
    <definedName name="RP98RE" localSheetId="74">#REF!</definedName>
    <definedName name="RP98RE" localSheetId="17">#REF!</definedName>
    <definedName name="RP98RE" localSheetId="75">#REF!</definedName>
    <definedName name="RP98RE" localSheetId="76">#REF!</definedName>
    <definedName name="RP98RE" localSheetId="77">#REF!</definedName>
    <definedName name="RP98RE">#REF!</definedName>
    <definedName name="RPJun02" localSheetId="82">#REF!</definedName>
    <definedName name="RPJun02" localSheetId="30">#REF!</definedName>
    <definedName name="RPJun02" localSheetId="34">#REF!</definedName>
    <definedName name="RPJun02" localSheetId="46">[101]ROE!$B$136</definedName>
    <definedName name="RPJun02" localSheetId="54">[101]ROE!$B$136</definedName>
    <definedName name="RPJun02" localSheetId="75">#REF!</definedName>
    <definedName name="RPJun02" localSheetId="76">#REF!</definedName>
    <definedName name="RPJun02" localSheetId="77">#REF!</definedName>
    <definedName name="RPJun02">[101]ROE!$B$136</definedName>
    <definedName name="RPJun02_2" localSheetId="82">#REF!</definedName>
    <definedName name="RPJun02_2" localSheetId="30">#REF!</definedName>
    <definedName name="RPJun02_2" localSheetId="34">#REF!</definedName>
    <definedName name="RPJun02_2" localSheetId="35">[102]ROE!$B$136</definedName>
    <definedName name="RPJun02_2" localSheetId="46">[102]ROE!$B$136</definedName>
    <definedName name="RPJun02_2" localSheetId="54">[102]ROE!$B$136</definedName>
    <definedName name="RPJun02_2" localSheetId="61">[102]ROE!$B$136</definedName>
    <definedName name="RPJun02_2" localSheetId="62">[102]ROE!$B$136</definedName>
    <definedName name="RPJun02_2" localSheetId="74">[102]ROE!$B$136</definedName>
    <definedName name="RPJun02_2" localSheetId="75">[102]ROE!$B$136</definedName>
    <definedName name="RPJun02_2" localSheetId="76">[102]ROE!$B$136</definedName>
    <definedName name="RPJun02_2" localSheetId="77">[102]ROE!$B$136</definedName>
    <definedName name="RPJun02_2">[102]ROE!$B$136</definedName>
    <definedName name="RR" localSheetId="82">#REF!</definedName>
    <definedName name="RR" localSheetId="19">#REF!</definedName>
    <definedName name="RR" localSheetId="20">#REF!</definedName>
    <definedName name="RR" localSheetId="22">#REF!</definedName>
    <definedName name="RR" localSheetId="23">#REF!</definedName>
    <definedName name="RR" localSheetId="33">#REF!</definedName>
    <definedName name="RR" localSheetId="41">#REF!</definedName>
    <definedName name="RR" localSheetId="73">#REF!</definedName>
    <definedName name="RR" localSheetId="43">#REF!</definedName>
    <definedName name="RR" localSheetId="0">#REF!</definedName>
    <definedName name="RR" localSheetId="27">#REF!</definedName>
    <definedName name="RR" localSheetId="30">#REF!</definedName>
    <definedName name="RR" localSheetId="34">#REF!</definedName>
    <definedName name="RR" localSheetId="35">#REF!</definedName>
    <definedName name="RR" localSheetId="36">#REF!</definedName>
    <definedName name="RR" localSheetId="46">#REF!</definedName>
    <definedName name="RR" localSheetId="54">#REF!</definedName>
    <definedName name="RR" localSheetId="55">#REF!</definedName>
    <definedName name="RR" localSheetId="56">#REF!</definedName>
    <definedName name="RR" localSheetId="57">#REF!</definedName>
    <definedName name="RR" localSheetId="61">#REF!</definedName>
    <definedName name="RR" localSheetId="62">'Tabla 38'!#REF!</definedName>
    <definedName name="RR" localSheetId="74">#REF!</definedName>
    <definedName name="RR" localSheetId="17">#REF!</definedName>
    <definedName name="RR" localSheetId="75">#REF!</definedName>
    <definedName name="RR" localSheetId="76">#REF!</definedName>
    <definedName name="RR" localSheetId="77">#REF!</definedName>
    <definedName name="RR" localSheetId="18">#REF!</definedName>
    <definedName name="RR" localSheetId="21">#REF!</definedName>
    <definedName name="RR" localSheetId="24">#REF!</definedName>
    <definedName name="RR">#REF!</definedName>
    <definedName name="rrasrra" localSheetId="82">#REF!</definedName>
    <definedName name="rrasrra" localSheetId="22">#REF!</definedName>
    <definedName name="rrasrra" localSheetId="33">#REF!</definedName>
    <definedName name="rrasrra" localSheetId="41">#REF!</definedName>
    <definedName name="rrasrra" localSheetId="73">#REF!</definedName>
    <definedName name="rrasrra" localSheetId="43">#REF!</definedName>
    <definedName name="rrasrra" localSheetId="0">#REF!</definedName>
    <definedName name="rrasrra" localSheetId="27">#REF!</definedName>
    <definedName name="rrasrra" localSheetId="30">#REF!</definedName>
    <definedName name="rrasrra" localSheetId="34">#REF!</definedName>
    <definedName name="rrasrra" localSheetId="35">#REF!</definedName>
    <definedName name="rrasrra" localSheetId="36">#REF!</definedName>
    <definedName name="rrasrra" localSheetId="46">#REF!</definedName>
    <definedName name="rrasrra" localSheetId="54">#REF!</definedName>
    <definedName name="rrasrra" localSheetId="55">#REF!</definedName>
    <definedName name="rrasrra" localSheetId="56">#REF!</definedName>
    <definedName name="rrasrra" localSheetId="57">#REF!</definedName>
    <definedName name="rrasrra" localSheetId="61">#REF!</definedName>
    <definedName name="rrasrra" localSheetId="62">'Tabla 38'!#REF!</definedName>
    <definedName name="rrasrra" localSheetId="74">#REF!</definedName>
    <definedName name="rrasrra" localSheetId="17">#REF!</definedName>
    <definedName name="rrasrra" localSheetId="75">#REF!</definedName>
    <definedName name="rrasrra" localSheetId="76">#REF!</definedName>
    <definedName name="rrasrra" localSheetId="77">#REF!</definedName>
    <definedName name="rrasrra">#REF!</definedName>
    <definedName name="rrr" localSheetId="80" hidden="1">{"Riqfin97",#N/A,FALSE,"Tran";"Riqfinpro",#N/A,FALSE,"Tran"}</definedName>
    <definedName name="rrr" localSheetId="82" hidden="1">{"Riqfin97",#N/A,FALSE,"Tran";"Riqfinpro",#N/A,FALSE,"Tran"}</definedName>
    <definedName name="rrr" localSheetId="19" hidden="1">{"Riqfin97",#N/A,FALSE,"Tran";"Riqfinpro",#N/A,FALSE,"Tran"}</definedName>
    <definedName name="rrr" localSheetId="20" hidden="1">{"Riqfin97",#N/A,FALSE,"Tran";"Riqfinpro",#N/A,FALSE,"Tran"}</definedName>
    <definedName name="rrr" localSheetId="22" hidden="1">{"Riqfin97",#N/A,FALSE,"Tran";"Riqfinpro",#N/A,FALSE,"Tran"}</definedName>
    <definedName name="rrr" localSheetId="23" hidden="1">{"Riqfin97",#N/A,FALSE,"Tran";"Riqfinpro",#N/A,FALSE,"Tran"}</definedName>
    <definedName name="rrr" localSheetId="33" hidden="1">{"Riqfin97",#N/A,FALSE,"Tran";"Riqfinpro",#N/A,FALSE,"Tran"}</definedName>
    <definedName name="rrr" localSheetId="41" hidden="1">{"Riqfin97",#N/A,FALSE,"Tran";"Riqfinpro",#N/A,FALSE,"Tran"}</definedName>
    <definedName name="rrr" localSheetId="73" hidden="1">{"Riqfin97",#N/A,FALSE,"Tran";"Riqfinpro",#N/A,FALSE,"Tran"}</definedName>
    <definedName name="rrr" localSheetId="43" hidden="1">{"Riqfin97",#N/A,FALSE,"Tran";"Riqfinpro",#N/A,FALSE,"Tran"}</definedName>
    <definedName name="rrr" localSheetId="0" hidden="1">{"Riqfin97",#N/A,FALSE,"Tran";"Riqfinpro",#N/A,FALSE,"Tran"}</definedName>
    <definedName name="rrr" localSheetId="27" hidden="1">{"Riqfin97",#N/A,FALSE,"Tran";"Riqfinpro",#N/A,FALSE,"Tran"}</definedName>
    <definedName name="rrr" localSheetId="30" hidden="1">{"Riqfin97",#N/A,FALSE,"Tran";"Riqfinpro",#N/A,FALSE,"Tran"}</definedName>
    <definedName name="rrr" localSheetId="34" hidden="1">{"Riqfin97",#N/A,FALSE,"Tran";"Riqfinpro",#N/A,FALSE,"Tran"}</definedName>
    <definedName name="rrr" localSheetId="35"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2" hidden="1">{"Riqfin97",#N/A,FALSE,"Tran";"Riqfinpro",#N/A,FALSE,"Tran"}</definedName>
    <definedName name="rrr" localSheetId="40" hidden="1">{"Riqfin97",#N/A,FALSE,"Tran";"Riqfinpro",#N/A,FALSE,"Tran"}</definedName>
    <definedName name="rrr" localSheetId="42" hidden="1">{"Riqfin97",#N/A,FALSE,"Tran";"Riqfinpro",#N/A,FALSE,"Tran"}</definedName>
    <definedName name="rrr" localSheetId="46"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57" hidden="1">{"Riqfin97",#N/A,FALSE,"Tran";"Riqfinpro",#N/A,FALSE,"Tran"}</definedName>
    <definedName name="rrr" localSheetId="58" hidden="1">{"Riqfin97",#N/A,FALSE,"Tran";"Riqfinpro",#N/A,FALSE,"Tran"}</definedName>
    <definedName name="rrr" localSheetId="59" hidden="1">{"Riqfin97",#N/A,FALSE,"Tran";"Riqfinpro",#N/A,FALSE,"Tran"}</definedName>
    <definedName name="rrr" localSheetId="60" hidden="1">{"Riqfin97",#N/A,FALSE,"Tran";"Riqfinpro",#N/A,FALSE,"Tran"}</definedName>
    <definedName name="rrr" localSheetId="61" hidden="1">{"Riqfin97",#N/A,FALSE,"Tran";"Riqfinpro",#N/A,FALSE,"Tran"}</definedName>
    <definedName name="rrr" localSheetId="62" hidden="1">{"Riqfin97",#N/A,FALSE,"Tran";"Riqfinpro",#N/A,FALSE,"Tran"}</definedName>
    <definedName name="rrr" localSheetId="15" hidden="1">{"Riqfin97",#N/A,FALSE,"Tran";"Riqfinpro",#N/A,FALSE,"Tran"}</definedName>
    <definedName name="rrr" localSheetId="74" hidden="1">{"Riqfin97",#N/A,FALSE,"Tran";"Riqfinpro",#N/A,FALSE,"Tran"}</definedName>
    <definedName name="rrr" localSheetId="17"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18" hidden="1">{"Riqfin97",#N/A,FALSE,"Tran";"Riqfinpro",#N/A,FALSE,"Tran"}</definedName>
    <definedName name="rrr" localSheetId="21" hidden="1">{"Riqfin97",#N/A,FALSE,"Tran";"Riqfinpro",#N/A,FALSE,"Tran"}</definedName>
    <definedName name="rrr" localSheetId="24" hidden="1">{"Riqfin97",#N/A,FALSE,"Tran";"Riqfinpro",#N/A,FALSE,"Tran"}</definedName>
    <definedName name="rrr" hidden="1">{"Riqfin97",#N/A,FALSE,"Tran";"Riqfinpro",#N/A,FALSE,"Tran"}</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73"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58"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62"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75"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0" hidden="1">{"Tab1",#N/A,FALSE,"P";"Tab2",#N/A,FALSE,"P"}</definedName>
    <definedName name="rrrrrr" localSheetId="82" hidden="1">{"Tab1",#N/A,FALSE,"P";"Tab2",#N/A,FALSE,"P"}</definedName>
    <definedName name="rrrrrr" localSheetId="19" hidden="1">{"Tab1",#N/A,FALSE,"P";"Tab2",#N/A,FALSE,"P"}</definedName>
    <definedName name="rrrrrr" localSheetId="20" hidden="1">{"Tab1",#N/A,FALSE,"P";"Tab2",#N/A,FALSE,"P"}</definedName>
    <definedName name="rrrrrr" localSheetId="22" hidden="1">{"Tab1",#N/A,FALSE,"P";"Tab2",#N/A,FALSE,"P"}</definedName>
    <definedName name="rrrrrr" localSheetId="23" hidden="1">{"Tab1",#N/A,FALSE,"P";"Tab2",#N/A,FALSE,"P"}</definedName>
    <definedName name="rrrrrr" localSheetId="33" hidden="1">{"Tab1",#N/A,FALSE,"P";"Tab2",#N/A,FALSE,"P"}</definedName>
    <definedName name="rrrrrr" localSheetId="41" hidden="1">{"Tab1",#N/A,FALSE,"P";"Tab2",#N/A,FALSE,"P"}</definedName>
    <definedName name="rrrrrr" localSheetId="73" hidden="1">{"Tab1",#N/A,FALSE,"P";"Tab2",#N/A,FALSE,"P"}</definedName>
    <definedName name="rrrrrr" localSheetId="43" hidden="1">{"Tab1",#N/A,FALSE,"P";"Tab2",#N/A,FALSE,"P"}</definedName>
    <definedName name="rrrrrr" localSheetId="0" hidden="1">{"Tab1",#N/A,FALSE,"P";"Tab2",#N/A,FALSE,"P"}</definedName>
    <definedName name="rrrrrr" localSheetId="27" hidden="1">{"Tab1",#N/A,FALSE,"P";"Tab2",#N/A,FALSE,"P"}</definedName>
    <definedName name="rrrrrr" localSheetId="30"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2" hidden="1">{"Tab1",#N/A,FALSE,"P";"Tab2",#N/A,FALSE,"P"}</definedName>
    <definedName name="rrrrrr" localSheetId="40" hidden="1">{"Tab1",#N/A,FALSE,"P";"Tab2",#N/A,FALSE,"P"}</definedName>
    <definedName name="rrrrrr" localSheetId="42" hidden="1">{"Tab1",#N/A,FALSE,"P";"Tab2",#N/A,FALSE,"P"}</definedName>
    <definedName name="rrrrrr" localSheetId="46" hidden="1">{"Tab1",#N/A,FALSE,"P";"Tab2",#N/A,FALSE,"P"}</definedName>
    <definedName name="rrrrrr" localSheetId="54" hidden="1">{"Tab1",#N/A,FALSE,"P";"Tab2",#N/A,FALSE,"P"}</definedName>
    <definedName name="rrrrrr" localSheetId="55" hidden="1">{"Tab1",#N/A,FALSE,"P";"Tab2",#N/A,FALSE,"P"}</definedName>
    <definedName name="rrrrrr" localSheetId="56" hidden="1">{"Tab1",#N/A,FALSE,"P";"Tab2",#N/A,FALSE,"P"}</definedName>
    <definedName name="rrrrrr" localSheetId="57" hidden="1">{"Tab1",#N/A,FALSE,"P";"Tab2",#N/A,FALSE,"P"}</definedName>
    <definedName name="rrrrrr" localSheetId="58" hidden="1">{"Tab1",#N/A,FALSE,"P";"Tab2",#N/A,FALSE,"P"}</definedName>
    <definedName name="rrrrrr" localSheetId="59" hidden="1">{"Tab1",#N/A,FALSE,"P";"Tab2",#N/A,FALSE,"P"}</definedName>
    <definedName name="rrrrrr" localSheetId="60" hidden="1">{"Tab1",#N/A,FALSE,"P";"Tab2",#N/A,FALSE,"P"}</definedName>
    <definedName name="rrrrrr" localSheetId="61" hidden="1">{"Tab1",#N/A,FALSE,"P";"Tab2",#N/A,FALSE,"P"}</definedName>
    <definedName name="rrrrrr" localSheetId="62" hidden="1">{"Tab1",#N/A,FALSE,"P";"Tab2",#N/A,FALSE,"P"}</definedName>
    <definedName name="rrrrrr" localSheetId="15" hidden="1">{"Tab1",#N/A,FALSE,"P";"Tab2",#N/A,FALSE,"P"}</definedName>
    <definedName name="rrrrrr" localSheetId="74" hidden="1">{"Tab1",#N/A,FALSE,"P";"Tab2",#N/A,FALSE,"P"}</definedName>
    <definedName name="rrrrrr" localSheetId="17" hidden="1">{"Tab1",#N/A,FALSE,"P";"Tab2",#N/A,FALSE,"P"}</definedName>
    <definedName name="rrrrrr" localSheetId="75" hidden="1">{"Tab1",#N/A,FALSE,"P";"Tab2",#N/A,FALSE,"P"}</definedName>
    <definedName name="rrrrrr" localSheetId="76" hidden="1">{"Tab1",#N/A,FALSE,"P";"Tab2",#N/A,FALSE,"P"}</definedName>
    <definedName name="rrrrrr" localSheetId="77" hidden="1">{"Tab1",#N/A,FALSE,"P";"Tab2",#N/A,FALSE,"P"}</definedName>
    <definedName name="rrrrrr" localSheetId="78" hidden="1">{"Tab1",#N/A,FALSE,"P";"Tab2",#N/A,FALSE,"P"}</definedName>
    <definedName name="rrrrrr" localSheetId="18" hidden="1">{"Tab1",#N/A,FALSE,"P";"Tab2",#N/A,FALSE,"P"}</definedName>
    <definedName name="rrrrrr" localSheetId="21" hidden="1">{"Tab1",#N/A,FALSE,"P";"Tab2",#N/A,FALSE,"P"}</definedName>
    <definedName name="rrrrrr" localSheetId="24" hidden="1">{"Tab1",#N/A,FALSE,"P";"Tab2",#N/A,FALSE,"P"}</definedName>
    <definedName name="rrrrrr" hidden="1">{"Tab1",#N/A,FALSE,"P";"Tab2",#N/A,FALSE,"P"}</definedName>
    <definedName name="rrrrrrr" localSheetId="80" hidden="1">{"Tab1",#N/A,FALSE,"P";"Tab2",#N/A,FALSE,"P"}</definedName>
    <definedName name="rrrrrrr" localSheetId="82" hidden="1">{"Tab1",#N/A,FALSE,"P";"Tab2",#N/A,FALSE,"P"}</definedName>
    <definedName name="rrrrrrr" localSheetId="19" hidden="1">{"Tab1",#N/A,FALSE,"P";"Tab2",#N/A,FALSE,"P"}</definedName>
    <definedName name="rrrrrrr" localSheetId="20" hidden="1">{"Tab1",#N/A,FALSE,"P";"Tab2",#N/A,FALSE,"P"}</definedName>
    <definedName name="rrrrrrr" localSheetId="22" hidden="1">{"Tab1",#N/A,FALSE,"P";"Tab2",#N/A,FALSE,"P"}</definedName>
    <definedName name="rrrrrrr" localSheetId="23" hidden="1">{"Tab1",#N/A,FALSE,"P";"Tab2",#N/A,FALSE,"P"}</definedName>
    <definedName name="rrrrrrr" localSheetId="33" hidden="1">{"Tab1",#N/A,FALSE,"P";"Tab2",#N/A,FALSE,"P"}</definedName>
    <definedName name="rrrrrrr" localSheetId="41" hidden="1">{"Tab1",#N/A,FALSE,"P";"Tab2",#N/A,FALSE,"P"}</definedName>
    <definedName name="rrrrrrr" localSheetId="73" hidden="1">{"Tab1",#N/A,FALSE,"P";"Tab2",#N/A,FALSE,"P"}</definedName>
    <definedName name="rrrrrrr" localSheetId="43" hidden="1">{"Tab1",#N/A,FALSE,"P";"Tab2",#N/A,FALSE,"P"}</definedName>
    <definedName name="rrrrrrr" localSheetId="0" hidden="1">{"Tab1",#N/A,FALSE,"P";"Tab2",#N/A,FALSE,"P"}</definedName>
    <definedName name="rrrrrrr" localSheetId="27" hidden="1">{"Tab1",#N/A,FALSE,"P";"Tab2",#N/A,FALSE,"P"}</definedName>
    <definedName name="rrrrrrr" localSheetId="30"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2" hidden="1">{"Tab1",#N/A,FALSE,"P";"Tab2",#N/A,FALSE,"P"}</definedName>
    <definedName name="rrrrrrr" localSheetId="40" hidden="1">{"Tab1",#N/A,FALSE,"P";"Tab2",#N/A,FALSE,"P"}</definedName>
    <definedName name="rrrrrrr" localSheetId="42" hidden="1">{"Tab1",#N/A,FALSE,"P";"Tab2",#N/A,FALSE,"P"}</definedName>
    <definedName name="rrrrrrr" localSheetId="46" hidden="1">{"Tab1",#N/A,FALSE,"P";"Tab2",#N/A,FALSE,"P"}</definedName>
    <definedName name="rrrrrrr" localSheetId="54" hidden="1">{"Tab1",#N/A,FALSE,"P";"Tab2",#N/A,FALSE,"P"}</definedName>
    <definedName name="rrrrrrr" localSheetId="55" hidden="1">{"Tab1",#N/A,FALSE,"P";"Tab2",#N/A,FALSE,"P"}</definedName>
    <definedName name="rrrrrrr" localSheetId="56" hidden="1">{"Tab1",#N/A,FALSE,"P";"Tab2",#N/A,FALSE,"P"}</definedName>
    <definedName name="rrrrrrr" localSheetId="57" hidden="1">{"Tab1",#N/A,FALSE,"P";"Tab2",#N/A,FALSE,"P"}</definedName>
    <definedName name="rrrrrrr" localSheetId="58" hidden="1">{"Tab1",#N/A,FALSE,"P";"Tab2",#N/A,FALSE,"P"}</definedName>
    <definedName name="rrrrrrr" localSheetId="59" hidden="1">{"Tab1",#N/A,FALSE,"P";"Tab2",#N/A,FALSE,"P"}</definedName>
    <definedName name="rrrrrrr" localSheetId="60" hidden="1">{"Tab1",#N/A,FALSE,"P";"Tab2",#N/A,FALSE,"P"}</definedName>
    <definedName name="rrrrrrr" localSheetId="61" hidden="1">{"Tab1",#N/A,FALSE,"P";"Tab2",#N/A,FALSE,"P"}</definedName>
    <definedName name="rrrrrrr" localSheetId="62" hidden="1">{"Tab1",#N/A,FALSE,"P";"Tab2",#N/A,FALSE,"P"}</definedName>
    <definedName name="rrrrrrr" localSheetId="15" hidden="1">{"Tab1",#N/A,FALSE,"P";"Tab2",#N/A,FALSE,"P"}</definedName>
    <definedName name="rrrrrrr" localSheetId="74" hidden="1">{"Tab1",#N/A,FALSE,"P";"Tab2",#N/A,FALSE,"P"}</definedName>
    <definedName name="rrrrrrr" localSheetId="17" hidden="1">{"Tab1",#N/A,FALSE,"P";"Tab2",#N/A,FALSE,"P"}</definedName>
    <definedName name="rrrrrrr" localSheetId="75" hidden="1">{"Tab1",#N/A,FALSE,"P";"Tab2",#N/A,FALSE,"P"}</definedName>
    <definedName name="rrrrrrr" localSheetId="76" hidden="1">{"Tab1",#N/A,FALSE,"P";"Tab2",#N/A,FALSE,"P"}</definedName>
    <definedName name="rrrrrrr" localSheetId="77" hidden="1">{"Tab1",#N/A,FALSE,"P";"Tab2",#N/A,FALSE,"P"}</definedName>
    <definedName name="rrrrrrr" localSheetId="78" hidden="1">{"Tab1",#N/A,FALSE,"P";"Tab2",#N/A,FALSE,"P"}</definedName>
    <definedName name="rrrrrrr" localSheetId="18" hidden="1">{"Tab1",#N/A,FALSE,"P";"Tab2",#N/A,FALSE,"P"}</definedName>
    <definedName name="rrrrrrr" localSheetId="21" hidden="1">{"Tab1",#N/A,FALSE,"P";"Tab2",#N/A,FALSE,"P"}</definedName>
    <definedName name="rrrrrrr" localSheetId="24" hidden="1">{"Tab1",#N/A,FALSE,"P";"Tab2",#N/A,FALSE,"P"}</definedName>
    <definedName name="rrrrrrr" hidden="1">{"Tab1",#N/A,FALSE,"P";"Tab2",#N/A,FALSE,"P"}</definedName>
    <definedName name="rrrrrrrrrrrrr" localSheetId="80" hidden="1">{"Tab1",#N/A,FALSE,"P";"Tab2",#N/A,FALSE,"P"}</definedName>
    <definedName name="rrrrrrrrrrrrr" localSheetId="82" hidden="1">{"Tab1",#N/A,FALSE,"P";"Tab2",#N/A,FALSE,"P"}</definedName>
    <definedName name="rrrrrrrrrrrrr" localSheetId="19" hidden="1">{"Tab1",#N/A,FALSE,"P";"Tab2",#N/A,FALSE,"P"}</definedName>
    <definedName name="rrrrrrrrrrrrr" localSheetId="20" hidden="1">{"Tab1",#N/A,FALSE,"P";"Tab2",#N/A,FALSE,"P"}</definedName>
    <definedName name="rrrrrrrrrrrrr" localSheetId="22" hidden="1">{"Tab1",#N/A,FALSE,"P";"Tab2",#N/A,FALSE,"P"}</definedName>
    <definedName name="rrrrrrrrrrrrr" localSheetId="23" hidden="1">{"Tab1",#N/A,FALSE,"P";"Tab2",#N/A,FALSE,"P"}</definedName>
    <definedName name="rrrrrrrrrrrrr" localSheetId="33" hidden="1">{"Tab1",#N/A,FALSE,"P";"Tab2",#N/A,FALSE,"P"}</definedName>
    <definedName name="rrrrrrrrrrrrr" localSheetId="41" hidden="1">{"Tab1",#N/A,FALSE,"P";"Tab2",#N/A,FALSE,"P"}</definedName>
    <definedName name="rrrrrrrrrrrrr" localSheetId="73" hidden="1">{"Tab1",#N/A,FALSE,"P";"Tab2",#N/A,FALSE,"P"}</definedName>
    <definedName name="rrrrrrrrrrrrr" localSheetId="43" hidden="1">{"Tab1",#N/A,FALSE,"P";"Tab2",#N/A,FALSE,"P"}</definedName>
    <definedName name="rrrrrrrrrrrrr" localSheetId="0" hidden="1">{"Tab1",#N/A,FALSE,"P";"Tab2",#N/A,FALSE,"P"}</definedName>
    <definedName name="rrrrrrrrrrrrr" localSheetId="27" hidden="1">{"Tab1",#N/A,FALSE,"P";"Tab2",#N/A,FALSE,"P"}</definedName>
    <definedName name="rrrrrrrrrrrrr" localSheetId="30" hidden="1">{"Tab1",#N/A,FALSE,"P";"Tab2",#N/A,FALSE,"P"}</definedName>
    <definedName name="rrrrrrrrrrrrr" localSheetId="34" hidden="1">{"Tab1",#N/A,FALSE,"P";"Tab2",#N/A,FALSE,"P"}</definedName>
    <definedName name="rrrrrrrrrrrrr" localSheetId="35" hidden="1">{"Tab1",#N/A,FALSE,"P";"Tab2",#N/A,FALSE,"P"}</definedName>
    <definedName name="rrrrrrrrrrrrr" localSheetId="36" hidden="1">{"Tab1",#N/A,FALSE,"P";"Tab2",#N/A,FALSE,"P"}</definedName>
    <definedName name="rrrrrrrrrrrrr" localSheetId="37" hidden="1">{"Tab1",#N/A,FALSE,"P";"Tab2",#N/A,FALSE,"P"}</definedName>
    <definedName name="rrrrrrrrrrrrr" localSheetId="38" hidden="1">{"Tab1",#N/A,FALSE,"P";"Tab2",#N/A,FALSE,"P"}</definedName>
    <definedName name="rrrrrrrrrrrrr" localSheetId="39" hidden="1">{"Tab1",#N/A,FALSE,"P";"Tab2",#N/A,FALSE,"P"}</definedName>
    <definedName name="rrrrrrrrrrrrr" localSheetId="2" hidden="1">{"Tab1",#N/A,FALSE,"P";"Tab2",#N/A,FALSE,"P"}</definedName>
    <definedName name="rrrrrrrrrrrrr" localSheetId="40" hidden="1">{"Tab1",#N/A,FALSE,"P";"Tab2",#N/A,FALSE,"P"}</definedName>
    <definedName name="rrrrrrrrrrrrr" localSheetId="42" hidden="1">{"Tab1",#N/A,FALSE,"P";"Tab2",#N/A,FALSE,"P"}</definedName>
    <definedName name="rrrrrrrrrrrrr" localSheetId="46" hidden="1">{"Tab1",#N/A,FALSE,"P";"Tab2",#N/A,FALSE,"P"}</definedName>
    <definedName name="rrrrrrrrrrrrr" localSheetId="54" hidden="1">{"Tab1",#N/A,FALSE,"P";"Tab2",#N/A,FALSE,"P"}</definedName>
    <definedName name="rrrrrrrrrrrrr" localSheetId="55" hidden="1">{"Tab1",#N/A,FALSE,"P";"Tab2",#N/A,FALSE,"P"}</definedName>
    <definedName name="rrrrrrrrrrrrr" localSheetId="56" hidden="1">{"Tab1",#N/A,FALSE,"P";"Tab2",#N/A,FALSE,"P"}</definedName>
    <definedName name="rrrrrrrrrrrrr" localSheetId="57" hidden="1">{"Tab1",#N/A,FALSE,"P";"Tab2",#N/A,FALSE,"P"}</definedName>
    <definedName name="rrrrrrrrrrrrr" localSheetId="58" hidden="1">{"Tab1",#N/A,FALSE,"P";"Tab2",#N/A,FALSE,"P"}</definedName>
    <definedName name="rrrrrrrrrrrrr" localSheetId="59" hidden="1">{"Tab1",#N/A,FALSE,"P";"Tab2",#N/A,FALSE,"P"}</definedName>
    <definedName name="rrrrrrrrrrrrr" localSheetId="60" hidden="1">{"Tab1",#N/A,FALSE,"P";"Tab2",#N/A,FALSE,"P"}</definedName>
    <definedName name="rrrrrrrrrrrrr" localSheetId="61" hidden="1">{"Tab1",#N/A,FALSE,"P";"Tab2",#N/A,FALSE,"P"}</definedName>
    <definedName name="rrrrrrrrrrrrr" localSheetId="62" hidden="1">{"Tab1",#N/A,FALSE,"P";"Tab2",#N/A,FALSE,"P"}</definedName>
    <definedName name="rrrrrrrrrrrrr" localSheetId="15" hidden="1">{"Tab1",#N/A,FALSE,"P";"Tab2",#N/A,FALSE,"P"}</definedName>
    <definedName name="rrrrrrrrrrrrr" localSheetId="74" hidden="1">{"Tab1",#N/A,FALSE,"P";"Tab2",#N/A,FALSE,"P"}</definedName>
    <definedName name="rrrrrrrrrrrrr" localSheetId="17" hidden="1">{"Tab1",#N/A,FALSE,"P";"Tab2",#N/A,FALSE,"P"}</definedName>
    <definedName name="rrrrrrrrrrrrr" localSheetId="75" hidden="1">{"Tab1",#N/A,FALSE,"P";"Tab2",#N/A,FALSE,"P"}</definedName>
    <definedName name="rrrrrrrrrrrrr" localSheetId="76" hidden="1">{"Tab1",#N/A,FALSE,"P";"Tab2",#N/A,FALSE,"P"}</definedName>
    <definedName name="rrrrrrrrrrrrr" localSheetId="77" hidden="1">{"Tab1",#N/A,FALSE,"P";"Tab2",#N/A,FALSE,"P"}</definedName>
    <definedName name="rrrrrrrrrrrrr" localSheetId="78" hidden="1">{"Tab1",#N/A,FALSE,"P";"Tab2",#N/A,FALSE,"P"}</definedName>
    <definedName name="rrrrrrrrrrrrr" localSheetId="18" hidden="1">{"Tab1",#N/A,FALSE,"P";"Tab2",#N/A,FALSE,"P"}</definedName>
    <definedName name="rrrrrrrrrrrrr" localSheetId="21" hidden="1">{"Tab1",#N/A,FALSE,"P";"Tab2",#N/A,FALSE,"P"}</definedName>
    <definedName name="rrrrrrrrrrrrr" localSheetId="24" hidden="1">{"Tab1",#N/A,FALSE,"P";"Tab2",#N/A,FALSE,"P"}</definedName>
    <definedName name="rrrrrrrrrrrrr" hidden="1">{"Tab1",#N/A,FALSE,"P";"Tab2",#N/A,FALSE,"P"}</definedName>
    <definedName name="RS" localSheetId="82">#REF!</definedName>
    <definedName name="RS" localSheetId="19">#REF!</definedName>
    <definedName name="RS" localSheetId="20">#REF!</definedName>
    <definedName name="RS" localSheetId="22">#REF!</definedName>
    <definedName name="RS" localSheetId="33">#REF!</definedName>
    <definedName name="RS" localSheetId="41">#REF!</definedName>
    <definedName name="RS" localSheetId="73">#REF!</definedName>
    <definedName name="RS" localSheetId="43">#REF!</definedName>
    <definedName name="RS" localSheetId="0">#REF!</definedName>
    <definedName name="RS" localSheetId="27">#REF!</definedName>
    <definedName name="RS" localSheetId="30">#REF!</definedName>
    <definedName name="RS" localSheetId="34">#REF!</definedName>
    <definedName name="RS" localSheetId="35">#REF!</definedName>
    <definedName name="RS" localSheetId="36">#REF!</definedName>
    <definedName name="RS" localSheetId="40">#REF!</definedName>
    <definedName name="RS" localSheetId="46">#REF!</definedName>
    <definedName name="RS" localSheetId="54">#REF!</definedName>
    <definedName name="RS" localSheetId="55">#REF!</definedName>
    <definedName name="RS" localSheetId="56">#REF!</definedName>
    <definedName name="RS" localSheetId="57">#REF!</definedName>
    <definedName name="RS" localSheetId="61">#REF!</definedName>
    <definedName name="RS" localSheetId="62">'Tabla 38'!#REF!</definedName>
    <definedName name="RS" localSheetId="15">#REF!</definedName>
    <definedName name="RS" localSheetId="74">#REF!</definedName>
    <definedName name="RS" localSheetId="17">#REF!</definedName>
    <definedName name="RS" localSheetId="75">#REF!</definedName>
    <definedName name="RS" localSheetId="76">#REF!</definedName>
    <definedName name="RS" localSheetId="77">#REF!</definedName>
    <definedName name="RS" localSheetId="18">#REF!</definedName>
    <definedName name="RS" localSheetId="21">#REF!</definedName>
    <definedName name="RS" localSheetId="24">#REF!</definedName>
    <definedName name="RS">#REF!</definedName>
    <definedName name="RS1A" localSheetId="82">#REF!</definedName>
    <definedName name="RS1A" localSheetId="22">#REF!</definedName>
    <definedName name="RS1A" localSheetId="33">#REF!</definedName>
    <definedName name="RS1A" localSheetId="41">#REF!</definedName>
    <definedName name="RS1A" localSheetId="73">#REF!</definedName>
    <definedName name="RS1A" localSheetId="43">#REF!</definedName>
    <definedName name="RS1A" localSheetId="0">#REF!</definedName>
    <definedName name="RS1A" localSheetId="27">#REF!</definedName>
    <definedName name="RS1A" localSheetId="30">#REF!</definedName>
    <definedName name="RS1A" localSheetId="34">#REF!</definedName>
    <definedName name="RS1A" localSheetId="35">#REF!</definedName>
    <definedName name="RS1A" localSheetId="36">#REF!</definedName>
    <definedName name="RS1A" localSheetId="46">#REF!</definedName>
    <definedName name="RS1A" localSheetId="54">#REF!</definedName>
    <definedName name="RS1A" localSheetId="55">#REF!</definedName>
    <definedName name="RS1A" localSheetId="56">#REF!</definedName>
    <definedName name="RS1A" localSheetId="57">#REF!</definedName>
    <definedName name="RS1A" localSheetId="61">#REF!</definedName>
    <definedName name="RS1A" localSheetId="62">'Tabla 38'!#REF!</definedName>
    <definedName name="RS1A" localSheetId="74">#REF!</definedName>
    <definedName name="RS1A" localSheetId="17">#REF!</definedName>
    <definedName name="RS1A" localSheetId="75">#REF!</definedName>
    <definedName name="RS1A" localSheetId="76">#REF!</definedName>
    <definedName name="RS1A" localSheetId="77">#REF!</definedName>
    <definedName name="RS1A">#REF!</definedName>
    <definedName name="RSB" localSheetId="82">#REF!</definedName>
    <definedName name="RSB" localSheetId="22">#REF!</definedName>
    <definedName name="RSB" localSheetId="73">#REF!</definedName>
    <definedName name="RSB" localSheetId="43">#REF!</definedName>
    <definedName name="RSB" localSheetId="0">#REF!</definedName>
    <definedName name="RSB" localSheetId="27">#REF!</definedName>
    <definedName name="RSB" localSheetId="34">#REF!</definedName>
    <definedName name="RSB" localSheetId="35">#REF!</definedName>
    <definedName name="RSB" localSheetId="36">#REF!</definedName>
    <definedName name="RSB" localSheetId="46">#REF!</definedName>
    <definedName name="RSB" localSheetId="54">#REF!</definedName>
    <definedName name="RSB" localSheetId="62">'Tabla 38'!#REF!</definedName>
    <definedName name="RSB" localSheetId="74">#REF!</definedName>
    <definedName name="RSB" localSheetId="17">#REF!</definedName>
    <definedName name="RSB" localSheetId="75">#REF!</definedName>
    <definedName name="RSB" localSheetId="76">#REF!</definedName>
    <definedName name="RSB" localSheetId="77">#REF!</definedName>
    <definedName name="RSB">#REF!</definedName>
    <definedName name="RSB_AHAP_40R" localSheetId="82">#REF!</definedName>
    <definedName name="RSB_AHAP_40R" localSheetId="22">#REF!</definedName>
    <definedName name="RSB_AHAP_40R" localSheetId="73">#REF!</definedName>
    <definedName name="RSB_AHAP_40R" localSheetId="43">#REF!</definedName>
    <definedName name="RSB_AHAP_40R" localSheetId="0">#REF!</definedName>
    <definedName name="RSB_AHAP_40R" localSheetId="27">#REF!</definedName>
    <definedName name="RSB_AHAP_40R" localSheetId="34">#REF!</definedName>
    <definedName name="RSB_AHAP_40R" localSheetId="36">#REF!</definedName>
    <definedName name="RSB_AHAP_40R" localSheetId="46">#REF!</definedName>
    <definedName name="RSB_AHAP_40R" localSheetId="54">#REF!</definedName>
    <definedName name="RSB_AHAP_40R" localSheetId="62">'Tabla 38'!#REF!</definedName>
    <definedName name="RSB_AHAP_40R" localSheetId="74">#REF!</definedName>
    <definedName name="RSB_AHAP_40R" localSheetId="17">#REF!</definedName>
    <definedName name="RSB_AHAP_40R" localSheetId="75">#REF!</definedName>
    <definedName name="RSB_AHAP_40R" localSheetId="76">#REF!</definedName>
    <definedName name="RSB_AHAP_40R" localSheetId="77">#REF!</definedName>
    <definedName name="RSB_AHAP_40R">#REF!</definedName>
    <definedName name="RSB_Bcos_Des_40R" localSheetId="82">#REF!</definedName>
    <definedName name="RSB_Bcos_Des_40R" localSheetId="22">#REF!</definedName>
    <definedName name="RSB_Bcos_Des_40R" localSheetId="73">#REF!</definedName>
    <definedName name="RSB_Bcos_Des_40R" localSheetId="43">#REF!</definedName>
    <definedName name="RSB_Bcos_Des_40R" localSheetId="0">#REF!</definedName>
    <definedName name="RSB_Bcos_Des_40R" localSheetId="27">#REF!</definedName>
    <definedName name="RSB_Bcos_Des_40R" localSheetId="34">#REF!</definedName>
    <definedName name="RSB_Bcos_Des_40R" localSheetId="36">#REF!</definedName>
    <definedName name="RSB_Bcos_Des_40R" localSheetId="46">#REF!</definedName>
    <definedName name="RSB_Bcos_Des_40R" localSheetId="62">'Tabla 38'!#REF!</definedName>
    <definedName name="RSB_Bcos_Des_40R" localSheetId="74">#REF!</definedName>
    <definedName name="RSB_Bcos_Des_40R" localSheetId="17">#REF!</definedName>
    <definedName name="RSB_Bcos_Des_40R" localSheetId="75">#REF!</definedName>
    <definedName name="RSB_Bcos_Des_40R" localSheetId="76">#REF!</definedName>
    <definedName name="RSB_Bcos_Des_40R" localSheetId="77">#REF!</definedName>
    <definedName name="RSB_Bcos_Des_40R">#REF!</definedName>
    <definedName name="RSB_SOCFIN_40R" localSheetId="82">#REF!</definedName>
    <definedName name="RSB_SOCFIN_40R" localSheetId="22">#REF!</definedName>
    <definedName name="RSB_SOCFIN_40R" localSheetId="73">#REF!</definedName>
    <definedName name="RSB_SOCFIN_40R" localSheetId="43">#REF!</definedName>
    <definedName name="RSB_SOCFIN_40R" localSheetId="0">#REF!</definedName>
    <definedName name="RSB_SOCFIN_40R" localSheetId="27">#REF!</definedName>
    <definedName name="RSB_SOCFIN_40R" localSheetId="34">#REF!</definedName>
    <definedName name="RSB_SOCFIN_40R" localSheetId="36">#REF!</definedName>
    <definedName name="RSB_SOCFIN_40R" localSheetId="46">#REF!</definedName>
    <definedName name="RSB_SOCFIN_40R" localSheetId="62">'Tabla 38'!#REF!</definedName>
    <definedName name="RSB_SOCFIN_40R" localSheetId="74">#REF!</definedName>
    <definedName name="RSB_SOCFIN_40R" localSheetId="17">#REF!</definedName>
    <definedName name="RSB_SOCFIN_40R" localSheetId="75">#REF!</definedName>
    <definedName name="RSB_SOCFIN_40R" localSheetId="76">#REF!</definedName>
    <definedName name="RSB_SOCFIN_40R" localSheetId="77">#REF!</definedName>
    <definedName name="RSB_SOCFIN_40R">#REF!</definedName>
    <definedName name="rstd" localSheetId="82">#REF!</definedName>
    <definedName name="rstd" localSheetId="73">#REF!</definedName>
    <definedName name="rstd" localSheetId="43">#REF!</definedName>
    <definedName name="rstd" localSheetId="0">#REF!</definedName>
    <definedName name="rstd" localSheetId="27">#REF!</definedName>
    <definedName name="rstd" localSheetId="34">#REF!</definedName>
    <definedName name="rstd" localSheetId="46">#REF!</definedName>
    <definedName name="rstd" localSheetId="74">#REF!</definedName>
    <definedName name="rstd" localSheetId="17">#REF!</definedName>
    <definedName name="rstd" localSheetId="75">#REF!</definedName>
    <definedName name="rstd" localSheetId="76">#REF!</definedName>
    <definedName name="rstd" localSheetId="77">#REF!</definedName>
    <definedName name="rstd">#REF!</definedName>
    <definedName name="rt" localSheetId="80" hidden="1">{"Minpmon",#N/A,FALSE,"Monthinput"}</definedName>
    <definedName name="rt" localSheetId="82" hidden="1">{"Minpmon",#N/A,FALSE,"Monthinput"}</definedName>
    <definedName name="rt" localSheetId="19" hidden="1">{"Minpmon",#N/A,FALSE,"Monthinput"}</definedName>
    <definedName name="rt" localSheetId="20" hidden="1">{"Minpmon",#N/A,FALSE,"Monthinput"}</definedName>
    <definedName name="rt" localSheetId="22" hidden="1">{"Minpmon",#N/A,FALSE,"Monthinput"}</definedName>
    <definedName name="rt" localSheetId="23" hidden="1">{"Minpmon",#N/A,FALSE,"Monthinput"}</definedName>
    <definedName name="rt" localSheetId="33" hidden="1">{"Minpmon",#N/A,FALSE,"Monthinput"}</definedName>
    <definedName name="rt" localSheetId="41" hidden="1">{"Minpmon",#N/A,FALSE,"Monthinput"}</definedName>
    <definedName name="rt" localSheetId="73" hidden="1">{"Minpmon",#N/A,FALSE,"Monthinput"}</definedName>
    <definedName name="rt" localSheetId="43" hidden="1">{"Minpmon",#N/A,FALSE,"Monthinput"}</definedName>
    <definedName name="rt" localSheetId="0" hidden="1">{"Minpmon",#N/A,FALSE,"Monthinput"}</definedName>
    <definedName name="rt" localSheetId="27" hidden="1">{"Minpmon",#N/A,FALSE,"Monthinput"}</definedName>
    <definedName name="rt" localSheetId="30" hidden="1">{"Minpmon",#N/A,FALSE,"Monthinput"}</definedName>
    <definedName name="rt" localSheetId="34" hidden="1">{"Minpmon",#N/A,FALSE,"Monthinput"}</definedName>
    <definedName name="rt" localSheetId="35"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2" hidden="1">{"Minpmon",#N/A,FALSE,"Monthinput"}</definedName>
    <definedName name="rt" localSheetId="40" hidden="1">{"Minpmon",#N/A,FALSE,"Monthinput"}</definedName>
    <definedName name="rt" localSheetId="42" hidden="1">{"Minpmon",#N/A,FALSE,"Monthinput"}</definedName>
    <definedName name="rt" localSheetId="46" hidden="1">{"Minpmon",#N/A,FALSE,"Monthinput"}</definedName>
    <definedName name="rt" localSheetId="54" hidden="1">{"Minpmon",#N/A,FALSE,"Monthinput"}</definedName>
    <definedName name="rt" localSheetId="55" hidden="1">{"Minpmon",#N/A,FALSE,"Monthinput"}</definedName>
    <definedName name="rt" localSheetId="56" hidden="1">{"Minpmon",#N/A,FALSE,"Monthinput"}</definedName>
    <definedName name="rt" localSheetId="57" hidden="1">{"Minpmon",#N/A,FALSE,"Monthinput"}</definedName>
    <definedName name="rt" localSheetId="58" hidden="1">{"Minpmon",#N/A,FALSE,"Monthinput"}</definedName>
    <definedName name="rt" localSheetId="59" hidden="1">{"Minpmon",#N/A,FALSE,"Monthinput"}</definedName>
    <definedName name="rt" localSheetId="60" hidden="1">{"Minpmon",#N/A,FALSE,"Monthinput"}</definedName>
    <definedName name="rt" localSheetId="61" hidden="1">{"Minpmon",#N/A,FALSE,"Monthinput"}</definedName>
    <definedName name="rt" localSheetId="62" hidden="1">{"Minpmon",#N/A,FALSE,"Monthinput"}</definedName>
    <definedName name="rt" localSheetId="15" hidden="1">{"Minpmon",#N/A,FALSE,"Monthinput"}</definedName>
    <definedName name="rt" localSheetId="74" hidden="1">{"Minpmon",#N/A,FALSE,"Monthinput"}</definedName>
    <definedName name="rt" localSheetId="17" hidden="1">{"Minpmon",#N/A,FALSE,"Monthinput"}</definedName>
    <definedName name="rt" localSheetId="75" hidden="1">{"Minpmon",#N/A,FALSE,"Monthinput"}</definedName>
    <definedName name="rt" localSheetId="76" hidden="1">{"Minpmon",#N/A,FALSE,"Monthinput"}</definedName>
    <definedName name="rt" localSheetId="77" hidden="1">{"Minpmon",#N/A,FALSE,"Monthinput"}</definedName>
    <definedName name="rt" localSheetId="78" hidden="1">{"Minpmon",#N/A,FALSE,"Monthinput"}</definedName>
    <definedName name="rt" localSheetId="18" hidden="1">{"Minpmon",#N/A,FALSE,"Monthinput"}</definedName>
    <definedName name="rt" localSheetId="21" hidden="1">{"Minpmon",#N/A,FALSE,"Monthinput"}</definedName>
    <definedName name="rt" localSheetId="24" hidden="1">{"Minpmon",#N/A,FALSE,"Monthinput"}</definedName>
    <definedName name="rt" hidden="1">{"Minpmon",#N/A,FALSE,"Monthinput"}</definedName>
    <definedName name="rte" localSheetId="80" hidden="1">{"Riqfin97",#N/A,FALSE,"Tran";"Riqfinpro",#N/A,FALSE,"Tran"}</definedName>
    <definedName name="rte" localSheetId="82" hidden="1">{"Riqfin97",#N/A,FALSE,"Tran";"Riqfinpro",#N/A,FALSE,"Tran"}</definedName>
    <definedName name="rte" localSheetId="19" hidden="1">{"Riqfin97",#N/A,FALSE,"Tran";"Riqfinpro",#N/A,FALSE,"Tran"}</definedName>
    <definedName name="rte" localSheetId="20" hidden="1">{"Riqfin97",#N/A,FALSE,"Tran";"Riqfinpro",#N/A,FALSE,"Tran"}</definedName>
    <definedName name="rte" localSheetId="22" hidden="1">{"Riqfin97",#N/A,FALSE,"Tran";"Riqfinpro",#N/A,FALSE,"Tran"}</definedName>
    <definedName name="rte" localSheetId="23" hidden="1">{"Riqfin97",#N/A,FALSE,"Tran";"Riqfinpro",#N/A,FALSE,"Tran"}</definedName>
    <definedName name="rte" localSheetId="33" hidden="1">{"Riqfin97",#N/A,FALSE,"Tran";"Riqfinpro",#N/A,FALSE,"Tran"}</definedName>
    <definedName name="rte" localSheetId="41" hidden="1">{"Riqfin97",#N/A,FALSE,"Tran";"Riqfinpro",#N/A,FALSE,"Tran"}</definedName>
    <definedName name="rte" localSheetId="73" hidden="1">{"Riqfin97",#N/A,FALSE,"Tran";"Riqfinpro",#N/A,FALSE,"Tran"}</definedName>
    <definedName name="rte" localSheetId="43" hidden="1">{"Riqfin97",#N/A,FALSE,"Tran";"Riqfinpro",#N/A,FALSE,"Tran"}</definedName>
    <definedName name="rte" localSheetId="0" hidden="1">{"Riqfin97",#N/A,FALSE,"Tran";"Riqfinpro",#N/A,FALSE,"Tran"}</definedName>
    <definedName name="rte" localSheetId="27" hidden="1">{"Riqfin97",#N/A,FALSE,"Tran";"Riqfinpro",#N/A,FALSE,"Tran"}</definedName>
    <definedName name="rte" localSheetId="30" hidden="1">{"Riqfin97",#N/A,FALSE,"Tran";"Riqfinpro",#N/A,FALSE,"Tran"}</definedName>
    <definedName name="rte" localSheetId="34" hidden="1">{"Riqfin97",#N/A,FALSE,"Tran";"Riqfinpro",#N/A,FALSE,"Tran"}</definedName>
    <definedName name="rte" localSheetId="35"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2" hidden="1">{"Riqfin97",#N/A,FALSE,"Tran";"Riqfinpro",#N/A,FALSE,"Tran"}</definedName>
    <definedName name="rte" localSheetId="40" hidden="1">{"Riqfin97",#N/A,FALSE,"Tran";"Riqfinpro",#N/A,FALSE,"Tran"}</definedName>
    <definedName name="rte" localSheetId="42" hidden="1">{"Riqfin97",#N/A,FALSE,"Tran";"Riqfinpro",#N/A,FALSE,"Tran"}</definedName>
    <definedName name="rte" localSheetId="46" hidden="1">{"Riqfin97",#N/A,FALSE,"Tran";"Riqfinpro",#N/A,FALSE,"Tran"}</definedName>
    <definedName name="rte" localSheetId="54" hidden="1">{"Riqfin97",#N/A,FALSE,"Tran";"Riqfinpro",#N/A,FALSE,"Tran"}</definedName>
    <definedName name="rte" localSheetId="55" hidden="1">{"Riqfin97",#N/A,FALSE,"Tran";"Riqfinpro",#N/A,FALSE,"Tran"}</definedName>
    <definedName name="rte" localSheetId="56" hidden="1">{"Riqfin97",#N/A,FALSE,"Tran";"Riqfinpro",#N/A,FALSE,"Tran"}</definedName>
    <definedName name="rte" localSheetId="57" hidden="1">{"Riqfin97",#N/A,FALSE,"Tran";"Riqfinpro",#N/A,FALSE,"Tran"}</definedName>
    <definedName name="rte" localSheetId="58" hidden="1">{"Riqfin97",#N/A,FALSE,"Tran";"Riqfinpro",#N/A,FALSE,"Tran"}</definedName>
    <definedName name="rte" localSheetId="59" hidden="1">{"Riqfin97",#N/A,FALSE,"Tran";"Riqfinpro",#N/A,FALSE,"Tran"}</definedName>
    <definedName name="rte" localSheetId="60" hidden="1">{"Riqfin97",#N/A,FALSE,"Tran";"Riqfinpro",#N/A,FALSE,"Tran"}</definedName>
    <definedName name="rte" localSheetId="61" hidden="1">{"Riqfin97",#N/A,FALSE,"Tran";"Riqfinpro",#N/A,FALSE,"Tran"}</definedName>
    <definedName name="rte" localSheetId="62" hidden="1">{"Riqfin97",#N/A,FALSE,"Tran";"Riqfinpro",#N/A,FALSE,"Tran"}</definedName>
    <definedName name="rte" localSheetId="15" hidden="1">{"Riqfin97",#N/A,FALSE,"Tran";"Riqfinpro",#N/A,FALSE,"Tran"}</definedName>
    <definedName name="rte" localSheetId="74" hidden="1">{"Riqfin97",#N/A,FALSE,"Tran";"Riqfinpro",#N/A,FALSE,"Tran"}</definedName>
    <definedName name="rte" localSheetId="17" hidden="1">{"Riqfin97",#N/A,FALSE,"Tran";"Riqfinpro",#N/A,FALSE,"Tran"}</definedName>
    <definedName name="rte" localSheetId="75" hidden="1">{"Riqfin97",#N/A,FALSE,"Tran";"Riqfinpro",#N/A,FALSE,"Tran"}</definedName>
    <definedName name="rte" localSheetId="76" hidden="1">{"Riqfin97",#N/A,FALSE,"Tran";"Riqfinpro",#N/A,FALSE,"Tran"}</definedName>
    <definedName name="rte" localSheetId="77" hidden="1">{"Riqfin97",#N/A,FALSE,"Tran";"Riqfinpro",#N/A,FALSE,"Tran"}</definedName>
    <definedName name="rte" localSheetId="78" hidden="1">{"Riqfin97",#N/A,FALSE,"Tran";"Riqfinpro",#N/A,FALSE,"Tran"}</definedName>
    <definedName name="rte" localSheetId="18" hidden="1">{"Riqfin97",#N/A,FALSE,"Tran";"Riqfinpro",#N/A,FALSE,"Tran"}</definedName>
    <definedName name="rte" localSheetId="21" hidden="1">{"Riqfin97",#N/A,FALSE,"Tran";"Riqfinpro",#N/A,FALSE,"Tran"}</definedName>
    <definedName name="rte" localSheetId="24" hidden="1">{"Riqfin97",#N/A,FALSE,"Tran";"Riqfinpro",#N/A,FALSE,"Tran"}</definedName>
    <definedName name="rte" hidden="1">{"Riqfin97",#N/A,FALSE,"Tran";"Riqfinpro",#N/A,FALSE,"Tran"}</definedName>
    <definedName name="rtre" localSheetId="80" hidden="1">{"Main Economic Indicators",#N/A,FALSE,"C"}</definedName>
    <definedName name="rtre" localSheetId="82" hidden="1">{"Main Economic Indicators",#N/A,FALSE,"C"}</definedName>
    <definedName name="rtre" localSheetId="19" hidden="1">{"Main Economic Indicators",#N/A,FALSE,"C"}</definedName>
    <definedName name="rtre" localSheetId="20" hidden="1">{"Main Economic Indicators",#N/A,FALSE,"C"}</definedName>
    <definedName name="rtre" localSheetId="22" hidden="1">{"Main Economic Indicators",#N/A,FALSE,"C"}</definedName>
    <definedName name="rtre" localSheetId="23" hidden="1">{"Main Economic Indicators",#N/A,FALSE,"C"}</definedName>
    <definedName name="rtre" localSheetId="33" hidden="1">{"Main Economic Indicators",#N/A,FALSE,"C"}</definedName>
    <definedName name="rtre" localSheetId="41" hidden="1">{"Main Economic Indicators",#N/A,FALSE,"C"}</definedName>
    <definedName name="rtre" localSheetId="73" hidden="1">{"Main Economic Indicators",#N/A,FALSE,"C"}</definedName>
    <definedName name="rtre" localSheetId="43" hidden="1">{"Main Economic Indicators",#N/A,FALSE,"C"}</definedName>
    <definedName name="rtre" localSheetId="0" hidden="1">{"Main Economic Indicators",#N/A,FALSE,"C"}</definedName>
    <definedName name="rtre" localSheetId="27" hidden="1">{"Main Economic Indicators",#N/A,FALSE,"C"}</definedName>
    <definedName name="rtre" localSheetId="30"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2" hidden="1">{"Main Economic Indicators",#N/A,FALSE,"C"}</definedName>
    <definedName name="rtre" localSheetId="40" hidden="1">{"Main Economic Indicators",#N/A,FALSE,"C"}</definedName>
    <definedName name="rtre" localSheetId="42" hidden="1">{"Main Economic Indicators",#N/A,FALSE,"C"}</definedName>
    <definedName name="rtre" localSheetId="46"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15" hidden="1">{"Main Economic Indicators",#N/A,FALSE,"C"}</definedName>
    <definedName name="rtre" localSheetId="74" hidden="1">{"Main Economic Indicators",#N/A,FALSE,"C"}</definedName>
    <definedName name="rtre" localSheetId="17"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18" hidden="1">{"Main Economic Indicators",#N/A,FALSE,"C"}</definedName>
    <definedName name="rtre" localSheetId="21" hidden="1">{"Main Economic Indicators",#N/A,FALSE,"C"}</definedName>
    <definedName name="rtre" localSheetId="24" hidden="1">{"Main Economic Indicators",#N/A,FALSE,"C"}</definedName>
    <definedName name="rtre" hidden="1">{"Main Economic Indicators",#N/A,FALSE,"C"}</definedName>
    <definedName name="rtre1" localSheetId="80" hidden="1">{"Main Economic Indicators",#N/A,FALSE,"C"}</definedName>
    <definedName name="rtre1" localSheetId="82" hidden="1">{"Main Economic Indicators",#N/A,FALSE,"C"}</definedName>
    <definedName name="rtre1" localSheetId="19" hidden="1">{"Main Economic Indicators",#N/A,FALSE,"C"}</definedName>
    <definedName name="rtre1" localSheetId="20" hidden="1">{"Main Economic Indicators",#N/A,FALSE,"C"}</definedName>
    <definedName name="rtre1" localSheetId="22" hidden="1">{"Main Economic Indicators",#N/A,FALSE,"C"}</definedName>
    <definedName name="rtre1" localSheetId="23" hidden="1">{"Main Economic Indicators",#N/A,FALSE,"C"}</definedName>
    <definedName name="rtre1" localSheetId="33" hidden="1">{"Main Economic Indicators",#N/A,FALSE,"C"}</definedName>
    <definedName name="rtre1" localSheetId="41" hidden="1">{"Main Economic Indicators",#N/A,FALSE,"C"}</definedName>
    <definedName name="rtre1" localSheetId="73" hidden="1">{"Main Economic Indicators",#N/A,FALSE,"C"}</definedName>
    <definedName name="rtre1" localSheetId="43" hidden="1">{"Main Economic Indicators",#N/A,FALSE,"C"}</definedName>
    <definedName name="rtre1" localSheetId="0" hidden="1">{"Main Economic Indicators",#N/A,FALSE,"C"}</definedName>
    <definedName name="rtre1" localSheetId="27" hidden="1">{"Main Economic Indicators",#N/A,FALSE,"C"}</definedName>
    <definedName name="rtre1" localSheetId="30" hidden="1">{"Main Economic Indicators",#N/A,FALSE,"C"}</definedName>
    <definedName name="rtre1" localSheetId="34" hidden="1">{"Main Economic Indicators",#N/A,FALSE,"C"}</definedName>
    <definedName name="rtre1" localSheetId="35" hidden="1">{"Main Economic Indicators",#N/A,FALSE,"C"}</definedName>
    <definedName name="rtre1" localSheetId="36" hidden="1">{"Main Economic Indicators",#N/A,FALSE,"C"}</definedName>
    <definedName name="rtre1" localSheetId="37" hidden="1">{"Main Economic Indicators",#N/A,FALSE,"C"}</definedName>
    <definedName name="rtre1" localSheetId="38" hidden="1">{"Main Economic Indicators",#N/A,FALSE,"C"}</definedName>
    <definedName name="rtre1" localSheetId="39" hidden="1">{"Main Economic Indicators",#N/A,FALSE,"C"}</definedName>
    <definedName name="rtre1" localSheetId="2" hidden="1">{"Main Economic Indicators",#N/A,FALSE,"C"}</definedName>
    <definedName name="rtre1" localSheetId="40" hidden="1">{"Main Economic Indicators",#N/A,FALSE,"C"}</definedName>
    <definedName name="rtre1" localSheetId="42" hidden="1">{"Main Economic Indicators",#N/A,FALSE,"C"}</definedName>
    <definedName name="rtre1" localSheetId="46" hidden="1">{"Main Economic Indicators",#N/A,FALSE,"C"}</definedName>
    <definedName name="rtre1" localSheetId="54" hidden="1">{"Main Economic Indicators",#N/A,FALSE,"C"}</definedName>
    <definedName name="rtre1" localSheetId="55" hidden="1">{"Main Economic Indicators",#N/A,FALSE,"C"}</definedName>
    <definedName name="rtre1" localSheetId="56" hidden="1">{"Main Economic Indicators",#N/A,FALSE,"C"}</definedName>
    <definedName name="rtre1" localSheetId="57" hidden="1">{"Main Economic Indicators",#N/A,FALSE,"C"}</definedName>
    <definedName name="rtre1" localSheetId="58" hidden="1">{"Main Economic Indicators",#N/A,FALSE,"C"}</definedName>
    <definedName name="rtre1" localSheetId="59" hidden="1">{"Main Economic Indicators",#N/A,FALSE,"C"}</definedName>
    <definedName name="rtre1" localSheetId="60" hidden="1">{"Main Economic Indicators",#N/A,FALSE,"C"}</definedName>
    <definedName name="rtre1" localSheetId="61" hidden="1">{"Main Economic Indicators",#N/A,FALSE,"C"}</definedName>
    <definedName name="rtre1" localSheetId="62" hidden="1">{"Main Economic Indicators",#N/A,FALSE,"C"}</definedName>
    <definedName name="rtre1" localSheetId="15" hidden="1">{"Main Economic Indicators",#N/A,FALSE,"C"}</definedName>
    <definedName name="rtre1" localSheetId="74" hidden="1">{"Main Economic Indicators",#N/A,FALSE,"C"}</definedName>
    <definedName name="rtre1" localSheetId="17" hidden="1">{"Main Economic Indicators",#N/A,FALSE,"C"}</definedName>
    <definedName name="rtre1" localSheetId="75" hidden="1">{"Main Economic Indicators",#N/A,FALSE,"C"}</definedName>
    <definedName name="rtre1" localSheetId="76" hidden="1">{"Main Economic Indicators",#N/A,FALSE,"C"}</definedName>
    <definedName name="rtre1" localSheetId="77" hidden="1">{"Main Economic Indicators",#N/A,FALSE,"C"}</definedName>
    <definedName name="rtre1" localSheetId="78" hidden="1">{"Main Economic Indicators",#N/A,FALSE,"C"}</definedName>
    <definedName name="rtre1" localSheetId="18" hidden="1">{"Main Economic Indicators",#N/A,FALSE,"C"}</definedName>
    <definedName name="rtre1" localSheetId="21" hidden="1">{"Main Economic Indicators",#N/A,FALSE,"C"}</definedName>
    <definedName name="rtre1" localSheetId="24" hidden="1">{"Main Economic Indicators",#N/A,FALSE,"C"}</definedName>
    <definedName name="rtre1" hidden="1">{"Main Economic Indicators",#N/A,FALSE,"C"}</definedName>
    <definedName name="rty" localSheetId="80" hidden="1">{"Riqfin97",#N/A,FALSE,"Tran";"Riqfinpro",#N/A,FALSE,"Tran"}</definedName>
    <definedName name="rty" localSheetId="82" hidden="1">{"Riqfin97",#N/A,FALSE,"Tran";"Riqfinpro",#N/A,FALSE,"Tran"}</definedName>
    <definedName name="rty" localSheetId="19" hidden="1">{"Riqfin97",#N/A,FALSE,"Tran";"Riqfinpro",#N/A,FALSE,"Tran"}</definedName>
    <definedName name="rty" localSheetId="20" hidden="1">{"Riqfin97",#N/A,FALSE,"Tran";"Riqfinpro",#N/A,FALSE,"Tran"}</definedName>
    <definedName name="rty" localSheetId="22" hidden="1">{"Riqfin97",#N/A,FALSE,"Tran";"Riqfinpro",#N/A,FALSE,"Tran"}</definedName>
    <definedName name="rty" localSheetId="23" hidden="1">{"Riqfin97",#N/A,FALSE,"Tran";"Riqfinpro",#N/A,FALSE,"Tran"}</definedName>
    <definedName name="rty" localSheetId="33" hidden="1">{"Riqfin97",#N/A,FALSE,"Tran";"Riqfinpro",#N/A,FALSE,"Tran"}</definedName>
    <definedName name="rty" localSheetId="41" hidden="1">{"Riqfin97",#N/A,FALSE,"Tran";"Riqfinpro",#N/A,FALSE,"Tran"}</definedName>
    <definedName name="rty" localSheetId="73" hidden="1">{"Riqfin97",#N/A,FALSE,"Tran";"Riqfinpro",#N/A,FALSE,"Tran"}</definedName>
    <definedName name="rty" localSheetId="43" hidden="1">{"Riqfin97",#N/A,FALSE,"Tran";"Riqfinpro",#N/A,FALSE,"Tran"}</definedName>
    <definedName name="rty" localSheetId="0" hidden="1">{"Riqfin97",#N/A,FALSE,"Tran";"Riqfinpro",#N/A,FALSE,"Tran"}</definedName>
    <definedName name="rty" localSheetId="27" hidden="1">{"Riqfin97",#N/A,FALSE,"Tran";"Riqfinpro",#N/A,FALSE,"Tran"}</definedName>
    <definedName name="rty" localSheetId="30"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2" hidden="1">{"Riqfin97",#N/A,FALSE,"Tran";"Riqfinpro",#N/A,FALSE,"Tran"}</definedName>
    <definedName name="rty" localSheetId="40" hidden="1">{"Riqfin97",#N/A,FALSE,"Tran";"Riqfinpro",#N/A,FALSE,"Tran"}</definedName>
    <definedName name="rty" localSheetId="42" hidden="1">{"Riqfin97",#N/A,FALSE,"Tran";"Riqfinpro",#N/A,FALSE,"Tran"}</definedName>
    <definedName name="rty" localSheetId="46" hidden="1">{"Riqfin97",#N/A,FALSE,"Tran";"Riqfinpro",#N/A,FALSE,"Tran"}</definedName>
    <definedName name="rty" localSheetId="54" hidden="1">{"Riqfin97",#N/A,FALSE,"Tran";"Riqfinpro",#N/A,FALSE,"Tran"}</definedName>
    <definedName name="rty" localSheetId="55" hidden="1">{"Riqfin97",#N/A,FALSE,"Tran";"Riqfinpro",#N/A,FALSE,"Tran"}</definedName>
    <definedName name="rty" localSheetId="56" hidden="1">{"Riqfin97",#N/A,FALSE,"Tran";"Riqfinpro",#N/A,FALSE,"Tran"}</definedName>
    <definedName name="rty" localSheetId="57" hidden="1">{"Riqfin97",#N/A,FALSE,"Tran";"Riqfinpro",#N/A,FALSE,"Tran"}</definedName>
    <definedName name="rty" localSheetId="58" hidden="1">{"Riqfin97",#N/A,FALSE,"Tran";"Riqfinpro",#N/A,FALSE,"Tran"}</definedName>
    <definedName name="rty" localSheetId="59" hidden="1">{"Riqfin97",#N/A,FALSE,"Tran";"Riqfinpro",#N/A,FALSE,"Tran"}</definedName>
    <definedName name="rty" localSheetId="60" hidden="1">{"Riqfin97",#N/A,FALSE,"Tran";"Riqfinpro",#N/A,FALSE,"Tran"}</definedName>
    <definedName name="rty" localSheetId="61" hidden="1">{"Riqfin97",#N/A,FALSE,"Tran";"Riqfinpro",#N/A,FALSE,"Tran"}</definedName>
    <definedName name="rty" localSheetId="62" hidden="1">{"Riqfin97",#N/A,FALSE,"Tran";"Riqfinpro",#N/A,FALSE,"Tran"}</definedName>
    <definedName name="rty" localSheetId="15" hidden="1">{"Riqfin97",#N/A,FALSE,"Tran";"Riqfinpro",#N/A,FALSE,"Tran"}</definedName>
    <definedName name="rty" localSheetId="74" hidden="1">{"Riqfin97",#N/A,FALSE,"Tran";"Riqfinpro",#N/A,FALSE,"Tran"}</definedName>
    <definedName name="rty" localSheetId="17" hidden="1">{"Riqfin97",#N/A,FALSE,"Tran";"Riqfinpro",#N/A,FALSE,"Tran"}</definedName>
    <definedName name="rty" localSheetId="75" hidden="1">{"Riqfin97",#N/A,FALSE,"Tran";"Riqfinpro",#N/A,FALSE,"Tran"}</definedName>
    <definedName name="rty" localSheetId="76" hidden="1">{"Riqfin97",#N/A,FALSE,"Tran";"Riqfinpro",#N/A,FALSE,"Tran"}</definedName>
    <definedName name="rty" localSheetId="77" hidden="1">{"Riqfin97",#N/A,FALSE,"Tran";"Riqfinpro",#N/A,FALSE,"Tran"}</definedName>
    <definedName name="rty" localSheetId="78" hidden="1">{"Riqfin97",#N/A,FALSE,"Tran";"Riqfinpro",#N/A,FALSE,"Tran"}</definedName>
    <definedName name="rty" localSheetId="18" hidden="1">{"Riqfin97",#N/A,FALSE,"Tran";"Riqfinpro",#N/A,FALSE,"Tran"}</definedName>
    <definedName name="rty" localSheetId="21" hidden="1">{"Riqfin97",#N/A,FALSE,"Tran";"Riqfinpro",#N/A,FALSE,"Tran"}</definedName>
    <definedName name="rty" localSheetId="24" hidden="1">{"Riqfin97",#N/A,FALSE,"Tran";"Riqfinpro",#N/A,FALSE,"Tran"}</definedName>
    <definedName name="rty" hidden="1">{"Riqfin97",#N/A,FALSE,"Tran";"Riqfinpro",#N/A,FALSE,"Tran"}</definedName>
    <definedName name="RUIZ" localSheetId="82">#REF!</definedName>
    <definedName name="RUIZ" localSheetId="19">#REF!</definedName>
    <definedName name="RUIZ" localSheetId="20">#REF!</definedName>
    <definedName name="RUIZ" localSheetId="22">#REF!</definedName>
    <definedName name="RUIZ" localSheetId="33">#REF!</definedName>
    <definedName name="RUIZ" localSheetId="41">#REF!</definedName>
    <definedName name="RUIZ" localSheetId="73">#REF!</definedName>
    <definedName name="RUIZ" localSheetId="43">#REF!</definedName>
    <definedName name="RUIZ" localSheetId="0">#REF!</definedName>
    <definedName name="RUIZ" localSheetId="27">#REF!</definedName>
    <definedName name="RUIZ" localSheetId="30">#REF!</definedName>
    <definedName name="RUIZ" localSheetId="34">#REF!</definedName>
    <definedName name="RUIZ" localSheetId="35">#REF!</definedName>
    <definedName name="RUIZ" localSheetId="36">#REF!</definedName>
    <definedName name="RUIZ" localSheetId="40">#REF!</definedName>
    <definedName name="RUIZ" localSheetId="46">#REF!</definedName>
    <definedName name="RUIZ" localSheetId="54">#REF!</definedName>
    <definedName name="RUIZ" localSheetId="55">#REF!</definedName>
    <definedName name="RUIZ" localSheetId="56">#REF!</definedName>
    <definedName name="RUIZ" localSheetId="57">#REF!</definedName>
    <definedName name="RUIZ" localSheetId="61">#REF!</definedName>
    <definedName name="RUIZ" localSheetId="62">'Tabla 38'!#REF!</definedName>
    <definedName name="RUIZ" localSheetId="15">#REF!</definedName>
    <definedName name="RUIZ" localSheetId="74">#REF!</definedName>
    <definedName name="RUIZ" localSheetId="17">#REF!</definedName>
    <definedName name="RUIZ" localSheetId="75">#REF!</definedName>
    <definedName name="RUIZ" localSheetId="76">#REF!</definedName>
    <definedName name="RUIZ" localSheetId="77">#REF!</definedName>
    <definedName name="RUIZ" localSheetId="18">#REF!</definedName>
    <definedName name="RUIZ" localSheetId="21">#REF!</definedName>
    <definedName name="RUIZ" localSheetId="24">#REF!</definedName>
    <definedName name="RUIZ">#REF!</definedName>
    <definedName name="Rwvu.PLA2." localSheetId="82" hidden="1">#REF!</definedName>
    <definedName name="Rwvu.PLA2." localSheetId="19" hidden="1">'[54]COP FED'!#REF!</definedName>
    <definedName name="Rwvu.PLA2." localSheetId="20" hidden="1">'[54]COP FED'!#REF!</definedName>
    <definedName name="Rwvu.PLA2." localSheetId="22" hidden="1">'[54]COP FED'!#REF!</definedName>
    <definedName name="Rwvu.PLA2." localSheetId="73" hidden="1">'[54]COP FED'!#REF!</definedName>
    <definedName name="Rwvu.PLA2." localSheetId="43" hidden="1">'[54]COP FED'!#REF!</definedName>
    <definedName name="Rwvu.PLA2." localSheetId="30" hidden="1">#REF!</definedName>
    <definedName name="Rwvu.PLA2." localSheetId="34" hidden="1">#REF!</definedName>
    <definedName name="Rwvu.PLA2." localSheetId="35" hidden="1">'[54]COP FED'!#REF!</definedName>
    <definedName name="Rwvu.PLA2." localSheetId="36" hidden="1">#REF!</definedName>
    <definedName name="Rwvu.PLA2." localSheetId="40" hidden="1">#REF!</definedName>
    <definedName name="Rwvu.PLA2." localSheetId="46" hidden="1">'[54]COP FED'!#REF!</definedName>
    <definedName name="Rwvu.PLA2." localSheetId="54" hidden="1">#REF!</definedName>
    <definedName name="Rwvu.PLA2." localSheetId="55" hidden="1">#REF!</definedName>
    <definedName name="Rwvu.PLA2." localSheetId="56" hidden="1">#REF!</definedName>
    <definedName name="Rwvu.PLA2." localSheetId="57" hidden="1">#REF!</definedName>
    <definedName name="Rwvu.PLA2." localSheetId="61" hidden="1">#REF!</definedName>
    <definedName name="Rwvu.PLA2." localSheetId="15" hidden="1">'[54]COP FED'!#REF!</definedName>
    <definedName name="Rwvu.PLA2." localSheetId="74" hidden="1">'[54]COP FED'!#REF!</definedName>
    <definedName name="Rwvu.PLA2." localSheetId="17" hidden="1">'[54]COP FED'!#REF!</definedName>
    <definedName name="Rwvu.PLA2." localSheetId="75" hidden="1">'[54]COP FED'!#REF!</definedName>
    <definedName name="Rwvu.PLA2." localSheetId="76" hidden="1">'[54]COP FED'!#REF!</definedName>
    <definedName name="Rwvu.PLA2." localSheetId="77" hidden="1">'[54]COP FED'!#REF!</definedName>
    <definedName name="Rwvu.PLA2." localSheetId="18" hidden="1">'[54]COP FED'!#REF!</definedName>
    <definedName name="Rwvu.PLA2." localSheetId="21" hidden="1">'[54]COP FED'!#REF!</definedName>
    <definedName name="Rwvu.PLA2." localSheetId="24" hidden="1">'[54]COP FED'!#REF!</definedName>
    <definedName name="Rwvu.PLA2." hidden="1">'[54]COP FED'!#REF!</definedName>
    <definedName name="rx" localSheetId="82" hidden="1">#REF!</definedName>
    <definedName name="rx" localSheetId="19" hidden="1">#REF!</definedName>
    <definedName name="rx" localSheetId="20" hidden="1">#REF!</definedName>
    <definedName name="rx" localSheetId="22" hidden="1">#REF!</definedName>
    <definedName name="rx" localSheetId="33" hidden="1">#REF!</definedName>
    <definedName name="rx" localSheetId="41" hidden="1">#REF!</definedName>
    <definedName name="rx" localSheetId="73" hidden="1">#REF!</definedName>
    <definedName name="rx" localSheetId="43" hidden="1">#REF!</definedName>
    <definedName name="rx" localSheetId="0" hidden="1">#REF!</definedName>
    <definedName name="rx" localSheetId="27" hidden="1">#REF!</definedName>
    <definedName name="rx" localSheetId="30" hidden="1">#REF!</definedName>
    <definedName name="rx" localSheetId="34" hidden="1">#REF!</definedName>
    <definedName name="rx" localSheetId="35" hidden="1">#REF!</definedName>
    <definedName name="rx" localSheetId="36" hidden="1">#REF!</definedName>
    <definedName name="rx" localSheetId="40" hidden="1">#REF!</definedName>
    <definedName name="rx" localSheetId="46" hidden="1">#REF!</definedName>
    <definedName name="rx" localSheetId="54" hidden="1">#REF!</definedName>
    <definedName name="rx" localSheetId="55" hidden="1">#REF!</definedName>
    <definedName name="rx" localSheetId="56" hidden="1">#REF!</definedName>
    <definedName name="rx" localSheetId="57" hidden="1">#REF!</definedName>
    <definedName name="rx" localSheetId="61" hidden="1">#REF!</definedName>
    <definedName name="rx" localSheetId="62" hidden="1">'Tabla 38'!#REF!</definedName>
    <definedName name="rx" localSheetId="15" hidden="1">#REF!</definedName>
    <definedName name="rx" localSheetId="74" hidden="1">#REF!</definedName>
    <definedName name="rx" localSheetId="17" hidden="1">#REF!</definedName>
    <definedName name="rx" localSheetId="75" hidden="1">#REF!</definedName>
    <definedName name="rx" localSheetId="76" hidden="1">#REF!</definedName>
    <definedName name="rx" localSheetId="77" hidden="1">#REF!</definedName>
    <definedName name="rx" localSheetId="18" hidden="1">#REF!</definedName>
    <definedName name="rx" localSheetId="21" hidden="1">#REF!</definedName>
    <definedName name="rx" localSheetId="24" hidden="1">#REF!</definedName>
    <definedName name="rx" hidden="1">#REF!</definedName>
    <definedName name="rXDR" localSheetId="82">#REF!</definedName>
    <definedName name="rXDR" localSheetId="30">#REF!</definedName>
    <definedName name="rXDR" localSheetId="34">#REF!</definedName>
    <definedName name="rXDR" localSheetId="46">[55]CIRRs!$C$109</definedName>
    <definedName name="rXDR" localSheetId="54">#REF!</definedName>
    <definedName name="rXDR" localSheetId="75">#REF!</definedName>
    <definedName name="rXDR" localSheetId="76">#REF!</definedName>
    <definedName name="rXDR" localSheetId="77">#REF!</definedName>
    <definedName name="rXDR">[55]CIRRs!$C$109</definedName>
    <definedName name="s" localSheetId="80" hidden="1">{"Tab1",#N/A,FALSE,"P";"Tab2",#N/A,FALSE,"P"}</definedName>
    <definedName name="s" localSheetId="82" hidden="1">{"Tab1",#N/A,FALSE,"P";"Tab2",#N/A,FALSE,"P"}</definedName>
    <definedName name="s" localSheetId="19" hidden="1">{"Tab1",#N/A,FALSE,"P";"Tab2",#N/A,FALSE,"P"}</definedName>
    <definedName name="s" localSheetId="20" hidden="1">{"Tab1",#N/A,FALSE,"P";"Tab2",#N/A,FALSE,"P"}</definedName>
    <definedName name="s" localSheetId="22" hidden="1">{"Tab1",#N/A,FALSE,"P";"Tab2",#N/A,FALSE,"P"}</definedName>
    <definedName name="s" localSheetId="23" hidden="1">{"Tab1",#N/A,FALSE,"P";"Tab2",#N/A,FALSE,"P"}</definedName>
    <definedName name="s" localSheetId="33" hidden="1">{"Tab1",#N/A,FALSE,"P";"Tab2",#N/A,FALSE,"P"}</definedName>
    <definedName name="s" localSheetId="41" hidden="1">{"Tab1",#N/A,FALSE,"P";"Tab2",#N/A,FALSE,"P"}</definedName>
    <definedName name="s" localSheetId="73" hidden="1">{"Tab1",#N/A,FALSE,"P";"Tab2",#N/A,FALSE,"P"}</definedName>
    <definedName name="s" localSheetId="43" hidden="1">{"Tab1",#N/A,FALSE,"P";"Tab2",#N/A,FALSE,"P"}</definedName>
    <definedName name="s" localSheetId="0" hidden="1">{"Tab1",#N/A,FALSE,"P";"Tab2",#N/A,FALSE,"P"}</definedName>
    <definedName name="s" localSheetId="27" hidden="1">{"Tab1",#N/A,FALSE,"P";"Tab2",#N/A,FALSE,"P"}</definedName>
    <definedName name="s" localSheetId="30" hidden="1">{"Tab1",#N/A,FALSE,"P";"Tab2",#N/A,FALSE,"P"}</definedName>
    <definedName name="s" localSheetId="34" hidden="1">{"Tab1",#N/A,FALSE,"P";"Tab2",#N/A,FALSE,"P"}</definedName>
    <definedName name="s" localSheetId="35" hidden="1">{"Tab1",#N/A,FALSE,"P";"Tab2",#N/A,FALSE,"P"}</definedName>
    <definedName name="s" localSheetId="36" hidden="1">{"Tab1",#N/A,FALSE,"P";"Tab2",#N/A,FALSE,"P"}</definedName>
    <definedName name="s" localSheetId="37" hidden="1">{"Tab1",#N/A,FALSE,"P";"Tab2",#N/A,FALSE,"P"}</definedName>
    <definedName name="s" localSheetId="38" hidden="1">{"Tab1",#N/A,FALSE,"P";"Tab2",#N/A,FALSE,"P"}</definedName>
    <definedName name="s" localSheetId="39" hidden="1">{"Tab1",#N/A,FALSE,"P";"Tab2",#N/A,FALSE,"P"}</definedName>
    <definedName name="s" localSheetId="2" hidden="1">{"Tab1",#N/A,FALSE,"P";"Tab2",#N/A,FALSE,"P"}</definedName>
    <definedName name="s" localSheetId="40" hidden="1">{"Tab1",#N/A,FALSE,"P";"Tab2",#N/A,FALSE,"P"}</definedName>
    <definedName name="s" localSheetId="42" hidden="1">{"Tab1",#N/A,FALSE,"P";"Tab2",#N/A,FALSE,"P"}</definedName>
    <definedName name="s" localSheetId="46" hidden="1">{"Tab1",#N/A,FALSE,"P";"Tab2",#N/A,FALSE,"P"}</definedName>
    <definedName name="s" localSheetId="54" hidden="1">{"Tab1",#N/A,FALSE,"P";"Tab2",#N/A,FALSE,"P"}</definedName>
    <definedName name="s" localSheetId="55" hidden="1">{"Tab1",#N/A,FALSE,"P";"Tab2",#N/A,FALSE,"P"}</definedName>
    <definedName name="s" localSheetId="56" hidden="1">{"Tab1",#N/A,FALSE,"P";"Tab2",#N/A,FALSE,"P"}</definedName>
    <definedName name="s" localSheetId="57" hidden="1">{"Tab1",#N/A,FALSE,"P";"Tab2",#N/A,FALSE,"P"}</definedName>
    <definedName name="s" localSheetId="58" hidden="1">{"Tab1",#N/A,FALSE,"P";"Tab2",#N/A,FALSE,"P"}</definedName>
    <definedName name="s" localSheetId="59" hidden="1">{"Tab1",#N/A,FALSE,"P";"Tab2",#N/A,FALSE,"P"}</definedName>
    <definedName name="s" localSheetId="60" hidden="1">{"Tab1",#N/A,FALSE,"P";"Tab2",#N/A,FALSE,"P"}</definedName>
    <definedName name="s" localSheetId="61" hidden="1">{"Tab1",#N/A,FALSE,"P";"Tab2",#N/A,FALSE,"P"}</definedName>
    <definedName name="s" localSheetId="62" hidden="1">{"Tab1",#N/A,FALSE,"P";"Tab2",#N/A,FALSE,"P"}</definedName>
    <definedName name="s" localSheetId="15" hidden="1">{"Tab1",#N/A,FALSE,"P";"Tab2",#N/A,FALSE,"P"}</definedName>
    <definedName name="s" localSheetId="74" hidden="1">{"Tab1",#N/A,FALSE,"P";"Tab2",#N/A,FALSE,"P"}</definedName>
    <definedName name="s" localSheetId="17" hidden="1">{"Tab1",#N/A,FALSE,"P";"Tab2",#N/A,FALSE,"P"}</definedName>
    <definedName name="s" localSheetId="75" hidden="1">{"Tab1",#N/A,FALSE,"P";"Tab2",#N/A,FALSE,"P"}</definedName>
    <definedName name="s" localSheetId="76" hidden="1">{"Tab1",#N/A,FALSE,"P";"Tab2",#N/A,FALSE,"P"}</definedName>
    <definedName name="s" localSheetId="77" hidden="1">{"Tab1",#N/A,FALSE,"P";"Tab2",#N/A,FALSE,"P"}</definedName>
    <definedName name="s" localSheetId="78" hidden="1">{"Tab1",#N/A,FALSE,"P";"Tab2",#N/A,FALSE,"P"}</definedName>
    <definedName name="s" localSheetId="18" hidden="1">{"Tab1",#N/A,FALSE,"P";"Tab2",#N/A,FALSE,"P"}</definedName>
    <definedName name="s" localSheetId="21" hidden="1">{"Tab1",#N/A,FALSE,"P";"Tab2",#N/A,FALSE,"P"}</definedName>
    <definedName name="s" localSheetId="24" hidden="1">{"Tab1",#N/A,FALSE,"P";"Tab2",#N/A,FALSE,"P"}</definedName>
    <definedName name="s" hidden="1">{"Tab1",#N/A,FALSE,"P";"Tab2",#N/A,FALSE,"P"}</definedName>
    <definedName name="S_" localSheetId="82">#REF!</definedName>
    <definedName name="S_" localSheetId="19">#REF!</definedName>
    <definedName name="S_" localSheetId="20">#REF!</definedName>
    <definedName name="S_" localSheetId="22">#REF!</definedName>
    <definedName name="S_" localSheetId="33">#REF!</definedName>
    <definedName name="S_" localSheetId="41">#REF!</definedName>
    <definedName name="S_" localSheetId="73">#REF!</definedName>
    <definedName name="S_" localSheetId="43">#REF!</definedName>
    <definedName name="S_" localSheetId="0">#REF!</definedName>
    <definedName name="S_" localSheetId="27">#REF!</definedName>
    <definedName name="S_" localSheetId="30">#REF!</definedName>
    <definedName name="S_" localSheetId="34">#REF!</definedName>
    <definedName name="S_" localSheetId="35">#REF!</definedName>
    <definedName name="S_" localSheetId="36">#REF!</definedName>
    <definedName name="S_" localSheetId="40">#REF!</definedName>
    <definedName name="S_" localSheetId="46">#REF!</definedName>
    <definedName name="S_" localSheetId="54">#REF!</definedName>
    <definedName name="S_" localSheetId="55">#REF!</definedName>
    <definedName name="S_" localSheetId="56">#REF!</definedName>
    <definedName name="S_" localSheetId="57">#REF!</definedName>
    <definedName name="S_" localSheetId="61">#REF!</definedName>
    <definedName name="S_" localSheetId="62">'Tabla 38'!#REF!</definedName>
    <definedName name="S_" localSheetId="15">#REF!</definedName>
    <definedName name="S_" localSheetId="74">#REF!</definedName>
    <definedName name="S_" localSheetId="17">#REF!</definedName>
    <definedName name="S_" localSheetId="75">#REF!</definedName>
    <definedName name="S_" localSheetId="76">#REF!</definedName>
    <definedName name="S_" localSheetId="77">#REF!</definedName>
    <definedName name="S_" localSheetId="18">#REF!</definedName>
    <definedName name="S_" localSheetId="21">#REF!</definedName>
    <definedName name="S_" localSheetId="24">#REF!</definedName>
    <definedName name="S_">#REF!</definedName>
    <definedName name="S_1A" localSheetId="82">#REF!</definedName>
    <definedName name="S_1A" localSheetId="22">#REF!</definedName>
    <definedName name="S_1A" localSheetId="33">#REF!</definedName>
    <definedName name="S_1A" localSheetId="41">#REF!</definedName>
    <definedName name="S_1A" localSheetId="73">#REF!</definedName>
    <definedName name="S_1A" localSheetId="43">#REF!</definedName>
    <definedName name="S_1A" localSheetId="0">#REF!</definedName>
    <definedName name="S_1A" localSheetId="27">#REF!</definedName>
    <definedName name="S_1A" localSheetId="30">#REF!</definedName>
    <definedName name="S_1A" localSheetId="34">#REF!</definedName>
    <definedName name="S_1A" localSheetId="35">#REF!</definedName>
    <definedName name="S_1A" localSheetId="36">#REF!</definedName>
    <definedName name="S_1A" localSheetId="46">#REF!</definedName>
    <definedName name="S_1A" localSheetId="54">#REF!</definedName>
    <definedName name="S_1A" localSheetId="55">#REF!</definedName>
    <definedName name="S_1A" localSheetId="56">#REF!</definedName>
    <definedName name="S_1A" localSheetId="57">#REF!</definedName>
    <definedName name="S_1A" localSheetId="61">#REF!</definedName>
    <definedName name="S_1A" localSheetId="62">'Tabla 38'!#REF!</definedName>
    <definedName name="S_1A" localSheetId="74">#REF!</definedName>
    <definedName name="S_1A" localSheetId="17">#REF!</definedName>
    <definedName name="S_1A" localSheetId="75">#REF!</definedName>
    <definedName name="S_1A" localSheetId="76">#REF!</definedName>
    <definedName name="S_1A" localSheetId="77">#REF!</definedName>
    <definedName name="S_1A">#REF!</definedName>
    <definedName name="SA_Tab" localSheetId="82">#REF!</definedName>
    <definedName name="SA_Tab" localSheetId="22">#REF!</definedName>
    <definedName name="SA_Tab" localSheetId="73">#REF!</definedName>
    <definedName name="SA_Tab" localSheetId="43">#REF!</definedName>
    <definedName name="SA_Tab" localSheetId="0">#REF!</definedName>
    <definedName name="SA_Tab" localSheetId="27">#REF!</definedName>
    <definedName name="SA_Tab" localSheetId="34">#REF!</definedName>
    <definedName name="SA_Tab" localSheetId="35">#REF!</definedName>
    <definedName name="SA_Tab" localSheetId="36">#REF!</definedName>
    <definedName name="SA_Tab" localSheetId="46">#REF!</definedName>
    <definedName name="SA_Tab" localSheetId="54">#REF!</definedName>
    <definedName name="SA_Tab" localSheetId="62">'Tabla 38'!#REF!</definedName>
    <definedName name="SA_Tab" localSheetId="74">#REF!</definedName>
    <definedName name="SA_Tab" localSheetId="17">#REF!</definedName>
    <definedName name="SA_Tab" localSheetId="75">#REF!</definedName>
    <definedName name="SA_Tab" localSheetId="76">#REF!</definedName>
    <definedName name="SA_Tab" localSheetId="77">#REF!</definedName>
    <definedName name="SA_Tab">#REF!</definedName>
    <definedName name="sad" localSheetId="80" hidden="1">{"Riqfin97",#N/A,FALSE,"Tran";"Riqfinpro",#N/A,FALSE,"Tran"}</definedName>
    <definedName name="sad" localSheetId="82" hidden="1">{"Riqfin97",#N/A,FALSE,"Tran";"Riqfinpro",#N/A,FALSE,"Tran"}</definedName>
    <definedName name="sad" localSheetId="19" hidden="1">{"Riqfin97",#N/A,FALSE,"Tran";"Riqfinpro",#N/A,FALSE,"Tran"}</definedName>
    <definedName name="sad" localSheetId="20" hidden="1">{"Riqfin97",#N/A,FALSE,"Tran";"Riqfinpro",#N/A,FALSE,"Tran"}</definedName>
    <definedName name="sad" localSheetId="22" hidden="1">{"Riqfin97",#N/A,FALSE,"Tran";"Riqfinpro",#N/A,FALSE,"Tran"}</definedName>
    <definedName name="sad" localSheetId="23" hidden="1">{"Riqfin97",#N/A,FALSE,"Tran";"Riqfinpro",#N/A,FALSE,"Tran"}</definedName>
    <definedName name="sad" localSheetId="33" hidden="1">{"Riqfin97",#N/A,FALSE,"Tran";"Riqfinpro",#N/A,FALSE,"Tran"}</definedName>
    <definedName name="sad" localSheetId="41" hidden="1">{"Riqfin97",#N/A,FALSE,"Tran";"Riqfinpro",#N/A,FALSE,"Tran"}</definedName>
    <definedName name="sad" localSheetId="73" hidden="1">{"Riqfin97",#N/A,FALSE,"Tran";"Riqfinpro",#N/A,FALSE,"Tran"}</definedName>
    <definedName name="sad" localSheetId="43" hidden="1">{"Riqfin97",#N/A,FALSE,"Tran";"Riqfinpro",#N/A,FALSE,"Tran"}</definedName>
    <definedName name="sad" localSheetId="0" hidden="1">{"Riqfin97",#N/A,FALSE,"Tran";"Riqfinpro",#N/A,FALSE,"Tran"}</definedName>
    <definedName name="sad" localSheetId="27" hidden="1">{"Riqfin97",#N/A,FALSE,"Tran";"Riqfinpro",#N/A,FALSE,"Tran"}</definedName>
    <definedName name="sad" localSheetId="30"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2" hidden="1">{"Riqfin97",#N/A,FALSE,"Tran";"Riqfinpro",#N/A,FALSE,"Tran"}</definedName>
    <definedName name="sad" localSheetId="40" hidden="1">{"Riqfin97",#N/A,FALSE,"Tran";"Riqfinpro",#N/A,FALSE,"Tran"}</definedName>
    <definedName name="sad" localSheetId="42" hidden="1">{"Riqfin97",#N/A,FALSE,"Tran";"Riqfinpro",#N/A,FALSE,"Tran"}</definedName>
    <definedName name="sad" localSheetId="46" hidden="1">{"Riqfin97",#N/A,FALSE,"Tran";"Riqfinpro",#N/A,FALSE,"Tran"}</definedName>
    <definedName name="sad" localSheetId="54" hidden="1">{"Riqfin97",#N/A,FALSE,"Tran";"Riqfinpro",#N/A,FALSE,"Tran"}</definedName>
    <definedName name="sad" localSheetId="55" hidden="1">{"Riqfin97",#N/A,FALSE,"Tran";"Riqfinpro",#N/A,FALSE,"Tran"}</definedName>
    <definedName name="sad" localSheetId="56" hidden="1">{"Riqfin97",#N/A,FALSE,"Tran";"Riqfinpro",#N/A,FALSE,"Tran"}</definedName>
    <definedName name="sad" localSheetId="57" hidden="1">{"Riqfin97",#N/A,FALSE,"Tran";"Riqfinpro",#N/A,FALSE,"Tran"}</definedName>
    <definedName name="sad" localSheetId="58" hidden="1">{"Riqfin97",#N/A,FALSE,"Tran";"Riqfinpro",#N/A,FALSE,"Tran"}</definedName>
    <definedName name="sad" localSheetId="59" hidden="1">{"Riqfin97",#N/A,FALSE,"Tran";"Riqfinpro",#N/A,FALSE,"Tran"}</definedName>
    <definedName name="sad" localSheetId="60" hidden="1">{"Riqfin97",#N/A,FALSE,"Tran";"Riqfinpro",#N/A,FALSE,"Tran"}</definedName>
    <definedName name="sad" localSheetId="61" hidden="1">{"Riqfin97",#N/A,FALSE,"Tran";"Riqfinpro",#N/A,FALSE,"Tran"}</definedName>
    <definedName name="sad" localSheetId="62" hidden="1">{"Riqfin97",#N/A,FALSE,"Tran";"Riqfinpro",#N/A,FALSE,"Tran"}</definedName>
    <definedName name="sad" localSheetId="15" hidden="1">{"Riqfin97",#N/A,FALSE,"Tran";"Riqfinpro",#N/A,FALSE,"Tran"}</definedName>
    <definedName name="sad" localSheetId="74" hidden="1">{"Riqfin97",#N/A,FALSE,"Tran";"Riqfinpro",#N/A,FALSE,"Tran"}</definedName>
    <definedName name="sad" localSheetId="17" hidden="1">{"Riqfin97",#N/A,FALSE,"Tran";"Riqfinpro",#N/A,FALSE,"Tran"}</definedName>
    <definedName name="sad" localSheetId="75" hidden="1">{"Riqfin97",#N/A,FALSE,"Tran";"Riqfinpro",#N/A,FALSE,"Tran"}</definedName>
    <definedName name="sad" localSheetId="76" hidden="1">{"Riqfin97",#N/A,FALSE,"Tran";"Riqfinpro",#N/A,FALSE,"Tran"}</definedName>
    <definedName name="sad" localSheetId="77" hidden="1">{"Riqfin97",#N/A,FALSE,"Tran";"Riqfinpro",#N/A,FALSE,"Tran"}</definedName>
    <definedName name="sad" localSheetId="78" hidden="1">{"Riqfin97",#N/A,FALSE,"Tran";"Riqfinpro",#N/A,FALSE,"Tran"}</definedName>
    <definedName name="sad" localSheetId="18" hidden="1">{"Riqfin97",#N/A,FALSE,"Tran";"Riqfinpro",#N/A,FALSE,"Tran"}</definedName>
    <definedName name="sad" localSheetId="21" hidden="1">{"Riqfin97",#N/A,FALSE,"Tran";"Riqfinpro",#N/A,FALSE,"Tran"}</definedName>
    <definedName name="sad" localSheetId="24" hidden="1">{"Riqfin97",#N/A,FALSE,"Tran";"Riqfinpro",#N/A,FALSE,"Tran"}</definedName>
    <definedName name="sad" hidden="1">{"Riqfin97",#N/A,FALSE,"Tran";"Riqfinpro",#N/A,FALSE,"Tran"}</definedName>
    <definedName name="Salida_Recimp98" localSheetId="82">#REF!</definedName>
    <definedName name="Salida_Recimp98" localSheetId="19">#REF!</definedName>
    <definedName name="Salida_Recimp98" localSheetId="20">#REF!</definedName>
    <definedName name="Salida_Recimp98" localSheetId="22">#REF!</definedName>
    <definedName name="Salida_Recimp98" localSheetId="23">#REF!</definedName>
    <definedName name="Salida_Recimp98" localSheetId="73">#REF!</definedName>
    <definedName name="Salida_Recimp98" localSheetId="43">#REF!</definedName>
    <definedName name="Salida_Recimp98" localSheetId="0">#REF!</definedName>
    <definedName name="Salida_Recimp98" localSheetId="27">#REF!</definedName>
    <definedName name="Salida_Recimp98" localSheetId="34">#REF!</definedName>
    <definedName name="Salida_Recimp98" localSheetId="46">#REF!</definedName>
    <definedName name="Salida_Recimp98" localSheetId="61">#REF!</definedName>
    <definedName name="Salida_Recimp98" localSheetId="74">#REF!</definedName>
    <definedName name="Salida_Recimp98" localSheetId="17">#REF!</definedName>
    <definedName name="Salida_Recimp98" localSheetId="75">#REF!</definedName>
    <definedName name="Salida_Recimp98" localSheetId="76">#REF!</definedName>
    <definedName name="Salida_Recimp98" localSheetId="77">#REF!</definedName>
    <definedName name="Salida_Recimp98" localSheetId="18">#REF!</definedName>
    <definedName name="Salida_Recimp98" localSheetId="21">#REF!</definedName>
    <definedName name="Salida_Recimp98" localSheetId="24">#REF!</definedName>
    <definedName name="Salida_Recimp98">#REF!</definedName>
    <definedName name="Salida_Recimp99" localSheetId="82">#REF!</definedName>
    <definedName name="Salida_Recimp99" localSheetId="19">#REF!</definedName>
    <definedName name="Salida_Recimp99" localSheetId="20">#REF!</definedName>
    <definedName name="Salida_Recimp99" localSheetId="22">#REF!</definedName>
    <definedName name="Salida_Recimp99" localSheetId="23">#REF!</definedName>
    <definedName name="Salida_Recimp99" localSheetId="73">#REF!</definedName>
    <definedName name="Salida_Recimp99" localSheetId="43">#REF!</definedName>
    <definedName name="Salida_Recimp99" localSheetId="0">#REF!</definedName>
    <definedName name="Salida_Recimp99" localSheetId="27">#REF!</definedName>
    <definedName name="Salida_Recimp99" localSheetId="34">#REF!</definedName>
    <definedName name="Salida_Recimp99" localSheetId="46">#REF!</definedName>
    <definedName name="Salida_Recimp99" localSheetId="61">#REF!</definedName>
    <definedName name="Salida_Recimp99" localSheetId="74">#REF!</definedName>
    <definedName name="Salida_Recimp99" localSheetId="17">#REF!</definedName>
    <definedName name="Salida_Recimp99" localSheetId="75">#REF!</definedName>
    <definedName name="Salida_Recimp99" localSheetId="76">#REF!</definedName>
    <definedName name="Salida_Recimp99" localSheetId="77">#REF!</definedName>
    <definedName name="Salida_Recimp99" localSheetId="18">#REF!</definedName>
    <definedName name="Salida_Recimp99" localSheetId="21">#REF!</definedName>
    <definedName name="Salida_Recimp99" localSheetId="24">#REF!</definedName>
    <definedName name="Salida_Recimp99">#REF!</definedName>
    <definedName name="SALO" localSheetId="82">#REF!</definedName>
    <definedName name="SALO" localSheetId="19">#REF!</definedName>
    <definedName name="SALO" localSheetId="20">#REF!</definedName>
    <definedName name="SALO" localSheetId="22">#REF!</definedName>
    <definedName name="SALO" localSheetId="23">#REF!</definedName>
    <definedName name="SALO" localSheetId="73">#REF!</definedName>
    <definedName name="SALO" localSheetId="43">#REF!</definedName>
    <definedName name="SALO" localSheetId="0">#REF!</definedName>
    <definedName name="SALO" localSheetId="27">#REF!</definedName>
    <definedName name="SALO" localSheetId="34">#REF!</definedName>
    <definedName name="SALO" localSheetId="46">#REF!</definedName>
    <definedName name="SALO" localSheetId="61">#REF!</definedName>
    <definedName name="SALO" localSheetId="74">#REF!</definedName>
    <definedName name="SALO" localSheetId="17">#REF!</definedName>
    <definedName name="SALO" localSheetId="75">#REF!</definedName>
    <definedName name="SALO" localSheetId="76">#REF!</definedName>
    <definedName name="SALO" localSheetId="77">#REF!</definedName>
    <definedName name="SALO" localSheetId="18">#REF!</definedName>
    <definedName name="SALO" localSheetId="21">#REF!</definedName>
    <definedName name="SALO" localSheetId="24">#REF!</definedName>
    <definedName name="SALO">#REF!</definedName>
    <definedName name="SAR" localSheetId="82">#REF!</definedName>
    <definedName name="SAR" localSheetId="19">#REF!</definedName>
    <definedName name="SAR" localSheetId="20">#REF!</definedName>
    <definedName name="SAR" localSheetId="22">#REF!</definedName>
    <definedName name="SAR" localSheetId="33">#REF!</definedName>
    <definedName name="SAR" localSheetId="41">#REF!</definedName>
    <definedName name="SAR" localSheetId="73">#REF!</definedName>
    <definedName name="SAR" localSheetId="43">#REF!</definedName>
    <definedName name="SAR" localSheetId="0">#REF!</definedName>
    <definedName name="SAR" localSheetId="27">#REF!</definedName>
    <definedName name="SAR" localSheetId="30">#REF!</definedName>
    <definedName name="SAR" localSheetId="34">#REF!</definedName>
    <definedName name="SAR" localSheetId="35">#REF!</definedName>
    <definedName name="SAR" localSheetId="36">#REF!</definedName>
    <definedName name="SAR" localSheetId="40">#REF!</definedName>
    <definedName name="SAR" localSheetId="46">#REF!</definedName>
    <definedName name="SAR" localSheetId="54">#REF!</definedName>
    <definedName name="SAR" localSheetId="55">#REF!</definedName>
    <definedName name="SAR" localSheetId="56">#REF!</definedName>
    <definedName name="SAR" localSheetId="57">#REF!</definedName>
    <definedName name="SAR" localSheetId="61">#REF!</definedName>
    <definedName name="SAR" localSheetId="62">'Tabla 38'!#REF!</definedName>
    <definedName name="SAR" localSheetId="15">#REF!</definedName>
    <definedName name="SAR" localSheetId="74">#REF!</definedName>
    <definedName name="SAR" localSheetId="17">#REF!</definedName>
    <definedName name="SAR" localSheetId="75">#REF!</definedName>
    <definedName name="SAR" localSheetId="76">#REF!</definedName>
    <definedName name="SAR" localSheetId="77">#REF!</definedName>
    <definedName name="SAR" localSheetId="18">#REF!</definedName>
    <definedName name="SAR" localSheetId="21">#REF!</definedName>
    <definedName name="SAR" localSheetId="24">#REF!</definedName>
    <definedName name="SAR">#REF!</definedName>
    <definedName name="sbn" localSheetId="82">#REF!</definedName>
    <definedName name="sbn" localSheetId="73">#REF!</definedName>
    <definedName name="sbn" localSheetId="43">#REF!</definedName>
    <definedName name="sbn" localSheetId="0">#REF!</definedName>
    <definedName name="sbn" localSheetId="27">#REF!</definedName>
    <definedName name="sbn" localSheetId="34">#REF!</definedName>
    <definedName name="sbn" localSheetId="46">#REF!</definedName>
    <definedName name="sbn" localSheetId="74">#REF!</definedName>
    <definedName name="sbn" localSheetId="17">#REF!</definedName>
    <definedName name="sbn" localSheetId="75">#REF!</definedName>
    <definedName name="sbn" localSheetId="76">#REF!</definedName>
    <definedName name="sbn" localSheetId="77">#REF!</definedName>
    <definedName name="sbn">#REF!</definedName>
    <definedName name="Scale" localSheetId="82">#REF!</definedName>
    <definedName name="Scale" localSheetId="22">#REF!</definedName>
    <definedName name="Scale" localSheetId="33">#REF!</definedName>
    <definedName name="Scale" localSheetId="41">#REF!</definedName>
    <definedName name="Scale" localSheetId="73">#REF!</definedName>
    <definedName name="Scale" localSheetId="43">#REF!</definedName>
    <definedName name="Scale" localSheetId="0">#REF!</definedName>
    <definedName name="Scale" localSheetId="27">#REF!</definedName>
    <definedName name="Scale" localSheetId="30">#REF!</definedName>
    <definedName name="Scale" localSheetId="34">#REF!</definedName>
    <definedName name="Scale" localSheetId="35">#REF!</definedName>
    <definedName name="Scale" localSheetId="36">#REF!</definedName>
    <definedName name="Scale" localSheetId="46">#REF!</definedName>
    <definedName name="Scale" localSheetId="54">#REF!</definedName>
    <definedName name="Scale" localSheetId="55">#REF!</definedName>
    <definedName name="Scale" localSheetId="56">#REF!</definedName>
    <definedName name="Scale" localSheetId="57">#REF!</definedName>
    <definedName name="Scale" localSheetId="61">#REF!</definedName>
    <definedName name="Scale" localSheetId="62">'Tabla 38'!#REF!</definedName>
    <definedName name="Scale" localSheetId="74">#REF!</definedName>
    <definedName name="Scale" localSheetId="17">#REF!</definedName>
    <definedName name="Scale" localSheetId="75">#REF!</definedName>
    <definedName name="Scale" localSheetId="76">#REF!</definedName>
    <definedName name="Scale" localSheetId="77">#REF!</definedName>
    <definedName name="Scale">#REF!</definedName>
    <definedName name="ScaleLabel" localSheetId="82">#REF!</definedName>
    <definedName name="ScaleLabel" localSheetId="22">#REF!</definedName>
    <definedName name="ScaleLabel" localSheetId="33">#REF!</definedName>
    <definedName name="ScaleLabel" localSheetId="41">#REF!</definedName>
    <definedName name="ScaleLabel" localSheetId="73">#REF!</definedName>
    <definedName name="ScaleLabel" localSheetId="43">#REF!</definedName>
    <definedName name="ScaleLabel" localSheetId="0">#REF!</definedName>
    <definedName name="ScaleLabel" localSheetId="27">#REF!</definedName>
    <definedName name="ScaleLabel" localSheetId="30">#REF!</definedName>
    <definedName name="ScaleLabel" localSheetId="34">#REF!</definedName>
    <definedName name="ScaleLabel" localSheetId="35">#REF!</definedName>
    <definedName name="ScaleLabel" localSheetId="36">#REF!</definedName>
    <definedName name="ScaleLabel" localSheetId="46">#REF!</definedName>
    <definedName name="ScaleLabel" localSheetId="54">#REF!</definedName>
    <definedName name="ScaleLabel" localSheetId="55">#REF!</definedName>
    <definedName name="ScaleLabel" localSheetId="56">#REF!</definedName>
    <definedName name="ScaleLabel" localSheetId="57">#REF!</definedName>
    <definedName name="ScaleLabel" localSheetId="61">#REF!</definedName>
    <definedName name="ScaleLabel" localSheetId="62">'Tabla 38'!#REF!</definedName>
    <definedName name="ScaleLabel" localSheetId="74">#REF!</definedName>
    <definedName name="ScaleLabel" localSheetId="17">#REF!</definedName>
    <definedName name="ScaleLabel" localSheetId="75">#REF!</definedName>
    <definedName name="ScaleLabel" localSheetId="76">#REF!</definedName>
    <definedName name="ScaleLabel" localSheetId="77">#REF!</definedName>
    <definedName name="ScaleLabel">#REF!</definedName>
    <definedName name="ScaleMultiplier" localSheetId="82">#REF!</definedName>
    <definedName name="ScaleMultiplier" localSheetId="22">#REF!</definedName>
    <definedName name="ScaleMultiplier" localSheetId="33">#REF!</definedName>
    <definedName name="ScaleMultiplier" localSheetId="41">#REF!</definedName>
    <definedName name="ScaleMultiplier" localSheetId="73">#REF!</definedName>
    <definedName name="ScaleMultiplier" localSheetId="43">#REF!</definedName>
    <definedName name="ScaleMultiplier" localSheetId="0">#REF!</definedName>
    <definedName name="ScaleMultiplier" localSheetId="27">#REF!</definedName>
    <definedName name="ScaleMultiplier" localSheetId="30">#REF!</definedName>
    <definedName name="ScaleMultiplier" localSheetId="34">#REF!</definedName>
    <definedName name="ScaleMultiplier" localSheetId="36">#REF!</definedName>
    <definedName name="ScaleMultiplier" localSheetId="46">#REF!</definedName>
    <definedName name="ScaleMultiplier" localSheetId="54">#REF!</definedName>
    <definedName name="ScaleMultiplier" localSheetId="55">#REF!</definedName>
    <definedName name="ScaleMultiplier" localSheetId="56">#REF!</definedName>
    <definedName name="ScaleMultiplier" localSheetId="57">#REF!</definedName>
    <definedName name="ScaleMultiplier" localSheetId="61">#REF!</definedName>
    <definedName name="ScaleMultiplier" localSheetId="62">'Tabla 38'!#REF!</definedName>
    <definedName name="ScaleMultiplier" localSheetId="74">#REF!</definedName>
    <definedName name="ScaleMultiplier" localSheetId="17">#REF!</definedName>
    <definedName name="ScaleMultiplier" localSheetId="75">#REF!</definedName>
    <definedName name="ScaleMultiplier" localSheetId="76">#REF!</definedName>
    <definedName name="ScaleMultiplier" localSheetId="77">#REF!</definedName>
    <definedName name="ScaleMultiplier">#REF!</definedName>
    <definedName name="ScaleType" localSheetId="82">#REF!</definedName>
    <definedName name="ScaleType" localSheetId="22">#REF!</definedName>
    <definedName name="ScaleType" localSheetId="33">#REF!</definedName>
    <definedName name="ScaleType" localSheetId="41">#REF!</definedName>
    <definedName name="ScaleType" localSheetId="73">#REF!</definedName>
    <definedName name="ScaleType" localSheetId="43">#REF!</definedName>
    <definedName name="ScaleType" localSheetId="0">#REF!</definedName>
    <definedName name="ScaleType" localSheetId="27">#REF!</definedName>
    <definedName name="ScaleType" localSheetId="30">#REF!</definedName>
    <definedName name="ScaleType" localSheetId="34">#REF!</definedName>
    <definedName name="ScaleType" localSheetId="36">#REF!</definedName>
    <definedName name="ScaleType" localSheetId="46">#REF!</definedName>
    <definedName name="ScaleType" localSheetId="54">#REF!</definedName>
    <definedName name="ScaleType" localSheetId="55">#REF!</definedName>
    <definedName name="ScaleType" localSheetId="56">#REF!</definedName>
    <definedName name="ScaleType" localSheetId="57">#REF!</definedName>
    <definedName name="ScaleType" localSheetId="61">#REF!</definedName>
    <definedName name="ScaleType" localSheetId="62">'Tabla 38'!#REF!</definedName>
    <definedName name="ScaleType" localSheetId="74">#REF!</definedName>
    <definedName name="ScaleType" localSheetId="17">#REF!</definedName>
    <definedName name="ScaleType" localSheetId="75">#REF!</definedName>
    <definedName name="ScaleType" localSheetId="76">#REF!</definedName>
    <definedName name="ScaleType" localSheetId="77">#REF!</definedName>
    <definedName name="ScaleType">#REF!</definedName>
    <definedName name="SCEN2" localSheetId="82">#REF!</definedName>
    <definedName name="SCEN2" localSheetId="30">#REF!</definedName>
    <definedName name="SCEN2" localSheetId="34">#REF!</definedName>
    <definedName name="SCEN2" localSheetId="35">'[153]BOP Summary'!$AU$1</definedName>
    <definedName name="SCEN2" localSheetId="46">'[153]BOP Summary'!$AU$1</definedName>
    <definedName name="SCEN2" localSheetId="54">'[153]BOP Summary'!$AU$1</definedName>
    <definedName name="SCEN2" localSheetId="61">'[153]BOP Summary'!$AU$1</definedName>
    <definedName name="SCEN2" localSheetId="62">'[153]BOP Summary'!$AU$1</definedName>
    <definedName name="SCEN2" localSheetId="74">'[153]BOP Summary'!$AU$1</definedName>
    <definedName name="SCEN2" localSheetId="75">'[153]BOP Summary'!$AU$1</definedName>
    <definedName name="SCEN2" localSheetId="76">'[153]BOP Summary'!$AU$1</definedName>
    <definedName name="SCEN2" localSheetId="77">'[153]BOP Summary'!$AU$1</definedName>
    <definedName name="SCEN2">'[153]BOP Summary'!$AU$1</definedName>
    <definedName name="SCHILL" localSheetId="82">#REF!</definedName>
    <definedName name="SCHILL" localSheetId="19">#REF!</definedName>
    <definedName name="SCHILL" localSheetId="20">#REF!</definedName>
    <definedName name="SCHILL" localSheetId="22">#REF!</definedName>
    <definedName name="SCHILL" localSheetId="23">#REF!</definedName>
    <definedName name="SCHILL" localSheetId="33">#REF!</definedName>
    <definedName name="SCHILL" localSheetId="41">#REF!</definedName>
    <definedName name="SCHILL" localSheetId="73">#REF!</definedName>
    <definedName name="SCHILL" localSheetId="43">#REF!</definedName>
    <definedName name="SCHILL" localSheetId="0">#REF!</definedName>
    <definedName name="SCHILL" localSheetId="27">#REF!</definedName>
    <definedName name="SCHILL" localSheetId="30">#REF!</definedName>
    <definedName name="SCHILL" localSheetId="34">#REF!</definedName>
    <definedName name="SCHILL" localSheetId="36">#REF!</definedName>
    <definedName name="SCHILL" localSheetId="46">#REF!</definedName>
    <definedName name="SCHILL" localSheetId="54">#REF!</definedName>
    <definedName name="SCHILL" localSheetId="55">#REF!</definedName>
    <definedName name="SCHILL" localSheetId="56">#REF!</definedName>
    <definedName name="SCHILL" localSheetId="57">#REF!</definedName>
    <definedName name="SCHILL" localSheetId="61">#REF!</definedName>
    <definedName name="SCHILL" localSheetId="62">'Tabla 38'!#REF!</definedName>
    <definedName name="SCHILL" localSheetId="74">#REF!</definedName>
    <definedName name="SCHILL" localSheetId="17">#REF!</definedName>
    <definedName name="SCHILL" localSheetId="75">#REF!</definedName>
    <definedName name="SCHILL" localSheetId="76">#REF!</definedName>
    <definedName name="SCHILL" localSheetId="77">#REF!</definedName>
    <definedName name="SCHILL" localSheetId="18">#REF!</definedName>
    <definedName name="SCHILL" localSheetId="21">#REF!</definedName>
    <definedName name="SCHILL" localSheetId="24">#REF!</definedName>
    <definedName name="SCHILL">#REF!</definedName>
    <definedName name="SCHILL1" localSheetId="82">#REF!</definedName>
    <definedName name="SCHILL1" localSheetId="22">#REF!</definedName>
    <definedName name="SCHILL1" localSheetId="33">#REF!</definedName>
    <definedName name="SCHILL1" localSheetId="41">#REF!</definedName>
    <definedName name="SCHILL1" localSheetId="73">#REF!</definedName>
    <definedName name="SCHILL1" localSheetId="43">#REF!</definedName>
    <definedName name="SCHILL1" localSheetId="0">#REF!</definedName>
    <definedName name="SCHILL1" localSheetId="27">#REF!</definedName>
    <definedName name="SCHILL1" localSheetId="30">#REF!</definedName>
    <definedName name="SCHILL1" localSheetId="34">#REF!</definedName>
    <definedName name="SCHILL1" localSheetId="36">#REF!</definedName>
    <definedName name="SCHILL1" localSheetId="46">#REF!</definedName>
    <definedName name="SCHILL1" localSheetId="54">#REF!</definedName>
    <definedName name="SCHILL1" localSheetId="55">#REF!</definedName>
    <definedName name="SCHILL1" localSheetId="56">#REF!</definedName>
    <definedName name="SCHILL1" localSheetId="57">#REF!</definedName>
    <definedName name="SCHILL1" localSheetId="61">#REF!</definedName>
    <definedName name="SCHILL1" localSheetId="62">'Tabla 38'!#REF!</definedName>
    <definedName name="SCHILL1" localSheetId="74">#REF!</definedName>
    <definedName name="SCHILL1" localSheetId="17">#REF!</definedName>
    <definedName name="SCHILL1" localSheetId="75">#REF!</definedName>
    <definedName name="SCHILL1" localSheetId="76">#REF!</definedName>
    <definedName name="SCHILL1" localSheetId="77">#REF!</definedName>
    <definedName name="SCHILL1">#REF!</definedName>
    <definedName name="SCOTT1" localSheetId="82">#REF!</definedName>
    <definedName name="SCOTT1" localSheetId="22">#REF!</definedName>
    <definedName name="SCOTT1" localSheetId="33">#REF!</definedName>
    <definedName name="SCOTT1" localSheetId="41">#REF!</definedName>
    <definedName name="SCOTT1" localSheetId="73">#REF!</definedName>
    <definedName name="SCOTT1" localSheetId="43">#REF!</definedName>
    <definedName name="SCOTT1" localSheetId="0">#REF!</definedName>
    <definedName name="SCOTT1" localSheetId="27">#REF!</definedName>
    <definedName name="SCOTT1" localSheetId="30">#REF!</definedName>
    <definedName name="SCOTT1" localSheetId="34">#REF!</definedName>
    <definedName name="SCOTT1" localSheetId="36">#REF!</definedName>
    <definedName name="SCOTT1" localSheetId="46">#REF!</definedName>
    <definedName name="SCOTT1" localSheetId="54">#REF!</definedName>
    <definedName name="SCOTT1" localSheetId="55">#REF!</definedName>
    <definedName name="SCOTT1" localSheetId="56">#REF!</definedName>
    <definedName name="SCOTT1" localSheetId="57">#REF!</definedName>
    <definedName name="SCOTT1" localSheetId="61">#REF!</definedName>
    <definedName name="SCOTT1" localSheetId="62">'Tabla 38'!#REF!</definedName>
    <definedName name="SCOTT1" localSheetId="74">#REF!</definedName>
    <definedName name="SCOTT1" localSheetId="17">#REF!</definedName>
    <definedName name="SCOTT1" localSheetId="75">#REF!</definedName>
    <definedName name="SCOTT1" localSheetId="76">#REF!</definedName>
    <definedName name="SCOTT1" localSheetId="77">#REF!</definedName>
    <definedName name="SCOTT1">#REF!</definedName>
    <definedName name="sd" localSheetId="82">#REF!</definedName>
    <definedName name="sd" localSheetId="22">#REF!</definedName>
    <definedName name="sd" localSheetId="33">#REF!</definedName>
    <definedName name="sd" localSheetId="41">#REF!</definedName>
    <definedName name="sd" localSheetId="73">#REF!</definedName>
    <definedName name="sd" localSheetId="43">#REF!</definedName>
    <definedName name="sd" localSheetId="0">#REF!</definedName>
    <definedName name="sd" localSheetId="27">#REF!</definedName>
    <definedName name="sd" localSheetId="30">#REF!</definedName>
    <definedName name="sd" localSheetId="34">#REF!</definedName>
    <definedName name="sd" localSheetId="36">#REF!</definedName>
    <definedName name="sd" localSheetId="46">#REF!</definedName>
    <definedName name="sd" localSheetId="54">#REF!</definedName>
    <definedName name="sd" localSheetId="55">#REF!</definedName>
    <definedName name="sd" localSheetId="56">#REF!</definedName>
    <definedName name="sd" localSheetId="57">#REF!</definedName>
    <definedName name="sd" localSheetId="61">#REF!</definedName>
    <definedName name="sd" localSheetId="62">'Tabla 38'!#REF!</definedName>
    <definedName name="sd" localSheetId="74">#REF!</definedName>
    <definedName name="sd" localSheetId="17">#REF!</definedName>
    <definedName name="sd" localSheetId="75">#REF!</definedName>
    <definedName name="sd" localSheetId="76">#REF!</definedName>
    <definedName name="sd" localSheetId="77">#REF!</definedName>
    <definedName name="sd">#REF!</definedName>
    <definedName name="sdfsdfsdfsd" localSheetId="80" hidden="1">{"Riqfin97",#N/A,FALSE,"Tran";"Riqfinpro",#N/A,FALSE,"Tran"}</definedName>
    <definedName name="sdfsdfsdfsd" localSheetId="82"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2" hidden="1">{"Riqfin97",#N/A,FALSE,"Tran";"Riqfinpro",#N/A,FALSE,"Tran"}</definedName>
    <definedName name="sdfsdfsdfsd" localSheetId="23" hidden="1">{"Riqfin97",#N/A,FALSE,"Tran";"Riqfinpro",#N/A,FALSE,"Tran"}</definedName>
    <definedName name="sdfsdfsdfsd" localSheetId="33" hidden="1">{"Riqfin97",#N/A,FALSE,"Tran";"Riqfinpro",#N/A,FALSE,"Tran"}</definedName>
    <definedName name="sdfsdfsdfsd" localSheetId="41" hidden="1">{"Riqfin97",#N/A,FALSE,"Tran";"Riqfinpro",#N/A,FALSE,"Tran"}</definedName>
    <definedName name="sdfsdfsdfsd" localSheetId="73" hidden="1">{"Riqfin97",#N/A,FALSE,"Tran";"Riqfinpro",#N/A,FALSE,"Tran"}</definedName>
    <definedName name="sdfsdfsdfsd" localSheetId="43" hidden="1">{"Riqfin97",#N/A,FALSE,"Tran";"Riqfinpro",#N/A,FALSE,"Tran"}</definedName>
    <definedName name="sdfsdfsdfsd" localSheetId="0" hidden="1">{"Riqfin97",#N/A,FALSE,"Tran";"Riqfinpro",#N/A,FALSE,"Tran"}</definedName>
    <definedName name="sdfsdfsdfsd" localSheetId="27" hidden="1">{"Riqfin97",#N/A,FALSE,"Tran";"Riqfinpro",#N/A,FALSE,"Tran"}</definedName>
    <definedName name="sdfsdfsdfsd" localSheetId="30" hidden="1">{"Riqfin97",#N/A,FALSE,"Tran";"Riqfinpro",#N/A,FALSE,"Tran"}</definedName>
    <definedName name="sdfsdfsdfsd" localSheetId="34" hidden="1">{"Riqfin97",#N/A,FALSE,"Tran";"Riqfinpro",#N/A,FALSE,"Tran"}</definedName>
    <definedName name="sdfsdfsdfsd" localSheetId="35" hidden="1">{"Riqfin97",#N/A,FALSE,"Tran";"Riqfinpro",#N/A,FALSE,"Tran"}</definedName>
    <definedName name="sdfsdfsdfsd" localSheetId="36"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39" hidden="1">{"Riqfin97",#N/A,FALSE,"Tran";"Riqfinpro",#N/A,FALSE,"Tran"}</definedName>
    <definedName name="sdfsdfsdfsd" localSheetId="2" hidden="1">{"Riqfin97",#N/A,FALSE,"Tran";"Riqfinpro",#N/A,FALSE,"Tran"}</definedName>
    <definedName name="sdfsdfsdfsd" localSheetId="40" hidden="1">{"Riqfin97",#N/A,FALSE,"Tran";"Riqfinpro",#N/A,FALSE,"Tran"}</definedName>
    <definedName name="sdfsdfsdfsd" localSheetId="42" hidden="1">{"Riqfin97",#N/A,FALSE,"Tran";"Riqfinpro",#N/A,FALSE,"Tran"}</definedName>
    <definedName name="sdfsdfsdfsd" localSheetId="46" hidden="1">{"Riqfin97",#N/A,FALSE,"Tran";"Riqfinpro",#N/A,FALSE,"Tran"}</definedName>
    <definedName name="sdfsdfsdfsd" localSheetId="54" hidden="1">{"Riqfin97",#N/A,FALSE,"Tran";"Riqfinpro",#N/A,FALSE,"Tran"}</definedName>
    <definedName name="sdfsdfsdfsd" localSheetId="55" hidden="1">{"Riqfin97",#N/A,FALSE,"Tran";"Riqfinpro",#N/A,FALSE,"Tran"}</definedName>
    <definedName name="sdfsdfsdfsd" localSheetId="56" hidden="1">{"Riqfin97",#N/A,FALSE,"Tran";"Riqfinpro",#N/A,FALSE,"Tran"}</definedName>
    <definedName name="sdfsdfsdfsd" localSheetId="57" hidden="1">{"Riqfin97",#N/A,FALSE,"Tran";"Riqfinpro",#N/A,FALSE,"Tran"}</definedName>
    <definedName name="sdfsdfsdfsd" localSheetId="58"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61" hidden="1">{"Riqfin97",#N/A,FALSE,"Tran";"Riqfinpro",#N/A,FALSE,"Tran"}</definedName>
    <definedName name="sdfsdfsdfsd" localSheetId="62" hidden="1">{"Riqfin97",#N/A,FALSE,"Tran";"Riqfinpro",#N/A,FALSE,"Tran"}</definedName>
    <definedName name="sdfsdfsdfsd" localSheetId="15" hidden="1">{"Riqfin97",#N/A,FALSE,"Tran";"Riqfinpro",#N/A,FALSE,"Tran"}</definedName>
    <definedName name="sdfsdfsdfsd" localSheetId="74" hidden="1">{"Riqfin97",#N/A,FALSE,"Tran";"Riqfinpro",#N/A,FALSE,"Tran"}</definedName>
    <definedName name="sdfsdfsdfsd" localSheetId="17" hidden="1">{"Riqfin97",#N/A,FALSE,"Tran";"Riqfinpro",#N/A,FALSE,"Tran"}</definedName>
    <definedName name="sdfsdfsdfsd" localSheetId="75"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78" hidden="1">{"Riqfin97",#N/A,FALSE,"Tran";"Riqfinpro",#N/A,FALSE,"Tran"}</definedName>
    <definedName name="sdfsdfsdfsd" localSheetId="18" hidden="1">{"Riqfin97",#N/A,FALSE,"Tran";"Riqfinpro",#N/A,FALSE,"Tran"}</definedName>
    <definedName name="sdfsdfsdfsd" localSheetId="21" hidden="1">{"Riqfin97",#N/A,FALSE,"Tran";"Riqfinpro",#N/A,FALSE,"Tran"}</definedName>
    <definedName name="sdfsdfsdfsd" localSheetId="24" hidden="1">{"Riqfin97",#N/A,FALSE,"Tran";"Riqfinpro",#N/A,FALSE,"Tran"}</definedName>
    <definedName name="sdfsdfsdfsd" hidden="1">{"Riqfin97",#N/A,FALSE,"Tran";"Riqfinpro",#N/A,FALSE,"Tran"}</definedName>
    <definedName name="sdr" localSheetId="80" hidden="1">{"Riqfin97",#N/A,FALSE,"Tran";"Riqfinpro",#N/A,FALSE,"Tran"}</definedName>
    <definedName name="sdr" localSheetId="82" hidden="1">{"Riqfin97",#N/A,FALSE,"Tran";"Riqfinpro",#N/A,FALSE,"Tran"}</definedName>
    <definedName name="sdr" localSheetId="19" hidden="1">{"Riqfin97",#N/A,FALSE,"Tran";"Riqfinpro",#N/A,FALSE,"Tran"}</definedName>
    <definedName name="sdr" localSheetId="20" hidden="1">{"Riqfin97",#N/A,FALSE,"Tran";"Riqfinpro",#N/A,FALSE,"Tran"}</definedName>
    <definedName name="sdr" localSheetId="22" hidden="1">{"Riqfin97",#N/A,FALSE,"Tran";"Riqfinpro",#N/A,FALSE,"Tran"}</definedName>
    <definedName name="sdr" localSheetId="23" hidden="1">{"Riqfin97",#N/A,FALSE,"Tran";"Riqfinpro",#N/A,FALSE,"Tran"}</definedName>
    <definedName name="sdr" localSheetId="33" hidden="1">{"Riqfin97",#N/A,FALSE,"Tran";"Riqfinpro",#N/A,FALSE,"Tran"}</definedName>
    <definedName name="sdr" localSheetId="73" hidden="1">{"Riqfin97",#N/A,FALSE,"Tran";"Riqfinpro",#N/A,FALSE,"Tran"}</definedName>
    <definedName name="sdr" localSheetId="43" hidden="1">{"Riqfin97",#N/A,FALSE,"Tran";"Riqfinpro",#N/A,FALSE,"Tran"}</definedName>
    <definedName name="sdr" localSheetId="0" hidden="1">{"Riqfin97",#N/A,FALSE,"Tran";"Riqfinpro",#N/A,FALSE,"Tran"}</definedName>
    <definedName name="sdr" localSheetId="27" hidden="1">{"Riqfin97",#N/A,FALSE,"Tran";"Riqfinpro",#N/A,FALSE,"Tran"}</definedName>
    <definedName name="sdr" localSheetId="30" hidden="1">{"Riqfin97",#N/A,FALSE,"Tran";"Riqfinpro",#N/A,FALSE,"Tran"}</definedName>
    <definedName name="sdr" localSheetId="34" hidden="1">{"Riqfin97",#N/A,FALSE,"Tran";"Riqfinpro",#N/A,FALSE,"Tran"}</definedName>
    <definedName name="sdr" localSheetId="35"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39" hidden="1">{"Riqfin97",#N/A,FALSE,"Tran";"Riqfinpro",#N/A,FALSE,"Tran"}</definedName>
    <definedName name="sdr" localSheetId="2" hidden="1">{"Riqfin97",#N/A,FALSE,"Tran";"Riqfinpro",#N/A,FALSE,"Tran"}</definedName>
    <definedName name="sdr" localSheetId="40" hidden="1">{"Riqfin97",#N/A,FALSE,"Tran";"Riqfinpro",#N/A,FALSE,"Tran"}</definedName>
    <definedName name="sdr" localSheetId="42" hidden="1">{"Riqfin97",#N/A,FALSE,"Tran";"Riqfinpro",#N/A,FALSE,"Tran"}</definedName>
    <definedName name="sdr" localSheetId="46" hidden="1">{"Riqfin97",#N/A,FALSE,"Tran";"Riqfinpro",#N/A,FALSE,"Tran"}</definedName>
    <definedName name="sdr" localSheetId="54" hidden="1">{"Riqfin97",#N/A,FALSE,"Tran";"Riqfinpro",#N/A,FALSE,"Tran"}</definedName>
    <definedName name="sdr" localSheetId="55" hidden="1">{"Riqfin97",#N/A,FALSE,"Tran";"Riqfinpro",#N/A,FALSE,"Tran"}</definedName>
    <definedName name="sdr" localSheetId="61" hidden="1">{"Riqfin97",#N/A,FALSE,"Tran";"Riqfinpro",#N/A,FALSE,"Tran"}</definedName>
    <definedName name="sdr" localSheetId="62" hidden="1">{"Riqfin97",#N/A,FALSE,"Tran";"Riqfinpro",#N/A,FALSE,"Tran"}</definedName>
    <definedName name="sdr" localSheetId="74" hidden="1">{"Riqfin97",#N/A,FALSE,"Tran";"Riqfinpro",#N/A,FALSE,"Tran"}</definedName>
    <definedName name="sdr" localSheetId="17" hidden="1">{"Riqfin97",#N/A,FALSE,"Tran";"Riqfinpro",#N/A,FALSE,"Tran"}</definedName>
    <definedName name="sdr" localSheetId="75" hidden="1">{"Riqfin97",#N/A,FALSE,"Tran";"Riqfinpro",#N/A,FALSE,"Tran"}</definedName>
    <definedName name="sdr" localSheetId="76" hidden="1">{"Riqfin97",#N/A,FALSE,"Tran";"Riqfinpro",#N/A,FALSE,"Tran"}</definedName>
    <definedName name="sdr" localSheetId="77" hidden="1">{"Riqfin97",#N/A,FALSE,"Tran";"Riqfinpro",#N/A,FALSE,"Tran"}</definedName>
    <definedName name="sdr" localSheetId="78" hidden="1">{"Riqfin97",#N/A,FALSE,"Tran";"Riqfinpro",#N/A,FALSE,"Tran"}</definedName>
    <definedName name="sdr" localSheetId="18" hidden="1">{"Riqfin97",#N/A,FALSE,"Tran";"Riqfinpro",#N/A,FALSE,"Tran"}</definedName>
    <definedName name="sdr" localSheetId="21" hidden="1">{"Riqfin97",#N/A,FALSE,"Tran";"Riqfinpro",#N/A,FALSE,"Tran"}</definedName>
    <definedName name="sdr" localSheetId="24" hidden="1">{"Riqfin97",#N/A,FALSE,"Tran";"Riqfinpro",#N/A,FALSE,"Tran"}</definedName>
    <definedName name="sdr" hidden="1">{"Riqfin97",#N/A,FALSE,"Tran";"Riqfinpro",#N/A,FALSE,"Tran"}</definedName>
    <definedName name="sds_gdp_exp_lari" localSheetId="82">#REF!</definedName>
    <definedName name="sds_gdp_exp_lari" localSheetId="19">#REF!</definedName>
    <definedName name="sds_gdp_exp_lari" localSheetId="20">#REF!</definedName>
    <definedName name="sds_gdp_exp_lari" localSheetId="22">#REF!</definedName>
    <definedName name="sds_gdp_exp_lari" localSheetId="73">#REF!</definedName>
    <definedName name="sds_gdp_exp_lari" localSheetId="43">#REF!</definedName>
    <definedName name="sds_gdp_exp_lari" localSheetId="0">#REF!</definedName>
    <definedName name="sds_gdp_exp_lari" localSheetId="27">#REF!</definedName>
    <definedName name="sds_gdp_exp_lari" localSheetId="30">#REF!</definedName>
    <definedName name="sds_gdp_exp_lari" localSheetId="34">#REF!</definedName>
    <definedName name="sds_gdp_exp_lari" localSheetId="35">#REF!</definedName>
    <definedName name="sds_gdp_exp_lari" localSheetId="36">#REF!</definedName>
    <definedName name="sds_gdp_exp_lari" localSheetId="46">#REF!</definedName>
    <definedName name="sds_gdp_exp_lari" localSheetId="54">#REF!</definedName>
    <definedName name="sds_gdp_exp_lari" localSheetId="55">#REF!</definedName>
    <definedName name="sds_gdp_exp_lari" localSheetId="61">#REF!</definedName>
    <definedName name="sds_gdp_exp_lari" localSheetId="15">#REF!</definedName>
    <definedName name="sds_gdp_exp_lari" localSheetId="74">#REF!</definedName>
    <definedName name="sds_gdp_exp_lari" localSheetId="17">#REF!</definedName>
    <definedName name="sds_gdp_exp_lari" localSheetId="75">#REF!</definedName>
    <definedName name="sds_gdp_exp_lari" localSheetId="76">#REF!</definedName>
    <definedName name="sds_gdp_exp_lari" localSheetId="77">#REF!</definedName>
    <definedName name="sds_gdp_exp_lari" localSheetId="18">#REF!</definedName>
    <definedName name="sds_gdp_exp_lari" localSheetId="21">#REF!</definedName>
    <definedName name="sds_gdp_exp_lari" localSheetId="24">#REF!</definedName>
    <definedName name="sds_gdp_exp_lari">#REF!</definedName>
    <definedName name="sds_gdp_origin" localSheetId="82">#REF!</definedName>
    <definedName name="sds_gdp_origin" localSheetId="22">#REF!</definedName>
    <definedName name="sds_gdp_origin" localSheetId="73">#REF!</definedName>
    <definedName name="sds_gdp_origin" localSheetId="43">#REF!</definedName>
    <definedName name="sds_gdp_origin" localSheetId="0">#REF!</definedName>
    <definedName name="sds_gdp_origin" localSheetId="27">#REF!</definedName>
    <definedName name="sds_gdp_origin" localSheetId="30">#REF!</definedName>
    <definedName name="sds_gdp_origin" localSheetId="34">#REF!</definedName>
    <definedName name="sds_gdp_origin" localSheetId="35">#REF!</definedName>
    <definedName name="sds_gdp_origin" localSheetId="36">#REF!</definedName>
    <definedName name="sds_gdp_origin" localSheetId="46">#REF!</definedName>
    <definedName name="sds_gdp_origin" localSheetId="54">#REF!</definedName>
    <definedName name="sds_gdp_origin" localSheetId="55">#REF!</definedName>
    <definedName name="sds_gdp_origin" localSheetId="61">#REF!</definedName>
    <definedName name="sds_gdp_origin" localSheetId="62">'Tabla 38'!#REF!</definedName>
    <definedName name="sds_gdp_origin" localSheetId="74">#REF!</definedName>
    <definedName name="sds_gdp_origin" localSheetId="17">#REF!</definedName>
    <definedName name="sds_gdp_origin" localSheetId="75">#REF!</definedName>
    <definedName name="sds_gdp_origin" localSheetId="76">#REF!</definedName>
    <definedName name="sds_gdp_origin" localSheetId="77">#REF!</definedName>
    <definedName name="sds_gdp_origin">#REF!</definedName>
    <definedName name="sds_gpd_exp_gdp" localSheetId="82">#REF!</definedName>
    <definedName name="sds_gpd_exp_gdp" localSheetId="22">#REF!</definedName>
    <definedName name="sds_gpd_exp_gdp" localSheetId="73">#REF!</definedName>
    <definedName name="sds_gpd_exp_gdp" localSheetId="43">#REF!</definedName>
    <definedName name="sds_gpd_exp_gdp" localSheetId="0">#REF!</definedName>
    <definedName name="sds_gpd_exp_gdp" localSheetId="27">#REF!</definedName>
    <definedName name="sds_gpd_exp_gdp" localSheetId="30">#REF!</definedName>
    <definedName name="sds_gpd_exp_gdp" localSheetId="34">#REF!</definedName>
    <definedName name="sds_gpd_exp_gdp" localSheetId="35">#REF!</definedName>
    <definedName name="sds_gpd_exp_gdp" localSheetId="36">#REF!</definedName>
    <definedName name="sds_gpd_exp_gdp" localSheetId="46">#REF!</definedName>
    <definedName name="sds_gpd_exp_gdp" localSheetId="54">#REF!</definedName>
    <definedName name="sds_gpd_exp_gdp" localSheetId="55">#REF!</definedName>
    <definedName name="sds_gpd_exp_gdp" localSheetId="61">#REF!</definedName>
    <definedName name="sds_gpd_exp_gdp" localSheetId="62">'Tabla 38'!#REF!</definedName>
    <definedName name="sds_gpd_exp_gdp" localSheetId="74">#REF!</definedName>
    <definedName name="sds_gpd_exp_gdp" localSheetId="17">#REF!</definedName>
    <definedName name="sds_gpd_exp_gdp" localSheetId="75">#REF!</definedName>
    <definedName name="sds_gpd_exp_gdp" localSheetId="76">#REF!</definedName>
    <definedName name="sds_gpd_exp_gdp" localSheetId="77">#REF!</definedName>
    <definedName name="sds_gpd_exp_gdp">#REF!</definedName>
    <definedName name="sdsd" localSheetId="82" hidden="1">#REF!</definedName>
    <definedName name="sdsd" localSheetId="73" hidden="1">'[96]Fax a enviar'!#REF!</definedName>
    <definedName name="sdsd" localSheetId="43" hidden="1">'[96]Fax a enviar'!#REF!</definedName>
    <definedName name="sdsd" localSheetId="30" hidden="1">#REF!</definedName>
    <definedName name="sdsd" localSheetId="34" hidden="1">#REF!</definedName>
    <definedName name="sdsd" localSheetId="35" hidden="1">'[96]Fax a enviar'!#REF!</definedName>
    <definedName name="sdsd" localSheetId="36" hidden="1">#REF!</definedName>
    <definedName name="sdsd" localSheetId="46" hidden="1">'[96]Fax a enviar'!#REF!</definedName>
    <definedName name="sdsd" localSheetId="54" hidden="1">'[96]Fax a enviar'!#REF!</definedName>
    <definedName name="sdsd" localSheetId="55" hidden="1">#REF!</definedName>
    <definedName name="sdsd" localSheetId="61" hidden="1">#REF!</definedName>
    <definedName name="sdsd" localSheetId="62" hidden="1">'[96]Fax a enviar'!#REF!</definedName>
    <definedName name="sdsd" localSheetId="75" hidden="1">'[96]Fax a enviar'!#REF!</definedName>
    <definedName name="sdsd" localSheetId="76" hidden="1">'[96]Fax a enviar'!#REF!</definedName>
    <definedName name="sdsd" localSheetId="77" hidden="1">'[96]Fax a enviar'!#REF!</definedName>
    <definedName name="sdsd" hidden="1">'[96]Fax a enviar'!#REF!</definedName>
    <definedName name="sdsds" localSheetId="82" hidden="1">#REF!</definedName>
    <definedName name="sdsds" localSheetId="19" hidden="1">#REF!</definedName>
    <definedName name="sdsds" localSheetId="20" hidden="1">#REF!</definedName>
    <definedName name="sdsds" localSheetId="22" hidden="1">#REF!</definedName>
    <definedName name="sdsds" localSheetId="33" hidden="1">#REF!</definedName>
    <definedName name="sdsds" localSheetId="41" hidden="1">#REF!</definedName>
    <definedName name="sdsds" localSheetId="73" hidden="1">#REF!</definedName>
    <definedName name="sdsds" localSheetId="43" hidden="1">#REF!</definedName>
    <definedName name="sdsds" localSheetId="0" hidden="1">#REF!</definedName>
    <definedName name="sdsds" localSheetId="27" hidden="1">#REF!</definedName>
    <definedName name="sdsds" localSheetId="30" hidden="1">#REF!</definedName>
    <definedName name="sdsds" localSheetId="34" hidden="1">#REF!</definedName>
    <definedName name="sdsds" localSheetId="35" hidden="1">#REF!</definedName>
    <definedName name="sdsds" localSheetId="36" hidden="1">#REF!</definedName>
    <definedName name="sdsds" localSheetId="40" hidden="1">#REF!</definedName>
    <definedName name="sdsds" localSheetId="46" hidden="1">#REF!</definedName>
    <definedName name="sdsds" localSheetId="54" hidden="1">#REF!</definedName>
    <definedName name="sdsds" localSheetId="55" hidden="1">#REF!</definedName>
    <definedName name="sdsds" localSheetId="56" hidden="1">#REF!</definedName>
    <definedName name="sdsds" localSheetId="57" hidden="1">#REF!</definedName>
    <definedName name="sdsds" localSheetId="61" hidden="1">#REF!</definedName>
    <definedName name="sdsds" localSheetId="62" hidden="1">'Tabla 38'!#REF!</definedName>
    <definedName name="sdsds" localSheetId="15" hidden="1">#REF!</definedName>
    <definedName name="sdsds" localSheetId="74" hidden="1">#REF!</definedName>
    <definedName name="sdsds" localSheetId="17" hidden="1">#REF!</definedName>
    <definedName name="sdsds" localSheetId="75" hidden="1">#REF!</definedName>
    <definedName name="sdsds" localSheetId="76" hidden="1">#REF!</definedName>
    <definedName name="sdsds" localSheetId="77" hidden="1">#REF!</definedName>
    <definedName name="sdsds" localSheetId="18" hidden="1">#REF!</definedName>
    <definedName name="sdsds" localSheetId="21" hidden="1">#REF!</definedName>
    <definedName name="sdsds" localSheetId="24" hidden="1">#REF!</definedName>
    <definedName name="sdsds" hidden="1">#REF!</definedName>
    <definedName name="SECIND" localSheetId="82">#REF!</definedName>
    <definedName name="SECIND" localSheetId="73">#REF!</definedName>
    <definedName name="SECIND" localSheetId="43">#REF!</definedName>
    <definedName name="SECIND" localSheetId="0">#REF!</definedName>
    <definedName name="SECIND" localSheetId="27">#REF!</definedName>
    <definedName name="SECIND" localSheetId="34">#REF!</definedName>
    <definedName name="SECIND" localSheetId="46">#REF!</definedName>
    <definedName name="SECIND" localSheetId="74">#REF!</definedName>
    <definedName name="SECIND" localSheetId="17">#REF!</definedName>
    <definedName name="SECIND" localSheetId="75">#REF!</definedName>
    <definedName name="SECIND" localSheetId="76">#REF!</definedName>
    <definedName name="SECIND" localSheetId="77">#REF!</definedName>
    <definedName name="SECIND">#REF!</definedName>
    <definedName name="SECTORES" localSheetId="82">#REF!</definedName>
    <definedName name="SECTORES" localSheetId="73">[139]SPNF!#REF!</definedName>
    <definedName name="SECTORES" localSheetId="43">[139]SPNF!#REF!</definedName>
    <definedName name="SECTORES" localSheetId="30">#REF!</definedName>
    <definedName name="SECTORES" localSheetId="34">#REF!</definedName>
    <definedName name="SECTORES" localSheetId="35">[139]SPNF!#REF!</definedName>
    <definedName name="SECTORES" localSheetId="46">[139]SPNF!#REF!</definedName>
    <definedName name="SECTORES" localSheetId="54">[139]SPNF!#REF!</definedName>
    <definedName name="SECTORES" localSheetId="61">[139]SPNF!#REF!</definedName>
    <definedName name="SECTORES" localSheetId="62">[139]SPNF!#REF!</definedName>
    <definedName name="SECTORES" localSheetId="74">[139]SPNF!#REF!</definedName>
    <definedName name="SECTORES" localSheetId="75">[139]SPNF!#REF!</definedName>
    <definedName name="SECTORES" localSheetId="76">[139]SPNF!#REF!</definedName>
    <definedName name="SECTORES" localSheetId="77">[139]SPNF!#REF!</definedName>
    <definedName name="SECTORES">[139]SPNF!#REF!</definedName>
    <definedName name="seguimiento" localSheetId="82">#REF!</definedName>
    <definedName name="seguimiento" localSheetId="19">#REF!</definedName>
    <definedName name="seguimiento" localSheetId="20">#REF!</definedName>
    <definedName name="seguimiento" localSheetId="22">#REF!</definedName>
    <definedName name="seguimiento" localSheetId="23">#REF!</definedName>
    <definedName name="seguimiento" localSheetId="73">#REF!</definedName>
    <definedName name="seguimiento" localSheetId="43">#REF!</definedName>
    <definedName name="seguimiento" localSheetId="0">#REF!</definedName>
    <definedName name="seguimiento" localSheetId="27">#REF!</definedName>
    <definedName name="seguimiento" localSheetId="34">#REF!</definedName>
    <definedName name="seguimiento" localSheetId="35">#REF!</definedName>
    <definedName name="seguimiento" localSheetId="46">#REF!</definedName>
    <definedName name="seguimiento" localSheetId="54">#REF!</definedName>
    <definedName name="seguimiento" localSheetId="61">#REF!</definedName>
    <definedName name="seguimiento" localSheetId="62">'Tabla 38'!#REF!</definedName>
    <definedName name="seguimiento" localSheetId="74">#REF!</definedName>
    <definedName name="seguimiento" localSheetId="17">#REF!</definedName>
    <definedName name="seguimiento" localSheetId="75">#REF!</definedName>
    <definedName name="seguimiento" localSheetId="76">#REF!</definedName>
    <definedName name="seguimiento" localSheetId="77">#REF!</definedName>
    <definedName name="seguimiento" localSheetId="18">#REF!</definedName>
    <definedName name="seguimiento" localSheetId="21">#REF!</definedName>
    <definedName name="seguimiento" localSheetId="24">#REF!</definedName>
    <definedName name="seguimiento">#REF!</definedName>
    <definedName name="SEGURIDAD_SOCIAL___BS._PERS._NO_INCORP._AL_PROCESO_ECONOMICO__LEY_N__23966__ART._30" localSheetId="82">#REF!</definedName>
    <definedName name="SEGURIDAD_SOCIAL___BS._PERS._NO_INCORP._AL_PROCESO_ECONOMICO__LEY_N__23966__ART._30" localSheetId="30">#REF!</definedName>
    <definedName name="SEGURIDAD_SOCIAL___BS._PERS._NO_INCORP._AL_PROCESO_ECONOMICO__LEY_N__23966__ART._30" localSheetId="34">#REF!</definedName>
    <definedName name="SEGURIDAD_SOCIAL___BS._PERS._NO_INCORP._AL_PROCESO_ECONOMICO__LEY_N__23966__ART._30" localSheetId="46">[4]C!$B$22:$N$22</definedName>
    <definedName name="SEGURIDAD_SOCIAL___BS._PERS._NO_INCORP._AL_PROCESO_ECONOMICO__LEY_N__23966__ART._30" localSheetId="54">#REF!</definedName>
    <definedName name="SEGURIDAD_SOCIAL___BS._PERS._NO_INCORP._AL_PROCESO_ECONOMICO__LEY_N__23966__ART._30" localSheetId="75">#REF!</definedName>
    <definedName name="SEGURIDAD_SOCIAL___BS._PERS._NO_INCORP._AL_PROCESO_ECONOMICO__LEY_N__23966__ART._30" localSheetId="76">#REF!</definedName>
    <definedName name="SEGURIDAD_SOCIAL___BS._PERS._NO_INCORP._AL_PROCESO_ECONOMICO__LEY_N__23966__ART._30" localSheetId="77">#REF!</definedName>
    <definedName name="SEGURIDAD_SOCIAL___BS._PERS._NO_INCORP._AL_PROCESO_ECONOMICO__LEY_N__23966__ART._30">[4]C!$B$22:$N$22</definedName>
    <definedName name="SEGURIDAD_SOCIAL___IVA__LEY_N__23966_ART._5_PTO._2" localSheetId="82">#REF!</definedName>
    <definedName name="SEGURIDAD_SOCIAL___IVA__LEY_N__23966_ART._5_PTO._2" localSheetId="30">#REF!</definedName>
    <definedName name="SEGURIDAD_SOCIAL___IVA__LEY_N__23966_ART._5_PTO._2" localSheetId="34">#REF!</definedName>
    <definedName name="SEGURIDAD_SOCIAL___IVA__LEY_N__23966_ART._5_PTO._2" localSheetId="46">[4]C!$B$21:$N$21</definedName>
    <definedName name="SEGURIDAD_SOCIAL___IVA__LEY_N__23966_ART._5_PTO._2" localSheetId="54">#REF!</definedName>
    <definedName name="SEGURIDAD_SOCIAL___IVA__LEY_N__23966_ART._5_PTO._2" localSheetId="75">#REF!</definedName>
    <definedName name="SEGURIDAD_SOCIAL___IVA__LEY_N__23966_ART._5_PTO._2" localSheetId="76">#REF!</definedName>
    <definedName name="SEGURIDAD_SOCIAL___IVA__LEY_N__23966_ART._5_PTO._2" localSheetId="77">#REF!</definedName>
    <definedName name="SEGURIDAD_SOCIAL___IVA__LEY_N__23966_ART._5_PTO._2">[4]C!$B$21:$N$21</definedName>
    <definedName name="sei" localSheetId="82">#REF!</definedName>
    <definedName name="sei" localSheetId="19">#REF!</definedName>
    <definedName name="sei" localSheetId="20">#REF!</definedName>
    <definedName name="sei" localSheetId="22">#REF!</definedName>
    <definedName name="sei" localSheetId="23">#REF!</definedName>
    <definedName name="sei" localSheetId="73">#REF!</definedName>
    <definedName name="sei" localSheetId="43">#REF!</definedName>
    <definedName name="sei" localSheetId="0">#REF!</definedName>
    <definedName name="sei" localSheetId="27">#REF!</definedName>
    <definedName name="sei" localSheetId="34">#REF!</definedName>
    <definedName name="sei" localSheetId="35">#REF!</definedName>
    <definedName name="sei" localSheetId="46">#REF!</definedName>
    <definedName name="sei" localSheetId="54">#REF!</definedName>
    <definedName name="sei" localSheetId="61">#REF!</definedName>
    <definedName name="sei" localSheetId="74">#REF!</definedName>
    <definedName name="sei" localSheetId="17">#REF!</definedName>
    <definedName name="sei" localSheetId="75">#REF!</definedName>
    <definedName name="sei" localSheetId="76">#REF!</definedName>
    <definedName name="sei" localSheetId="77">#REF!</definedName>
    <definedName name="sei" localSheetId="18">#REF!</definedName>
    <definedName name="sei" localSheetId="21">#REF!</definedName>
    <definedName name="sei" localSheetId="24">#REF!</definedName>
    <definedName name="sei">#REF!</definedName>
    <definedName name="SEK" localSheetId="82">#REF!</definedName>
    <definedName name="SEK" localSheetId="19">#REF!</definedName>
    <definedName name="SEK" localSheetId="20">#REF!</definedName>
    <definedName name="SEK" localSheetId="22">#REF!</definedName>
    <definedName name="SEK" localSheetId="23">#REF!</definedName>
    <definedName name="SEK" localSheetId="33">#REF!</definedName>
    <definedName name="SEK" localSheetId="41">#REF!</definedName>
    <definedName name="SEK" localSheetId="73">#REF!</definedName>
    <definedName name="SEK" localSheetId="43">#REF!</definedName>
    <definedName name="SEK" localSheetId="0">#REF!</definedName>
    <definedName name="SEK" localSheetId="27">#REF!</definedName>
    <definedName name="SEK" localSheetId="30">#REF!</definedName>
    <definedName name="SEK" localSheetId="34">#REF!</definedName>
    <definedName name="SEK" localSheetId="35">#REF!</definedName>
    <definedName name="SEK" localSheetId="36">#REF!</definedName>
    <definedName name="SEK" localSheetId="46">#REF!</definedName>
    <definedName name="SEK" localSheetId="54">#REF!</definedName>
    <definedName name="SEK" localSheetId="55">#REF!</definedName>
    <definedName name="SEK" localSheetId="56">#REF!</definedName>
    <definedName name="SEK" localSheetId="57">#REF!</definedName>
    <definedName name="SEK" localSheetId="61">#REF!</definedName>
    <definedName name="SEK" localSheetId="62">'Tabla 38'!#REF!</definedName>
    <definedName name="SEK" localSheetId="74">#REF!</definedName>
    <definedName name="SEK" localSheetId="17">#REF!</definedName>
    <definedName name="SEK" localSheetId="75">#REF!</definedName>
    <definedName name="SEK" localSheetId="76">#REF!</definedName>
    <definedName name="SEK" localSheetId="77">#REF!</definedName>
    <definedName name="SEK" localSheetId="18">#REF!</definedName>
    <definedName name="SEK" localSheetId="21">#REF!</definedName>
    <definedName name="SEK" localSheetId="24">#REF!</definedName>
    <definedName name="SEK">#REF!</definedName>
    <definedName name="Selected_Economic_and_Financial_Indicators" localSheetId="82">#REF!</definedName>
    <definedName name="Selected_Economic_and_Financial_Indicators" localSheetId="73">#REF!</definedName>
    <definedName name="Selected_Economic_and_Financial_Indicators" localSheetId="43">#REF!</definedName>
    <definedName name="Selected_Economic_and_Financial_Indicators" localSheetId="0">#REF!</definedName>
    <definedName name="Selected_Economic_and_Financial_Indicators" localSheetId="27">#REF!</definedName>
    <definedName name="Selected_Economic_and_Financial_Indicators" localSheetId="34">#REF!</definedName>
    <definedName name="Selected_Economic_and_Financial_Indicators" localSheetId="46">#REF!</definedName>
    <definedName name="Selected_Economic_and_Financial_Indicators" localSheetId="74">#REF!</definedName>
    <definedName name="Selected_Economic_and_Financial_Indicators" localSheetId="17">#REF!</definedName>
    <definedName name="Selected_Economic_and_Financial_Indicators" localSheetId="75">#REF!</definedName>
    <definedName name="Selected_Economic_and_Financial_Indicators" localSheetId="76">#REF!</definedName>
    <definedName name="Selected_Economic_and_Financial_Indicators" localSheetId="77">#REF!</definedName>
    <definedName name="Selected_Economic_and_Financial_Indicators">#REF!</definedName>
    <definedName name="SelNE" localSheetId="82">#REF!</definedName>
    <definedName name="SelNE" localSheetId="73">#REF!</definedName>
    <definedName name="SelNE" localSheetId="43">#REF!</definedName>
    <definedName name="SelNE" localSheetId="0">#REF!</definedName>
    <definedName name="SelNE" localSheetId="27">#REF!</definedName>
    <definedName name="SelNE" localSheetId="34">#REF!</definedName>
    <definedName name="SelNE" localSheetId="46">#REF!</definedName>
    <definedName name="SelNE" localSheetId="74">#REF!</definedName>
    <definedName name="SelNE" localSheetId="17">#REF!</definedName>
    <definedName name="SelNE" localSheetId="75">#REF!</definedName>
    <definedName name="SelNE" localSheetId="76">#REF!</definedName>
    <definedName name="SelNE" localSheetId="77">#REF!</definedName>
    <definedName name="SelNE">#REF!</definedName>
    <definedName name="SelNEperc" localSheetId="82">#REF!</definedName>
    <definedName name="SelNEperc" localSheetId="73">#REF!</definedName>
    <definedName name="SelNEperc" localSheetId="43">#REF!</definedName>
    <definedName name="SelNEperc" localSheetId="0">#REF!</definedName>
    <definedName name="SelNEperc" localSheetId="27">#REF!</definedName>
    <definedName name="SelNEperc" localSheetId="34">#REF!</definedName>
    <definedName name="SelNEperc" localSheetId="46">#REF!</definedName>
    <definedName name="SelNEperc" localSheetId="74">#REF!</definedName>
    <definedName name="SelNEperc" localSheetId="17">#REF!</definedName>
    <definedName name="SelNEperc" localSheetId="75">#REF!</definedName>
    <definedName name="SelNEperc" localSheetId="76">#REF!</definedName>
    <definedName name="SelNEperc" localSheetId="77">#REF!</definedName>
    <definedName name="SelNEperc">#REF!</definedName>
    <definedName name="SEMANAL" localSheetId="82">#REF!</definedName>
    <definedName name="SEMANAL" localSheetId="73">#REF!</definedName>
    <definedName name="SEMANAL" localSheetId="43">#REF!</definedName>
    <definedName name="SEMANAL" localSheetId="0">#REF!</definedName>
    <definedName name="SEMANAL" localSheetId="27">#REF!</definedName>
    <definedName name="SEMANAL" localSheetId="34">#REF!</definedName>
    <definedName name="SEMANAL" localSheetId="46">#REF!</definedName>
    <definedName name="SEMANAL" localSheetId="74">#REF!</definedName>
    <definedName name="SEMANAL" localSheetId="17">#REF!</definedName>
    <definedName name="SEMANAL" localSheetId="75">#REF!</definedName>
    <definedName name="SEMANAL" localSheetId="76">#REF!</definedName>
    <definedName name="SEMANAL" localSheetId="77">#REF!</definedName>
    <definedName name="SEMANAL">#REF!</definedName>
    <definedName name="sencount" hidden="1">2</definedName>
    <definedName name="SEP._89" localSheetId="82">#REF!</definedName>
    <definedName name="SEP._89" localSheetId="19">#REF!</definedName>
    <definedName name="SEP._89" localSheetId="20">#REF!</definedName>
    <definedName name="SEP._89" localSheetId="22">#REF!</definedName>
    <definedName name="SEP._89" localSheetId="23">#REF!</definedName>
    <definedName name="SEP._89" localSheetId="73">#REF!</definedName>
    <definedName name="SEP._89" localSheetId="43">#REF!</definedName>
    <definedName name="SEP._89" localSheetId="0">#REF!</definedName>
    <definedName name="SEP._89" localSheetId="27">#REF!</definedName>
    <definedName name="SEP._89" localSheetId="34">#REF!</definedName>
    <definedName name="SEP._89" localSheetId="46">#REF!</definedName>
    <definedName name="SEP._89" localSheetId="61">#REF!</definedName>
    <definedName name="SEP._89" localSheetId="74">#REF!</definedName>
    <definedName name="SEP._89" localSheetId="17">#REF!</definedName>
    <definedName name="SEP._89" localSheetId="75">#REF!</definedName>
    <definedName name="SEP._89" localSheetId="76">#REF!</definedName>
    <definedName name="SEP._89" localSheetId="77">#REF!</definedName>
    <definedName name="SEP._89" localSheetId="18">#REF!</definedName>
    <definedName name="SEP._89" localSheetId="21">#REF!</definedName>
    <definedName name="SEP._89" localSheetId="24">#REF!</definedName>
    <definedName name="SEP._89">#REF!</definedName>
    <definedName name="ser" localSheetId="80" hidden="1">{"Riqfin97",#N/A,FALSE,"Tran";"Riqfinpro",#N/A,FALSE,"Tran"}</definedName>
    <definedName name="ser" localSheetId="82" hidden="1">{"Riqfin97",#N/A,FALSE,"Tran";"Riqfinpro",#N/A,FALSE,"Tran"}</definedName>
    <definedName name="ser" localSheetId="19" hidden="1">{"Riqfin97",#N/A,FALSE,"Tran";"Riqfinpro",#N/A,FALSE,"Tran"}</definedName>
    <definedName name="ser" localSheetId="20" hidden="1">{"Riqfin97",#N/A,FALSE,"Tran";"Riqfinpro",#N/A,FALSE,"Tran"}</definedName>
    <definedName name="ser" localSheetId="22" hidden="1">{"Riqfin97",#N/A,FALSE,"Tran";"Riqfinpro",#N/A,FALSE,"Tran"}</definedName>
    <definedName name="ser" localSheetId="23" hidden="1">{"Riqfin97",#N/A,FALSE,"Tran";"Riqfinpro",#N/A,FALSE,"Tran"}</definedName>
    <definedName name="ser" localSheetId="33" hidden="1">{"Riqfin97",#N/A,FALSE,"Tran";"Riqfinpro",#N/A,FALSE,"Tran"}</definedName>
    <definedName name="ser" localSheetId="41" hidden="1">{"Riqfin97",#N/A,FALSE,"Tran";"Riqfinpro",#N/A,FALSE,"Tran"}</definedName>
    <definedName name="ser" localSheetId="73" hidden="1">{"Riqfin97",#N/A,FALSE,"Tran";"Riqfinpro",#N/A,FALSE,"Tran"}</definedName>
    <definedName name="ser" localSheetId="43" hidden="1">{"Riqfin97",#N/A,FALSE,"Tran";"Riqfinpro",#N/A,FALSE,"Tran"}</definedName>
    <definedName name="ser" localSheetId="0" hidden="1">{"Riqfin97",#N/A,FALSE,"Tran";"Riqfinpro",#N/A,FALSE,"Tran"}</definedName>
    <definedName name="ser" localSheetId="27" hidden="1">{"Riqfin97",#N/A,FALSE,"Tran";"Riqfinpro",#N/A,FALSE,"Tran"}</definedName>
    <definedName name="ser" localSheetId="30"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2" hidden="1">{"Riqfin97",#N/A,FALSE,"Tran";"Riqfinpro",#N/A,FALSE,"Tran"}</definedName>
    <definedName name="ser" localSheetId="40" hidden="1">{"Riqfin97",#N/A,FALSE,"Tran";"Riqfinpro",#N/A,FALSE,"Tran"}</definedName>
    <definedName name="ser" localSheetId="42" hidden="1">{"Riqfin97",#N/A,FALSE,"Tran";"Riqfinpro",#N/A,FALSE,"Tran"}</definedName>
    <definedName name="ser" localSheetId="46" hidden="1">{"Riqfin97",#N/A,FALSE,"Tran";"Riqfinpro",#N/A,FALSE,"Tran"}</definedName>
    <definedName name="ser" localSheetId="54" hidden="1">{"Riqfin97",#N/A,FALSE,"Tran";"Riqfinpro",#N/A,FALSE,"Tran"}</definedName>
    <definedName name="ser" localSheetId="55" hidden="1">{"Riqfin97",#N/A,FALSE,"Tran";"Riqfinpro",#N/A,FALSE,"Tran"}</definedName>
    <definedName name="ser" localSheetId="56" hidden="1">{"Riqfin97",#N/A,FALSE,"Tran";"Riqfinpro",#N/A,FALSE,"Tran"}</definedName>
    <definedName name="ser" localSheetId="57" hidden="1">{"Riqfin97",#N/A,FALSE,"Tran";"Riqfinpro",#N/A,FALSE,"Tran"}</definedName>
    <definedName name="ser" localSheetId="58" hidden="1">{"Riqfin97",#N/A,FALSE,"Tran";"Riqfinpro",#N/A,FALSE,"Tran"}</definedName>
    <definedName name="ser" localSheetId="59" hidden="1">{"Riqfin97",#N/A,FALSE,"Tran";"Riqfinpro",#N/A,FALSE,"Tran"}</definedName>
    <definedName name="ser" localSheetId="60" hidden="1">{"Riqfin97",#N/A,FALSE,"Tran";"Riqfinpro",#N/A,FALSE,"Tran"}</definedName>
    <definedName name="ser" localSheetId="61" hidden="1">{"Riqfin97",#N/A,FALSE,"Tran";"Riqfinpro",#N/A,FALSE,"Tran"}</definedName>
    <definedName name="ser" localSheetId="62" hidden="1">{"Riqfin97",#N/A,FALSE,"Tran";"Riqfinpro",#N/A,FALSE,"Tran"}</definedName>
    <definedName name="ser" localSheetId="15" hidden="1">{"Riqfin97",#N/A,FALSE,"Tran";"Riqfinpro",#N/A,FALSE,"Tran"}</definedName>
    <definedName name="ser" localSheetId="74" hidden="1">{"Riqfin97",#N/A,FALSE,"Tran";"Riqfinpro",#N/A,FALSE,"Tran"}</definedName>
    <definedName name="ser" localSheetId="17" hidden="1">{"Riqfin97",#N/A,FALSE,"Tran";"Riqfinpro",#N/A,FALSE,"Tran"}</definedName>
    <definedName name="ser" localSheetId="75" hidden="1">{"Riqfin97",#N/A,FALSE,"Tran";"Riqfinpro",#N/A,FALSE,"Tran"}</definedName>
    <definedName name="ser" localSheetId="76" hidden="1">{"Riqfin97",#N/A,FALSE,"Tran";"Riqfinpro",#N/A,FALSE,"Tran"}</definedName>
    <definedName name="ser" localSheetId="77" hidden="1">{"Riqfin97",#N/A,FALSE,"Tran";"Riqfinpro",#N/A,FALSE,"Tran"}</definedName>
    <definedName name="ser" localSheetId="78" hidden="1">{"Riqfin97",#N/A,FALSE,"Tran";"Riqfinpro",#N/A,FALSE,"Tran"}</definedName>
    <definedName name="ser" localSheetId="18" hidden="1">{"Riqfin97",#N/A,FALSE,"Tran";"Riqfinpro",#N/A,FALSE,"Tran"}</definedName>
    <definedName name="ser" localSheetId="21" hidden="1">{"Riqfin97",#N/A,FALSE,"Tran";"Riqfinpro",#N/A,FALSE,"Tran"}</definedName>
    <definedName name="ser" localSheetId="24" hidden="1">{"Riqfin97",#N/A,FALSE,"Tran";"Riqfinpro",#N/A,FALSE,"Tran"}</definedName>
    <definedName name="ser" hidden="1">{"Riqfin97",#N/A,FALSE,"Tran";"Riqfinpro",#N/A,FALSE,"Tran"}</definedName>
    <definedName name="SHEET_A._Contents_and_file_description" localSheetId="82">#REF!</definedName>
    <definedName name="SHEET_A._Contents_and_file_description" localSheetId="19">#REF!</definedName>
    <definedName name="SHEET_A._Contents_and_file_description" localSheetId="20">#REF!</definedName>
    <definedName name="SHEET_A._Contents_and_file_description" localSheetId="22">#REF!</definedName>
    <definedName name="SHEET_A._Contents_and_file_description" localSheetId="23">#REF!</definedName>
    <definedName name="SHEET_A._Contents_and_file_description" localSheetId="73">#REF!</definedName>
    <definedName name="SHEET_A._Contents_and_file_description" localSheetId="43">#REF!</definedName>
    <definedName name="SHEET_A._Contents_and_file_description" localSheetId="0">#REF!</definedName>
    <definedName name="SHEET_A._Contents_and_file_description" localSheetId="27">#REF!</definedName>
    <definedName name="SHEET_A._Contents_and_file_description" localSheetId="34">#REF!</definedName>
    <definedName name="SHEET_A._Contents_and_file_description" localSheetId="46">#REF!</definedName>
    <definedName name="SHEET_A._Contents_and_file_description" localSheetId="61">#REF!</definedName>
    <definedName name="SHEET_A._Contents_and_file_description" localSheetId="74">#REF!</definedName>
    <definedName name="SHEET_A._Contents_and_file_description" localSheetId="17">#REF!</definedName>
    <definedName name="SHEET_A._Contents_and_file_description" localSheetId="75">#REF!</definedName>
    <definedName name="SHEET_A._Contents_and_file_description" localSheetId="76">#REF!</definedName>
    <definedName name="SHEET_A._Contents_and_file_description" localSheetId="77">#REF!</definedName>
    <definedName name="SHEET_A._Contents_and_file_description" localSheetId="18">#REF!</definedName>
    <definedName name="SHEET_A._Contents_and_file_description" localSheetId="21">#REF!</definedName>
    <definedName name="SHEET_A._Contents_and_file_description" localSheetId="24">#REF!</definedName>
    <definedName name="SHEET_A._Contents_and_file_description">#REF!</definedName>
    <definedName name="SHEET_B._DATA_FROM_TO_OTHER_FILES" localSheetId="82">#REF!</definedName>
    <definedName name="SHEET_B._DATA_FROM_TO_OTHER_FILES" localSheetId="19">#REF!</definedName>
    <definedName name="SHEET_B._DATA_FROM_TO_OTHER_FILES" localSheetId="20">#REF!</definedName>
    <definedName name="SHEET_B._DATA_FROM_TO_OTHER_FILES" localSheetId="22">#REF!</definedName>
    <definedName name="SHEET_B._DATA_FROM_TO_OTHER_FILES" localSheetId="23">#REF!</definedName>
    <definedName name="SHEET_B._DATA_FROM_TO_OTHER_FILES" localSheetId="73">#REF!</definedName>
    <definedName name="SHEET_B._DATA_FROM_TO_OTHER_FILES" localSheetId="43">#REF!</definedName>
    <definedName name="SHEET_B._DATA_FROM_TO_OTHER_FILES" localSheetId="0">#REF!</definedName>
    <definedName name="SHEET_B._DATA_FROM_TO_OTHER_FILES" localSheetId="27">#REF!</definedName>
    <definedName name="SHEET_B._DATA_FROM_TO_OTHER_FILES" localSheetId="34">#REF!</definedName>
    <definedName name="SHEET_B._DATA_FROM_TO_OTHER_FILES" localSheetId="46">#REF!</definedName>
    <definedName name="SHEET_B._DATA_FROM_TO_OTHER_FILES" localSheetId="61">#REF!</definedName>
    <definedName name="SHEET_B._DATA_FROM_TO_OTHER_FILES" localSheetId="74">#REF!</definedName>
    <definedName name="SHEET_B._DATA_FROM_TO_OTHER_FILES" localSheetId="17">#REF!</definedName>
    <definedName name="SHEET_B._DATA_FROM_TO_OTHER_FILES" localSheetId="75">#REF!</definedName>
    <definedName name="SHEET_B._DATA_FROM_TO_OTHER_FILES" localSheetId="76">#REF!</definedName>
    <definedName name="SHEET_B._DATA_FROM_TO_OTHER_FILES" localSheetId="77">#REF!</definedName>
    <definedName name="SHEET_B._DATA_FROM_TO_OTHER_FILES" localSheetId="18">#REF!</definedName>
    <definedName name="SHEET_B._DATA_FROM_TO_OTHER_FILES" localSheetId="21">#REF!</definedName>
    <definedName name="SHEET_B._DATA_FROM_TO_OTHER_FILES" localSheetId="24">#REF!</definedName>
    <definedName name="SHEET_B._DATA_FROM_TO_OTHER_FILES">#REF!</definedName>
    <definedName name="SHEET_C._RAW_DATA1" localSheetId="82">#REF!</definedName>
    <definedName name="SHEET_C._RAW_DATA1" localSheetId="19">#REF!</definedName>
    <definedName name="SHEET_C._RAW_DATA1" localSheetId="20">#REF!</definedName>
    <definedName name="SHEET_C._RAW_DATA1" localSheetId="22">#REF!</definedName>
    <definedName name="SHEET_C._RAW_DATA1" localSheetId="23">#REF!</definedName>
    <definedName name="SHEET_C._RAW_DATA1" localSheetId="73">#REF!</definedName>
    <definedName name="SHEET_C._RAW_DATA1" localSheetId="43">#REF!</definedName>
    <definedName name="SHEET_C._RAW_DATA1" localSheetId="0">#REF!</definedName>
    <definedName name="SHEET_C._RAW_DATA1" localSheetId="27">#REF!</definedName>
    <definedName name="SHEET_C._RAW_DATA1" localSheetId="34">#REF!</definedName>
    <definedName name="SHEET_C._RAW_DATA1" localSheetId="46">#REF!</definedName>
    <definedName name="SHEET_C._RAW_DATA1" localSheetId="61">#REF!</definedName>
    <definedName name="SHEET_C._RAW_DATA1" localSheetId="74">#REF!</definedName>
    <definedName name="SHEET_C._RAW_DATA1" localSheetId="17">#REF!</definedName>
    <definedName name="SHEET_C._RAW_DATA1" localSheetId="75">#REF!</definedName>
    <definedName name="SHEET_C._RAW_DATA1" localSheetId="76">#REF!</definedName>
    <definedName name="SHEET_C._RAW_DATA1" localSheetId="77">#REF!</definedName>
    <definedName name="SHEET_C._RAW_DATA1" localSheetId="18">#REF!</definedName>
    <definedName name="SHEET_C._RAW_DATA1" localSheetId="21">#REF!</definedName>
    <definedName name="SHEET_C._RAW_DATA1" localSheetId="24">#REF!</definedName>
    <definedName name="SHEET_C._RAW_DATA1">#REF!</definedName>
    <definedName name="SHEET_C._RAW_DATA2" localSheetId="82">#REF!</definedName>
    <definedName name="SHEET_C._RAW_DATA2" localSheetId="73">#REF!</definedName>
    <definedName name="SHEET_C._RAW_DATA2" localSheetId="43">#REF!</definedName>
    <definedName name="SHEET_C._RAW_DATA2" localSheetId="0">#REF!</definedName>
    <definedName name="SHEET_C._RAW_DATA2" localSheetId="27">#REF!</definedName>
    <definedName name="SHEET_C._RAW_DATA2" localSheetId="34">#REF!</definedName>
    <definedName name="SHEET_C._RAW_DATA2" localSheetId="46">#REF!</definedName>
    <definedName name="SHEET_C._RAW_DATA2" localSheetId="74">#REF!</definedName>
    <definedName name="SHEET_C._RAW_DATA2" localSheetId="17">#REF!</definedName>
    <definedName name="SHEET_C._RAW_DATA2" localSheetId="75">#REF!</definedName>
    <definedName name="SHEET_C._RAW_DATA2" localSheetId="76">#REF!</definedName>
    <definedName name="SHEET_C._RAW_DATA2" localSheetId="77">#REF!</definedName>
    <definedName name="SHEET_C._RAW_DATA2">#REF!</definedName>
    <definedName name="SHEET_D._DATA_TRANSFORMATIONS" localSheetId="82">#REF!</definedName>
    <definedName name="SHEET_D._DATA_TRANSFORMATIONS" localSheetId="73">#REF!</definedName>
    <definedName name="SHEET_D._DATA_TRANSFORMATIONS" localSheetId="43">#REF!</definedName>
    <definedName name="SHEET_D._DATA_TRANSFORMATIONS" localSheetId="0">#REF!</definedName>
    <definedName name="SHEET_D._DATA_TRANSFORMATIONS" localSheetId="27">#REF!</definedName>
    <definedName name="SHEET_D._DATA_TRANSFORMATIONS" localSheetId="34">#REF!</definedName>
    <definedName name="SHEET_D._DATA_TRANSFORMATIONS" localSheetId="46">#REF!</definedName>
    <definedName name="SHEET_D._DATA_TRANSFORMATIONS" localSheetId="74">#REF!</definedName>
    <definedName name="SHEET_D._DATA_TRANSFORMATIONS" localSheetId="17">#REF!</definedName>
    <definedName name="SHEET_D._DATA_TRANSFORMATIONS" localSheetId="75">#REF!</definedName>
    <definedName name="SHEET_D._DATA_TRANSFORMATIONS" localSheetId="76">#REF!</definedName>
    <definedName name="SHEET_D._DATA_TRANSFORMATIONS" localSheetId="77">#REF!</definedName>
    <definedName name="SHEET_D._DATA_TRANSFORMATIONS">#REF!</definedName>
    <definedName name="SHEET_E._FINAL_TABLES" localSheetId="82">#REF!</definedName>
    <definedName name="SHEET_E._FINAL_TABLES" localSheetId="73">#REF!</definedName>
    <definedName name="SHEET_E._FINAL_TABLES" localSheetId="43">#REF!</definedName>
    <definedName name="SHEET_E._FINAL_TABLES" localSheetId="0">#REF!</definedName>
    <definedName name="SHEET_E._FINAL_TABLES" localSheetId="27">#REF!</definedName>
    <definedName name="SHEET_E._FINAL_TABLES" localSheetId="34">#REF!</definedName>
    <definedName name="SHEET_E._FINAL_TABLES" localSheetId="46">#REF!</definedName>
    <definedName name="SHEET_E._FINAL_TABLES" localSheetId="74">#REF!</definedName>
    <definedName name="SHEET_E._FINAL_TABLES" localSheetId="17">#REF!</definedName>
    <definedName name="SHEET_E._FINAL_TABLES" localSheetId="75">#REF!</definedName>
    <definedName name="SHEET_E._FINAL_TABLES" localSheetId="76">#REF!</definedName>
    <definedName name="SHEET_E._FINAL_TABLES" localSheetId="77">#REF!</definedName>
    <definedName name="SHEET_E._FINAL_TABLES">#REF!</definedName>
    <definedName name="Sheet1_Chart_2_ChartType" hidden="1">64</definedName>
    <definedName name="SID" localSheetId="82">#REF!</definedName>
    <definedName name="SID" localSheetId="19">#REF!</definedName>
    <definedName name="SID" localSheetId="20">#REF!</definedName>
    <definedName name="SID" localSheetId="22">#REF!</definedName>
    <definedName name="SID" localSheetId="33">#REF!</definedName>
    <definedName name="SID" localSheetId="41">#REF!</definedName>
    <definedName name="SID" localSheetId="73">#REF!</definedName>
    <definedName name="SID" localSheetId="43">#REF!</definedName>
    <definedName name="SID" localSheetId="0">#REF!</definedName>
    <definedName name="SID" localSheetId="27">#REF!</definedName>
    <definedName name="SID" localSheetId="30">#REF!</definedName>
    <definedName name="SID" localSheetId="34">#REF!</definedName>
    <definedName name="SID" localSheetId="35">#REF!</definedName>
    <definedName name="SID" localSheetId="36">#REF!</definedName>
    <definedName name="SID" localSheetId="40">#REF!</definedName>
    <definedName name="SID" localSheetId="46">#REF!</definedName>
    <definedName name="SID" localSheetId="54">#REF!</definedName>
    <definedName name="SID" localSheetId="55">#REF!</definedName>
    <definedName name="SID" localSheetId="56">#REF!</definedName>
    <definedName name="SID" localSheetId="57">#REF!</definedName>
    <definedName name="SID" localSheetId="61">#REF!</definedName>
    <definedName name="SID" localSheetId="62">'Tabla 38'!#REF!</definedName>
    <definedName name="SID" localSheetId="15">#REF!</definedName>
    <definedName name="SID" localSheetId="74">#REF!</definedName>
    <definedName name="SID" localSheetId="17">#REF!</definedName>
    <definedName name="SID" localSheetId="75">#REF!</definedName>
    <definedName name="SID" localSheetId="76">#REF!</definedName>
    <definedName name="SID" localSheetId="77">#REF!</definedName>
    <definedName name="SID" localSheetId="18">#REF!</definedName>
    <definedName name="SID" localSheetId="21">#REF!</definedName>
    <definedName name="SID" localSheetId="24">#REF!</definedName>
    <definedName name="SID">#REF!</definedName>
    <definedName name="SIDXGOB" localSheetId="82">#REF!</definedName>
    <definedName name="SIDXGOB" localSheetId="30">#REF!</definedName>
    <definedName name="SIDXGOB" localSheetId="34">#REF!</definedName>
    <definedName name="SIDXGOB" localSheetId="46">'[89]SFISCAL-MOD'!$A$146:$IV$146</definedName>
    <definedName name="SIDXGOB" localSheetId="54">'[89]SFISCAL-MOD'!$A$146:$IV$146</definedName>
    <definedName name="SIDXGOB" localSheetId="75">#REF!</definedName>
    <definedName name="SIDXGOB" localSheetId="76">#REF!</definedName>
    <definedName name="SIDXGOB" localSheetId="77">#REF!</definedName>
    <definedName name="SIDXGOB">'[89]SFISCAL-MOD'!$A$146:$IV$146</definedName>
    <definedName name="SING" localSheetId="82">#REF!</definedName>
    <definedName name="SING" localSheetId="19">#REF!</definedName>
    <definedName name="SING" localSheetId="20">#REF!</definedName>
    <definedName name="SING" localSheetId="22">#REF!</definedName>
    <definedName name="SING" localSheetId="23">#REF!</definedName>
    <definedName name="SING" localSheetId="33">#REF!</definedName>
    <definedName name="SING" localSheetId="41">#REF!</definedName>
    <definedName name="SING" localSheetId="73">#REF!</definedName>
    <definedName name="SING" localSheetId="43">#REF!</definedName>
    <definedName name="SING" localSheetId="0">#REF!</definedName>
    <definedName name="SING" localSheetId="27">#REF!</definedName>
    <definedName name="SING" localSheetId="30">#REF!</definedName>
    <definedName name="SING" localSheetId="34">#REF!</definedName>
    <definedName name="SING" localSheetId="35">#REF!</definedName>
    <definedName name="SING" localSheetId="36">#REF!</definedName>
    <definedName name="SING" localSheetId="46">#REF!</definedName>
    <definedName name="SING" localSheetId="54">#REF!</definedName>
    <definedName name="SING" localSheetId="55">#REF!</definedName>
    <definedName name="SING" localSheetId="56">#REF!</definedName>
    <definedName name="SING" localSheetId="57">#REF!</definedName>
    <definedName name="SING" localSheetId="61">#REF!</definedName>
    <definedName name="SING" localSheetId="62">'Tabla 38'!#REF!</definedName>
    <definedName name="SING" localSheetId="74">#REF!</definedName>
    <definedName name="SING" localSheetId="17">#REF!</definedName>
    <definedName name="SING" localSheetId="75">#REF!</definedName>
    <definedName name="SING" localSheetId="76">#REF!</definedName>
    <definedName name="SING" localSheetId="77">#REF!</definedName>
    <definedName name="SING" localSheetId="18">#REF!</definedName>
    <definedName name="SING" localSheetId="21">#REF!</definedName>
    <definedName name="SING" localSheetId="24">#REF!</definedName>
    <definedName name="SING">#REF!</definedName>
    <definedName name="SING1" localSheetId="82">#REF!</definedName>
    <definedName name="SING1" localSheetId="22">#REF!</definedName>
    <definedName name="SING1" localSheetId="33">#REF!</definedName>
    <definedName name="SING1" localSheetId="41">#REF!</definedName>
    <definedName name="SING1" localSheetId="73">#REF!</definedName>
    <definedName name="SING1" localSheetId="43">#REF!</definedName>
    <definedName name="SING1" localSheetId="0">#REF!</definedName>
    <definedName name="SING1" localSheetId="27">#REF!</definedName>
    <definedName name="SING1" localSheetId="30">#REF!</definedName>
    <definedName name="SING1" localSheetId="34">#REF!</definedName>
    <definedName name="SING1" localSheetId="35">#REF!</definedName>
    <definedName name="SING1" localSheetId="36">#REF!</definedName>
    <definedName name="SING1" localSheetId="46">#REF!</definedName>
    <definedName name="SING1" localSheetId="54">#REF!</definedName>
    <definedName name="SING1" localSheetId="55">#REF!</definedName>
    <definedName name="SING1" localSheetId="56">#REF!</definedName>
    <definedName name="SING1" localSheetId="57">#REF!</definedName>
    <definedName name="SING1" localSheetId="61">#REF!</definedName>
    <definedName name="SING1" localSheetId="62">'Tabla 38'!#REF!</definedName>
    <definedName name="SING1" localSheetId="74">#REF!</definedName>
    <definedName name="SING1" localSheetId="17">#REF!</definedName>
    <definedName name="SING1" localSheetId="75">#REF!</definedName>
    <definedName name="SING1" localSheetId="76">#REF!</definedName>
    <definedName name="SING1" localSheetId="77">#REF!</definedName>
    <definedName name="SING1">#REF!</definedName>
    <definedName name="SISBANCARIO" localSheetId="82">#REF!</definedName>
    <definedName name="SISBANCARIO" localSheetId="73">#REF!</definedName>
    <definedName name="SISBANCARIO" localSheetId="43">#REF!</definedName>
    <definedName name="SISBANCARIO" localSheetId="0">#REF!</definedName>
    <definedName name="SISBANCARIO" localSheetId="27">#REF!</definedName>
    <definedName name="SISBANCARIO" localSheetId="34">#REF!</definedName>
    <definedName name="SISBANCARIO" localSheetId="46">#REF!</definedName>
    <definedName name="SISBANCARIO" localSheetId="54">#REF!</definedName>
    <definedName name="SISBANCARIO" localSheetId="74">#REF!</definedName>
    <definedName name="SISBANCARIO" localSheetId="17">#REF!</definedName>
    <definedName name="SISBANCARIO" localSheetId="75">#REF!</definedName>
    <definedName name="SISBANCARIO" localSheetId="76">#REF!</definedName>
    <definedName name="SISBANCARIO" localSheetId="77">#REF!</definedName>
    <definedName name="SISBANCARIO">#REF!</definedName>
    <definedName name="sisfin1" localSheetId="82">#REF!</definedName>
    <definedName name="sisfin1" localSheetId="73">#REF!</definedName>
    <definedName name="sisfin1" localSheetId="43">#REF!</definedName>
    <definedName name="sisfin1" localSheetId="0">#REF!</definedName>
    <definedName name="sisfin1" localSheetId="27">#REF!</definedName>
    <definedName name="sisfin1" localSheetId="34">#REF!</definedName>
    <definedName name="sisfin1" localSheetId="46">#REF!</definedName>
    <definedName name="sisfin1" localSheetId="54">#REF!</definedName>
    <definedName name="sisfin1" localSheetId="74">#REF!</definedName>
    <definedName name="sisfin1" localSheetId="17">#REF!</definedName>
    <definedName name="sisfin1" localSheetId="75">#REF!</definedName>
    <definedName name="sisfin1" localSheetId="76">#REF!</definedName>
    <definedName name="sisfin1" localSheetId="77">#REF!</definedName>
    <definedName name="sisfin1">#REF!</definedName>
    <definedName name="sisfin2" localSheetId="82">#REF!</definedName>
    <definedName name="sisfin2" localSheetId="73">#REF!</definedName>
    <definedName name="sisfin2" localSheetId="43">#REF!</definedName>
    <definedName name="sisfin2" localSheetId="0">#REF!</definedName>
    <definedName name="sisfin2" localSheetId="27">#REF!</definedName>
    <definedName name="sisfin2" localSheetId="34">#REF!</definedName>
    <definedName name="sisfin2" localSheetId="46">#REF!</definedName>
    <definedName name="sisfin2" localSheetId="74">#REF!</definedName>
    <definedName name="sisfin2" localSheetId="17">#REF!</definedName>
    <definedName name="sisfin2" localSheetId="75">#REF!</definedName>
    <definedName name="sisfin2" localSheetId="76">#REF!</definedName>
    <definedName name="sisfin2" localSheetId="77">#REF!</definedName>
    <definedName name="sisfin2">#REF!</definedName>
    <definedName name="SISTEMA_BANCARIO_NACIONAL" localSheetId="82">#REF!</definedName>
    <definedName name="SISTEMA_BANCARIO_NACIONAL" localSheetId="73">#REF!</definedName>
    <definedName name="SISTEMA_BANCARIO_NACIONAL" localSheetId="43">#REF!</definedName>
    <definedName name="SISTEMA_BANCARIO_NACIONAL" localSheetId="0">#REF!</definedName>
    <definedName name="SISTEMA_BANCARIO_NACIONAL" localSheetId="27">#REF!</definedName>
    <definedName name="SISTEMA_BANCARIO_NACIONAL" localSheetId="34">#REF!</definedName>
    <definedName name="SISTEMA_BANCARIO_NACIONAL" localSheetId="46">#REF!</definedName>
    <definedName name="SISTEMA_BANCARIO_NACIONAL" localSheetId="74">#REF!</definedName>
    <definedName name="SISTEMA_BANCARIO_NACIONAL" localSheetId="17">#REF!</definedName>
    <definedName name="SISTEMA_BANCARIO_NACIONAL" localSheetId="75">#REF!</definedName>
    <definedName name="SISTEMA_BANCARIO_NACIONAL" localSheetId="76">#REF!</definedName>
    <definedName name="SISTEMA_BANCARIO_NACIONAL" localSheetId="77">#REF!</definedName>
    <definedName name="SISTEMA_BANCARIO_NACIONAL">#REF!</definedName>
    <definedName name="sksksksk" localSheetId="82">#REF!</definedName>
    <definedName name="sksksksk" localSheetId="73">#REF!</definedName>
    <definedName name="sksksksk" localSheetId="43">#REF!</definedName>
    <definedName name="sksksksk" localSheetId="0">#REF!</definedName>
    <definedName name="sksksksk" localSheetId="27">#REF!</definedName>
    <definedName name="sksksksk" localSheetId="34">#REF!</definedName>
    <definedName name="sksksksk" localSheetId="46">#REF!</definedName>
    <definedName name="sksksksk" localSheetId="74">#REF!</definedName>
    <definedName name="sksksksk" localSheetId="17">#REF!</definedName>
    <definedName name="sksksksk" localSheetId="75">#REF!</definedName>
    <definedName name="sksksksk" localSheetId="76">#REF!</definedName>
    <definedName name="sksksksk" localSheetId="77">#REF!</definedName>
    <definedName name="sksksksk">#REF!</definedName>
    <definedName name="snp" localSheetId="82">#REF!</definedName>
    <definedName name="snp" localSheetId="73">'[133]Credit ratings on 1st issues'!#REF!</definedName>
    <definedName name="snp" localSheetId="43">'[133]Credit ratings on 1st issues'!#REF!</definedName>
    <definedName name="snp" localSheetId="30">#REF!</definedName>
    <definedName name="snp" localSheetId="34">#REF!</definedName>
    <definedName name="snp" localSheetId="35">'[133]Credit ratings on 1st issues'!#REF!</definedName>
    <definedName name="snp" localSheetId="36">#REF!</definedName>
    <definedName name="snp" localSheetId="46">'[133]Credit ratings on 1st issues'!#REF!</definedName>
    <definedName name="snp" localSheetId="54">'[133]Credit ratings on 1st issues'!#REF!</definedName>
    <definedName name="snp" localSheetId="55">#REF!</definedName>
    <definedName name="snp" localSheetId="56">#REF!</definedName>
    <definedName name="snp" localSheetId="57">#REF!</definedName>
    <definedName name="snp" localSheetId="61">#REF!</definedName>
    <definedName name="snp" localSheetId="75">#REF!</definedName>
    <definedName name="snp" localSheetId="76">#REF!</definedName>
    <definedName name="snp" localSheetId="77">'[133]Credit ratings on 1st issues'!#REF!</definedName>
    <definedName name="snp">'[133]Credit ratings on 1st issues'!#REF!</definedName>
    <definedName name="SOL" localSheetId="82">#REF!</definedName>
    <definedName name="SOL" localSheetId="30">#REF!</definedName>
    <definedName name="SOL" localSheetId="34">#REF!</definedName>
    <definedName name="SOL" localSheetId="46">[65]SOLVENCIA!$D$5</definedName>
    <definedName name="SOL" localSheetId="54">[65]SOLVENCIA!$D$5</definedName>
    <definedName name="SOL" localSheetId="75">#REF!</definedName>
    <definedName name="SOL" localSheetId="76">#REF!</definedName>
    <definedName name="SOL" localSheetId="77">#REF!</definedName>
    <definedName name="SOL">[65]SOLVENCIA!$D$5</definedName>
    <definedName name="Solvencia" localSheetId="82">#REF!</definedName>
    <definedName name="Solvencia" localSheetId="30">#REF!</definedName>
    <definedName name="Solvencia" localSheetId="34">#REF!</definedName>
    <definedName name="Solvencia" localSheetId="46">'[53]Ranking Bancario'!$B$4:$F$54</definedName>
    <definedName name="Solvencia" localSheetId="54">'[53]Ranking Bancario'!$B$4:$F$54</definedName>
    <definedName name="Solvencia" localSheetId="75">#REF!</definedName>
    <definedName name="Solvencia" localSheetId="76">#REF!</definedName>
    <definedName name="Solvencia" localSheetId="77">#REF!</definedName>
    <definedName name="Solvencia">'[53]Ranking Bancario'!$B$4:$F$54</definedName>
    <definedName name="SortRange" localSheetId="82">#REF!</definedName>
    <definedName name="SortRange" localSheetId="19">#REF!</definedName>
    <definedName name="SortRange" localSheetId="20">#REF!</definedName>
    <definedName name="SortRange" localSheetId="22">#REF!</definedName>
    <definedName name="SortRange" localSheetId="33">#REF!</definedName>
    <definedName name="SortRange" localSheetId="41">#REF!</definedName>
    <definedName name="SortRange" localSheetId="73">#REF!</definedName>
    <definedName name="SortRange" localSheetId="43">#REF!</definedName>
    <definedName name="SortRange" localSheetId="0">#REF!</definedName>
    <definedName name="SortRange" localSheetId="27">#REF!</definedName>
    <definedName name="SortRange" localSheetId="30">#REF!</definedName>
    <definedName name="SortRange" localSheetId="34">#REF!</definedName>
    <definedName name="SortRange" localSheetId="35">#REF!</definedName>
    <definedName name="SortRange" localSheetId="36">#REF!</definedName>
    <definedName name="SortRange" localSheetId="40">#REF!</definedName>
    <definedName name="SortRange" localSheetId="46">#REF!</definedName>
    <definedName name="SortRange" localSheetId="54">#REF!</definedName>
    <definedName name="SortRange" localSheetId="55">#REF!</definedName>
    <definedName name="SortRange" localSheetId="56">#REF!</definedName>
    <definedName name="SortRange" localSheetId="57">#REF!</definedName>
    <definedName name="SortRange" localSheetId="61">#REF!</definedName>
    <definedName name="SortRange" localSheetId="62">'Tabla 38'!#REF!</definedName>
    <definedName name="SortRange" localSheetId="15">#REF!</definedName>
    <definedName name="SortRange" localSheetId="74">#REF!</definedName>
    <definedName name="SortRange" localSheetId="17">#REF!</definedName>
    <definedName name="SortRange" localSheetId="75">#REF!</definedName>
    <definedName name="SortRange" localSheetId="76">#REF!</definedName>
    <definedName name="SortRange" localSheetId="77">#REF!</definedName>
    <definedName name="SortRange" localSheetId="18">#REF!</definedName>
    <definedName name="SortRange" localSheetId="21">#REF!</definedName>
    <definedName name="SortRange" localSheetId="24">#REF!</definedName>
    <definedName name="SortRange">#REF!</definedName>
    <definedName name="SP" localSheetId="82">#REF!</definedName>
    <definedName name="SP" localSheetId="73">#REF!</definedName>
    <definedName name="SP" localSheetId="43">#REF!</definedName>
    <definedName name="SP" localSheetId="0">#REF!</definedName>
    <definedName name="SP" localSheetId="27">#REF!</definedName>
    <definedName name="SP" localSheetId="34">#REF!</definedName>
    <definedName name="SP" localSheetId="46">#REF!</definedName>
    <definedName name="SP" localSheetId="74">#REF!</definedName>
    <definedName name="SP" localSheetId="17">#REF!</definedName>
    <definedName name="SP" localSheetId="75">#REF!</definedName>
    <definedName name="SP" localSheetId="76">#REF!</definedName>
    <definedName name="SP" localSheetId="77">#REF!</definedName>
    <definedName name="SP">#REF!</definedName>
    <definedName name="Spain_wt" localSheetId="82">#REF!</definedName>
    <definedName name="Spain_wt" localSheetId="30">#REF!</definedName>
    <definedName name="Spain_wt" localSheetId="34">#REF!</definedName>
    <definedName name="Spain_wt" localSheetId="46">'[70]OECD wgt'!$B$31</definedName>
    <definedName name="Spain_wt" localSheetId="54">'[70]OECD wgt'!$B$31</definedName>
    <definedName name="Spain_wt" localSheetId="75">#REF!</definedName>
    <definedName name="Spain_wt" localSheetId="76">#REF!</definedName>
    <definedName name="Spain_wt" localSheetId="77">#REF!</definedName>
    <definedName name="Spain_wt">'[70]OECD wgt'!$B$31</definedName>
    <definedName name="SPG" localSheetId="82">#REF!</definedName>
    <definedName name="SPG" localSheetId="19">#REF!</definedName>
    <definedName name="SPG" localSheetId="20">#REF!</definedName>
    <definedName name="SPG" localSheetId="22">#REF!</definedName>
    <definedName name="SPG" localSheetId="23">#REF!</definedName>
    <definedName name="SPG" localSheetId="73">#REF!</definedName>
    <definedName name="SPG" localSheetId="43">#REF!</definedName>
    <definedName name="SPG" localSheetId="0">#REF!</definedName>
    <definedName name="SPG" localSheetId="27">#REF!</definedName>
    <definedName name="SPG" localSheetId="34">#REF!</definedName>
    <definedName name="SPG" localSheetId="35">#REF!</definedName>
    <definedName name="SPG" localSheetId="46">#REF!</definedName>
    <definedName name="SPG" localSheetId="54">#REF!</definedName>
    <definedName name="SPG" localSheetId="61">#REF!</definedName>
    <definedName name="SPG" localSheetId="62">'Tabla 38'!#REF!</definedName>
    <definedName name="SPG" localSheetId="74">#REF!</definedName>
    <definedName name="SPG" localSheetId="17">#REF!</definedName>
    <definedName name="SPG" localSheetId="75">#REF!</definedName>
    <definedName name="SPG" localSheetId="76">#REF!</definedName>
    <definedName name="SPG" localSheetId="77">#REF!</definedName>
    <definedName name="SPG" localSheetId="18">#REF!</definedName>
    <definedName name="SPG" localSheetId="21">#REF!</definedName>
    <definedName name="SPG" localSheetId="24">#REF!</definedName>
    <definedName name="SPG">#REF!</definedName>
    <definedName name="SPN">#N/A</definedName>
    <definedName name="spnf" localSheetId="82">#REF!</definedName>
    <definedName name="spnf" localSheetId="11">#REF!</definedName>
    <definedName name="spnf" localSheetId="29">'[138]SPNF Acuerdo Incl. Int.'!spnf</definedName>
    <definedName name="spnf" localSheetId="41">'[138]SPNF Acuerdo Incl. Int.'!spnf</definedName>
    <definedName name="spnf" localSheetId="48">'[138]SPNF Acuerdo Incl. Int.'!spnf</definedName>
    <definedName name="spnf" localSheetId="51">'[138]SPNF Acuerdo Incl. Int.'!spnf</definedName>
    <definedName name="spnf" localSheetId="9">'[138]SPNF Acuerdo Incl. Int.'!spnf</definedName>
    <definedName name="spnf" localSheetId="73">'[138]SPNF Acuerdo Incl. Int.'!spnf</definedName>
    <definedName name="spnf" localSheetId="26">'[138]SPNF Acuerdo Incl. Int.'!spnf</definedName>
    <definedName name="spnf" localSheetId="27">'[138]SPNF Acuerdo Incl. Int.'!spnf</definedName>
    <definedName name="spnf" localSheetId="30">#REF!</definedName>
    <definedName name="spnf" localSheetId="34">#REF!</definedName>
    <definedName name="spnf" localSheetId="46">'[138]SPNF Acuerdo Incl. Int.'!spnf</definedName>
    <definedName name="spnf" localSheetId="54">'[138]SPNF Acuerdo Incl. Int.'!spnf</definedName>
    <definedName name="spnf" localSheetId="55">#REF!</definedName>
    <definedName name="spnf" localSheetId="56">#REF!</definedName>
    <definedName name="spnf" localSheetId="61">#REF!</definedName>
    <definedName name="spnf" localSheetId="62">'[138]SPNF Acuerdo Incl. Int.'!spnf</definedName>
    <definedName name="spnf" localSheetId="72">'[138]SPNF Acuerdo Incl. Int.'!spnf</definedName>
    <definedName name="spnf" localSheetId="74">'[138]SPNF Acuerdo Incl. Int.'!spnf</definedName>
    <definedName name="spnf" localSheetId="75">#REF!</definedName>
    <definedName name="spnf" localSheetId="76">#REF!</definedName>
    <definedName name="spnf" localSheetId="77">'[138]SPNF Acuerdo Incl. Int.'!spnf</definedName>
    <definedName name="spnf">'[138]SPNF Acuerdo Incl. Int.'!spnf</definedName>
    <definedName name="Spread_Between_Highest_and_Lowest_Rates" localSheetId="82">#REF!</definedName>
    <definedName name="Spread_Between_Highest_and_Lowest_Rates" localSheetId="30">#REF!</definedName>
    <definedName name="Spread_Between_Highest_and_Lowest_Rates" localSheetId="34">#REF!</definedName>
    <definedName name="Spread_Between_Highest_and_Lowest_Rates" localSheetId="46">'[71]Inter-Bank'!$N$5</definedName>
    <definedName name="Spread_Between_Highest_and_Lowest_Rates" localSheetId="54">'[71]Inter-Bank'!$N$5</definedName>
    <definedName name="Spread_Between_Highest_and_Lowest_Rates" localSheetId="61">#REF!</definedName>
    <definedName name="Spread_Between_Highest_and_Lowest_Rates" localSheetId="75">#REF!</definedName>
    <definedName name="Spread_Between_Highest_and_Lowest_Rates" localSheetId="76">#REF!</definedName>
    <definedName name="Spread_Between_Highest_and_Lowest_Rates" localSheetId="77">#REF!</definedName>
    <definedName name="Spread_Between_Highest_and_Lowest_Rates">'[71]Inter-Bank'!$N$5</definedName>
    <definedName name="SPSS" localSheetId="82">#REF!</definedName>
    <definedName name="SPSS" localSheetId="19">#REF!</definedName>
    <definedName name="SPSS" localSheetId="20">#REF!</definedName>
    <definedName name="SPSS" localSheetId="22">#REF!</definedName>
    <definedName name="SPSS" localSheetId="23">#REF!</definedName>
    <definedName name="SPSS" localSheetId="73">#REF!</definedName>
    <definedName name="SPSS" localSheetId="43">#REF!</definedName>
    <definedName name="SPSS" localSheetId="0">#REF!</definedName>
    <definedName name="SPSS" localSheetId="27">#REF!</definedName>
    <definedName name="SPSS" localSheetId="34">#REF!</definedName>
    <definedName name="SPSS" localSheetId="35">#REF!</definedName>
    <definedName name="SPSS" localSheetId="46">#REF!</definedName>
    <definedName name="SPSS" localSheetId="54">#REF!</definedName>
    <definedName name="SPSS" localSheetId="61">#REF!</definedName>
    <definedName name="SPSS" localSheetId="62">'Tabla 38'!#REF!</definedName>
    <definedName name="SPSS" localSheetId="74">#REF!</definedName>
    <definedName name="SPSS" localSheetId="17">#REF!</definedName>
    <definedName name="SPSS" localSheetId="75">#REF!</definedName>
    <definedName name="SPSS" localSheetId="76">#REF!</definedName>
    <definedName name="SPSS" localSheetId="77">#REF!</definedName>
    <definedName name="SPSS" localSheetId="18">#REF!</definedName>
    <definedName name="SPSS" localSheetId="21">#REF!</definedName>
    <definedName name="SPSS" localSheetId="24">#REF!</definedName>
    <definedName name="SPSS">#REF!</definedName>
    <definedName name="SRTable" localSheetId="82">#REF!</definedName>
    <definedName name="SRTable" localSheetId="19">#REF!</definedName>
    <definedName name="SRTable" localSheetId="20">#REF!</definedName>
    <definedName name="SRTable" localSheetId="22">#REF!</definedName>
    <definedName name="SRTable" localSheetId="23">#REF!</definedName>
    <definedName name="SRTable" localSheetId="73">#REF!</definedName>
    <definedName name="SRTable" localSheetId="43">#REF!</definedName>
    <definedName name="SRTable" localSheetId="0">#REF!</definedName>
    <definedName name="SRTable" localSheetId="27">#REF!</definedName>
    <definedName name="SRTable" localSheetId="34">#REF!</definedName>
    <definedName name="SRTable" localSheetId="46">#REF!</definedName>
    <definedName name="SRTable" localSheetId="54">#REF!</definedName>
    <definedName name="SRTable" localSheetId="61">#REF!</definedName>
    <definedName name="SRTable" localSheetId="62">'Tabla 38'!#REF!</definedName>
    <definedName name="SRTable" localSheetId="74">#REF!</definedName>
    <definedName name="SRTable" localSheetId="17">#REF!</definedName>
    <definedName name="SRTable" localSheetId="75">#REF!</definedName>
    <definedName name="SRTable" localSheetId="76">#REF!</definedName>
    <definedName name="SRTable" localSheetId="77">#REF!</definedName>
    <definedName name="SRTable" localSheetId="18">#REF!</definedName>
    <definedName name="SRTable" localSheetId="21">#REF!</definedName>
    <definedName name="SRTable" localSheetId="24">#REF!</definedName>
    <definedName name="SRTable">#REF!</definedName>
    <definedName name="srtable1" localSheetId="82">#REF!</definedName>
    <definedName name="srtable1" localSheetId="19">#REF!</definedName>
    <definedName name="srtable1" localSheetId="20">#REF!</definedName>
    <definedName name="srtable1" localSheetId="22">#REF!</definedName>
    <definedName name="srtable1" localSheetId="23">#REF!</definedName>
    <definedName name="srtable1" localSheetId="73">#REF!</definedName>
    <definedName name="srtable1" localSheetId="43">#REF!</definedName>
    <definedName name="srtable1" localSheetId="0">#REF!</definedName>
    <definedName name="srtable1" localSheetId="27">#REF!</definedName>
    <definedName name="srtable1" localSheetId="34">#REF!</definedName>
    <definedName name="srtable1" localSheetId="46">#REF!</definedName>
    <definedName name="srtable1" localSheetId="54">#REF!</definedName>
    <definedName name="srtable1" localSheetId="61">#REF!</definedName>
    <definedName name="srtable1" localSheetId="62">'Tabla 38'!#REF!</definedName>
    <definedName name="srtable1" localSheetId="74">#REF!</definedName>
    <definedName name="srtable1" localSheetId="17">#REF!</definedName>
    <definedName name="srtable1" localSheetId="75">#REF!</definedName>
    <definedName name="srtable1" localSheetId="76">#REF!</definedName>
    <definedName name="srtable1" localSheetId="77">#REF!</definedName>
    <definedName name="srtable1" localSheetId="18">#REF!</definedName>
    <definedName name="srtable1" localSheetId="21">#REF!</definedName>
    <definedName name="srtable1" localSheetId="24">#REF!</definedName>
    <definedName name="srtable1">#REF!</definedName>
    <definedName name="srtbl" localSheetId="82">#REF!</definedName>
    <definedName name="srtbl" localSheetId="73">#REF!</definedName>
    <definedName name="srtbl" localSheetId="43">#REF!</definedName>
    <definedName name="srtbl" localSheetId="0">#REF!</definedName>
    <definedName name="srtbl" localSheetId="27">#REF!</definedName>
    <definedName name="srtbl" localSheetId="34">#REF!</definedName>
    <definedName name="srtbl" localSheetId="46">#REF!</definedName>
    <definedName name="srtbl" localSheetId="74">#REF!</definedName>
    <definedName name="srtbl" localSheetId="17">#REF!</definedName>
    <definedName name="srtbl" localSheetId="75">#REF!</definedName>
    <definedName name="srtbl" localSheetId="76">#REF!</definedName>
    <definedName name="srtbl" localSheetId="77">#REF!</definedName>
    <definedName name="srtbl">#REF!</definedName>
    <definedName name="SS" localSheetId="82">#REF!</definedName>
    <definedName name="SS" localSheetId="30">#REF!</definedName>
    <definedName name="SS" localSheetId="34">#REF!</definedName>
    <definedName name="SS" localSheetId="46">[154]IMATA!$B$45:$B$108</definedName>
    <definedName name="SS" localSheetId="54">[154]IMATA!$B$45:$B$108</definedName>
    <definedName name="SS" localSheetId="75">#REF!</definedName>
    <definedName name="SS" localSheetId="76">#REF!</definedName>
    <definedName name="SS" localSheetId="77">#REF!</definedName>
    <definedName name="SS">[154]IMATA!$B$45:$B$108</definedName>
    <definedName name="SSperc" localSheetId="82">#REF!</definedName>
    <definedName name="SSperc" localSheetId="19">#REF!</definedName>
    <definedName name="SSperc" localSheetId="20">#REF!</definedName>
    <definedName name="SSperc" localSheetId="22">#REF!</definedName>
    <definedName name="SSperc" localSheetId="23">#REF!</definedName>
    <definedName name="SSperc" localSheetId="73">#REF!</definedName>
    <definedName name="SSperc" localSheetId="43">#REF!</definedName>
    <definedName name="SSperc" localSheetId="0">#REF!</definedName>
    <definedName name="SSperc" localSheetId="27">#REF!</definedName>
    <definedName name="SSperc" localSheetId="34">#REF!</definedName>
    <definedName name="SSperc" localSheetId="35">#REF!</definedName>
    <definedName name="SSperc" localSheetId="46">#REF!</definedName>
    <definedName name="SSperc" localSheetId="54">#REF!</definedName>
    <definedName name="SSperc" localSheetId="61">#REF!</definedName>
    <definedName name="SSperc" localSheetId="62">'Tabla 38'!#REF!</definedName>
    <definedName name="SSperc" localSheetId="74">#REF!</definedName>
    <definedName name="SSperc" localSheetId="17">#REF!</definedName>
    <definedName name="SSperc" localSheetId="75">#REF!</definedName>
    <definedName name="SSperc" localSheetId="76">#REF!</definedName>
    <definedName name="SSperc" localSheetId="77">#REF!</definedName>
    <definedName name="SSperc" localSheetId="18">#REF!</definedName>
    <definedName name="SSperc" localSheetId="21">#REF!</definedName>
    <definedName name="SSperc" localSheetId="24">#REF!</definedName>
    <definedName name="SSperc">#REF!</definedName>
    <definedName name="sss" localSheetId="80" hidden="1">{"Minpmon",#N/A,FALSE,"Monthinput"}</definedName>
    <definedName name="sss" localSheetId="82" hidden="1">{"Minpmon",#N/A,FALSE,"Monthinput"}</definedName>
    <definedName name="sss" localSheetId="19" hidden="1">{"Minpmon",#N/A,FALSE,"Monthinput"}</definedName>
    <definedName name="sss" localSheetId="20" hidden="1">{"Minpmon",#N/A,FALSE,"Monthinput"}</definedName>
    <definedName name="sss" localSheetId="22" hidden="1">{"Minpmon",#N/A,FALSE,"Monthinput"}</definedName>
    <definedName name="sss" localSheetId="23" hidden="1">{"Minpmon",#N/A,FALSE,"Monthinput"}</definedName>
    <definedName name="sss" localSheetId="33" hidden="1">{"Minpmon",#N/A,FALSE,"Monthinput"}</definedName>
    <definedName name="sss" localSheetId="41" hidden="1">{"Minpmon",#N/A,FALSE,"Monthinput"}</definedName>
    <definedName name="sss" localSheetId="73" hidden="1">{"Minpmon",#N/A,FALSE,"Monthinput"}</definedName>
    <definedName name="sss" localSheetId="43" hidden="1">{"Minpmon",#N/A,FALSE,"Monthinput"}</definedName>
    <definedName name="sss" localSheetId="0" hidden="1">{"Minpmon",#N/A,FALSE,"Monthinput"}</definedName>
    <definedName name="sss" localSheetId="27" hidden="1">{"Minpmon",#N/A,FALSE,"Monthinput"}</definedName>
    <definedName name="sss" localSheetId="30" hidden="1">{"Minpmon",#N/A,FALSE,"Monthinput"}</definedName>
    <definedName name="sss" localSheetId="34" hidden="1">{"Minpmon",#N/A,FALSE,"Monthinput"}</definedName>
    <definedName name="sss" localSheetId="35" hidden="1">{"Minpmon",#N/A,FALSE,"Monthinput"}</definedName>
    <definedName name="sss" localSheetId="36" hidden="1">{"Minpmon",#N/A,FALSE,"Monthinput"}</definedName>
    <definedName name="sss" localSheetId="37" hidden="1">{"Minpmon",#N/A,FALSE,"Monthinput"}</definedName>
    <definedName name="sss" localSheetId="38" hidden="1">{"Minpmon",#N/A,FALSE,"Monthinput"}</definedName>
    <definedName name="sss" localSheetId="39" hidden="1">{"Minpmon",#N/A,FALSE,"Monthinput"}</definedName>
    <definedName name="sss" localSheetId="2" hidden="1">{"Minpmon",#N/A,FALSE,"Monthinput"}</definedName>
    <definedName name="sss" localSheetId="40" hidden="1">{"Minpmon",#N/A,FALSE,"Monthinput"}</definedName>
    <definedName name="sss" localSheetId="42" hidden="1">{"Minpmon",#N/A,FALSE,"Monthinput"}</definedName>
    <definedName name="sss" localSheetId="46" hidden="1">{"Minpmon",#N/A,FALSE,"Monthinput"}</definedName>
    <definedName name="sss" localSheetId="54" hidden="1">{"Minpmon",#N/A,FALSE,"Monthinput"}</definedName>
    <definedName name="sss" localSheetId="55" hidden="1">{"Minpmon",#N/A,FALSE,"Monthinput"}</definedName>
    <definedName name="sss" localSheetId="61" hidden="1">{"Minpmon",#N/A,FALSE,"Monthinput"}</definedName>
    <definedName name="sss" localSheetId="62" hidden="1">{"Minpmon",#N/A,FALSE,"Monthinput"}</definedName>
    <definedName name="sss" localSheetId="15" hidden="1">{"Minpmon",#N/A,FALSE,"Monthinput"}</definedName>
    <definedName name="sss" localSheetId="74" hidden="1">{"Minpmon",#N/A,FALSE,"Monthinput"}</definedName>
    <definedName name="sss" localSheetId="17" hidden="1">{"Minpmon",#N/A,FALSE,"Monthinput"}</definedName>
    <definedName name="sss" localSheetId="75" hidden="1">{"Minpmon",#N/A,FALSE,"Monthinput"}</definedName>
    <definedName name="sss" localSheetId="76" hidden="1">{"Minpmon",#N/A,FALSE,"Monthinput"}</definedName>
    <definedName name="sss" localSheetId="77" hidden="1">{"Minpmon",#N/A,FALSE,"Monthinput"}</definedName>
    <definedName name="sss" localSheetId="78" hidden="1">{"Minpmon",#N/A,FALSE,"Monthinput"}</definedName>
    <definedName name="sss" localSheetId="18" hidden="1">{"Minpmon",#N/A,FALSE,"Monthinput"}</definedName>
    <definedName name="sss" localSheetId="21" hidden="1">{"Minpmon",#N/A,FALSE,"Monthinput"}</definedName>
    <definedName name="sss" localSheetId="24" hidden="1">{"Minpmon",#N/A,FALSE,"Monthinput"}</definedName>
    <definedName name="sss" hidden="1">{"Minpmon",#N/A,FALSE,"Monthinput"}</definedName>
    <definedName name="ssss" localSheetId="80" hidden="1">{"Riqfin97",#N/A,FALSE,"Tran";"Riqfinpro",#N/A,FALSE,"Tran"}</definedName>
    <definedName name="ssss" localSheetId="82"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33" hidden="1">{"Riqfin97",#N/A,FALSE,"Tran";"Riqfinpro",#N/A,FALSE,"Tran"}</definedName>
    <definedName name="ssss" localSheetId="41" hidden="1">{"Riqfin97",#N/A,FALSE,"Tran";"Riqfinpro",#N/A,FALSE,"Tran"}</definedName>
    <definedName name="ssss" localSheetId="73" hidden="1">{"Riqfin97",#N/A,FALSE,"Tran";"Riqfinpro",#N/A,FALSE,"Tran"}</definedName>
    <definedName name="ssss" localSheetId="43" hidden="1">{"Riqfin97",#N/A,FALSE,"Tran";"Riqfinpro",#N/A,FALSE,"Tran"}</definedName>
    <definedName name="ssss" localSheetId="0" hidden="1">{"Riqfin97",#N/A,FALSE,"Tran";"Riqfinpro",#N/A,FALSE,"Tran"}</definedName>
    <definedName name="ssss" localSheetId="27" hidden="1">{"Riqfin97",#N/A,FALSE,"Tran";"Riqfinpro",#N/A,FALSE,"Tran"}</definedName>
    <definedName name="ssss" localSheetId="30"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2" hidden="1">{"Riqfin97",#N/A,FALSE,"Tran";"Riqfinpro",#N/A,FALSE,"Tran"}</definedName>
    <definedName name="ssss" localSheetId="40" hidden="1">{"Riqfin97",#N/A,FALSE,"Tran";"Riqfinpro",#N/A,FALSE,"Tran"}</definedName>
    <definedName name="ssss" localSheetId="42" hidden="1">{"Riqfin97",#N/A,FALSE,"Tran";"Riqfinpro",#N/A,FALSE,"Tran"}</definedName>
    <definedName name="ssss" localSheetId="46" hidden="1">{"Riqfin97",#N/A,FALSE,"Tran";"Riqfinpro",#N/A,FALSE,"Tran"}</definedName>
    <definedName name="ssss" localSheetId="5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57" hidden="1">{"Riqfin97",#N/A,FALSE,"Tran";"Riqfinpro",#N/A,FALSE,"Tran"}</definedName>
    <definedName name="ssss" localSheetId="58"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61" hidden="1">{"Riqfin97",#N/A,FALSE,"Tran";"Riqfinpro",#N/A,FALSE,"Tran"}</definedName>
    <definedName name="ssss" localSheetId="62" hidden="1">{"Riqfin97",#N/A,FALSE,"Tran";"Riqfinpro",#N/A,FALSE,"Tran"}</definedName>
    <definedName name="ssss" localSheetId="15" hidden="1">{"Riqfin97",#N/A,FALSE,"Tran";"Riqfinpro",#N/A,FALSE,"Tran"}</definedName>
    <definedName name="ssss" localSheetId="74" hidden="1">{"Riqfin97",#N/A,FALSE,"Tran";"Riqfinpro",#N/A,FALSE,"Tran"}</definedName>
    <definedName name="ssss" localSheetId="17" hidden="1">{"Riqfin97",#N/A,FALSE,"Tran";"Riqfinpro",#N/A,FALSE,"Tran"}</definedName>
    <definedName name="ssss" localSheetId="75"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78"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24" hidden="1">{"Riqfin97",#N/A,FALSE,"Tran";"Riqfinpro",#N/A,FALSE,"Tran"}</definedName>
    <definedName name="ssss" hidden="1">{"Riqfin97",#N/A,FALSE,"Tran";"Riqfinpro",#N/A,FALSE,"Tran"}</definedName>
    <definedName name="ssssss">#N/A</definedName>
    <definedName name="Staff" localSheetId="82">#REF!</definedName>
    <definedName name="Staff" localSheetId="19">#REF!</definedName>
    <definedName name="Staff" localSheetId="20">#REF!</definedName>
    <definedName name="Staff" localSheetId="22">#REF!</definedName>
    <definedName name="Staff" localSheetId="23">#REF!</definedName>
    <definedName name="Staff" localSheetId="73">#REF!</definedName>
    <definedName name="Staff" localSheetId="43">#REF!</definedName>
    <definedName name="Staff" localSheetId="0">#REF!</definedName>
    <definedName name="Staff" localSheetId="27">#REF!</definedName>
    <definedName name="Staff" localSheetId="34">#REF!</definedName>
    <definedName name="Staff" localSheetId="46">#REF!</definedName>
    <definedName name="Staff" localSheetId="61">#REF!</definedName>
    <definedName name="Staff" localSheetId="74">#REF!</definedName>
    <definedName name="Staff" localSheetId="17">#REF!</definedName>
    <definedName name="Staff" localSheetId="75">#REF!</definedName>
    <definedName name="Staff" localSheetId="76">#REF!</definedName>
    <definedName name="Staff" localSheetId="77">#REF!</definedName>
    <definedName name="Staff" localSheetId="18">#REF!</definedName>
    <definedName name="Staff" localSheetId="21">#REF!</definedName>
    <definedName name="Staff" localSheetId="24">#REF!</definedName>
    <definedName name="Staff">#REF!</definedName>
    <definedName name="staffrp" localSheetId="82">#REF!</definedName>
    <definedName name="staffrp" localSheetId="19">#REF!</definedName>
    <definedName name="staffrp" localSheetId="20">#REF!</definedName>
    <definedName name="staffrp" localSheetId="22">#REF!</definedName>
    <definedName name="staffrp" localSheetId="23">#REF!</definedName>
    <definedName name="staffrp" localSheetId="73">#REF!</definedName>
    <definedName name="staffrp" localSheetId="43">#REF!</definedName>
    <definedName name="staffrp" localSheetId="0">#REF!</definedName>
    <definedName name="staffrp" localSheetId="27">#REF!</definedName>
    <definedName name="staffrp" localSheetId="34">#REF!</definedName>
    <definedName name="staffrp" localSheetId="46">#REF!</definedName>
    <definedName name="staffrp" localSheetId="61">#REF!</definedName>
    <definedName name="staffrp" localSheetId="74">#REF!</definedName>
    <definedName name="staffrp" localSheetId="17">#REF!</definedName>
    <definedName name="staffrp" localSheetId="75">#REF!</definedName>
    <definedName name="staffrp" localSheetId="76">#REF!</definedName>
    <definedName name="staffrp" localSheetId="77">#REF!</definedName>
    <definedName name="staffrp" localSheetId="18">#REF!</definedName>
    <definedName name="staffrp" localSheetId="21">#REF!</definedName>
    <definedName name="staffrp" localSheetId="24">#REF!</definedName>
    <definedName name="staffrp">#REF!</definedName>
    <definedName name="START" localSheetId="82">#REF!</definedName>
    <definedName name="START" localSheetId="19">#REF!</definedName>
    <definedName name="START" localSheetId="20">#REF!</definedName>
    <definedName name="START" localSheetId="22">#REF!</definedName>
    <definedName name="START" localSheetId="73">#REF!</definedName>
    <definedName name="START" localSheetId="43">#REF!</definedName>
    <definedName name="START" localSheetId="0">#REF!</definedName>
    <definedName name="START" localSheetId="27">#REF!</definedName>
    <definedName name="START" localSheetId="30">#REF!</definedName>
    <definedName name="START" localSheetId="34">#REF!</definedName>
    <definedName name="START" localSheetId="35">#REF!</definedName>
    <definedName name="START" localSheetId="36">#REF!</definedName>
    <definedName name="START" localSheetId="46">#REF!</definedName>
    <definedName name="START" localSheetId="54">#REF!</definedName>
    <definedName name="START" localSheetId="55">#REF!</definedName>
    <definedName name="START" localSheetId="61">#REF!</definedName>
    <definedName name="START" localSheetId="15">#REF!</definedName>
    <definedName name="START" localSheetId="74">#REF!</definedName>
    <definedName name="START" localSheetId="17">#REF!</definedName>
    <definedName name="START" localSheetId="75">#REF!</definedName>
    <definedName name="START" localSheetId="76">#REF!</definedName>
    <definedName name="START" localSheetId="77">#REF!</definedName>
    <definedName name="START" localSheetId="18">#REF!</definedName>
    <definedName name="START" localSheetId="21">#REF!</definedName>
    <definedName name="START" localSheetId="24">#REF!</definedName>
    <definedName name="START">#REF!</definedName>
    <definedName name="StartPosition" localSheetId="82">#REF!</definedName>
    <definedName name="StartPosition" localSheetId="22">#REF!</definedName>
    <definedName name="StartPosition" localSheetId="33">#REF!</definedName>
    <definedName name="StartPosition" localSheetId="41">#REF!</definedName>
    <definedName name="StartPosition" localSheetId="73">#REF!</definedName>
    <definedName name="StartPosition" localSheetId="43">#REF!</definedName>
    <definedName name="StartPosition" localSheetId="0">#REF!</definedName>
    <definedName name="StartPosition" localSheetId="27">#REF!</definedName>
    <definedName name="StartPosition" localSheetId="30">#REF!</definedName>
    <definedName name="StartPosition" localSheetId="34">#REF!</definedName>
    <definedName name="StartPosition" localSheetId="35">#REF!</definedName>
    <definedName name="StartPosition" localSheetId="36">#REF!</definedName>
    <definedName name="StartPosition" localSheetId="46">#REF!</definedName>
    <definedName name="StartPosition" localSheetId="54">#REF!</definedName>
    <definedName name="StartPosition" localSheetId="55">#REF!</definedName>
    <definedName name="StartPosition" localSheetId="56">#REF!</definedName>
    <definedName name="StartPosition" localSheetId="57">#REF!</definedName>
    <definedName name="StartPosition" localSheetId="61">#REF!</definedName>
    <definedName name="StartPosition" localSheetId="62">'Tabla 38'!#REF!</definedName>
    <definedName name="StartPosition" localSheetId="74">#REF!</definedName>
    <definedName name="StartPosition" localSheetId="17">#REF!</definedName>
    <definedName name="StartPosition" localSheetId="75">#REF!</definedName>
    <definedName name="StartPosition" localSheetId="76">#REF!</definedName>
    <definedName name="StartPosition" localSheetId="77">#REF!</definedName>
    <definedName name="StartPosition">#REF!</definedName>
    <definedName name="STFQTAB" localSheetId="82">#REF!</definedName>
    <definedName name="STFQTAB" localSheetId="22">#REF!</definedName>
    <definedName name="STFQTAB" localSheetId="73">#REF!</definedName>
    <definedName name="STFQTAB" localSheetId="43">#REF!</definedName>
    <definedName name="STFQTAB" localSheetId="0">#REF!</definedName>
    <definedName name="STFQTAB" localSheetId="27">#REF!</definedName>
    <definedName name="STFQTAB" localSheetId="34">#REF!</definedName>
    <definedName name="STFQTAB" localSheetId="35">#REF!</definedName>
    <definedName name="STFQTAB" localSheetId="36">#REF!</definedName>
    <definedName name="STFQTAB" localSheetId="46">#REF!</definedName>
    <definedName name="STFQTAB" localSheetId="62">'Tabla 38'!#REF!</definedName>
    <definedName name="STFQTAB" localSheetId="74">#REF!</definedName>
    <definedName name="STFQTAB" localSheetId="17">#REF!</definedName>
    <definedName name="STFQTAB" localSheetId="75">#REF!</definedName>
    <definedName name="STFQTAB" localSheetId="76">#REF!</definedName>
    <definedName name="STFQTAB" localSheetId="77">#REF!</definedName>
    <definedName name="STFQTAB">#REF!</definedName>
    <definedName name="STOCK" localSheetId="82">#REF!</definedName>
    <definedName name="STOCK" localSheetId="30">#REF!</definedName>
    <definedName name="STOCK" localSheetId="34">#REF!</definedName>
    <definedName name="STOCK" localSheetId="46">[143]STOCK!$D$4:$K$69</definedName>
    <definedName name="STOCK" localSheetId="54">[143]STOCK!$D$4:$K$69</definedName>
    <definedName name="STOCK" localSheetId="75">#REF!</definedName>
    <definedName name="STOCK" localSheetId="76">#REF!</definedName>
    <definedName name="STOCK" localSheetId="77">#REF!</definedName>
    <definedName name="STOCK">[143]STOCK!$D$4:$K$69</definedName>
    <definedName name="stocksumm" localSheetId="82">#REF!</definedName>
    <definedName name="stocksumm" localSheetId="19">#REF!</definedName>
    <definedName name="stocksumm" localSheetId="20">#REF!</definedName>
    <definedName name="stocksumm" localSheetId="22">#REF!</definedName>
    <definedName name="stocksumm" localSheetId="23">#REF!</definedName>
    <definedName name="stocksumm" localSheetId="73">#REF!</definedName>
    <definedName name="stocksumm" localSheetId="43">#REF!</definedName>
    <definedName name="stocksumm" localSheetId="0">#REF!</definedName>
    <definedName name="stocksumm" localSheetId="27">#REF!</definedName>
    <definedName name="stocksumm" localSheetId="34">#REF!</definedName>
    <definedName name="stocksumm" localSheetId="35">#REF!</definedName>
    <definedName name="stocksumm" localSheetId="46">#REF!</definedName>
    <definedName name="stocksumm" localSheetId="54">#REF!</definedName>
    <definedName name="stocksumm" localSheetId="61">#REF!</definedName>
    <definedName name="stocksumm" localSheetId="62">'Tabla 38'!#REF!</definedName>
    <definedName name="stocksumm" localSheetId="74">#REF!</definedName>
    <definedName name="stocksumm" localSheetId="17">#REF!</definedName>
    <definedName name="stocksumm" localSheetId="75">#REF!</definedName>
    <definedName name="stocksumm" localSheetId="76">#REF!</definedName>
    <definedName name="stocksumm" localSheetId="77">#REF!</definedName>
    <definedName name="stocksumm" localSheetId="18">#REF!</definedName>
    <definedName name="stocksumm" localSheetId="21">#REF!</definedName>
    <definedName name="stocksumm" localSheetId="24">#REF!</definedName>
    <definedName name="stocksumm">#REF!</definedName>
    <definedName name="STOP" localSheetId="82">#REF!</definedName>
    <definedName name="STOP" localSheetId="19">#REF!</definedName>
    <definedName name="STOP" localSheetId="20">#REF!</definedName>
    <definedName name="STOP" localSheetId="22">#REF!</definedName>
    <definedName name="STOP" localSheetId="23">#REF!</definedName>
    <definedName name="STOP" localSheetId="73">#REF!</definedName>
    <definedName name="STOP" localSheetId="43">#REF!</definedName>
    <definedName name="STOP" localSheetId="0">#REF!</definedName>
    <definedName name="STOP" localSheetId="27">#REF!</definedName>
    <definedName name="STOP" localSheetId="34">#REF!</definedName>
    <definedName name="STOP" localSheetId="36">#REF!</definedName>
    <definedName name="STOP" localSheetId="46">#REF!</definedName>
    <definedName name="STOP" localSheetId="61">#REF!</definedName>
    <definedName name="STOP" localSheetId="62">'Tabla 38'!#REF!</definedName>
    <definedName name="STOP" localSheetId="74">#REF!</definedName>
    <definedName name="STOP" localSheetId="17">#REF!</definedName>
    <definedName name="STOP" localSheetId="75">#REF!</definedName>
    <definedName name="STOP" localSheetId="76">#REF!</definedName>
    <definedName name="STOP" localSheetId="77">#REF!</definedName>
    <definedName name="STOP" localSheetId="18">#REF!</definedName>
    <definedName name="STOP" localSheetId="21">#REF!</definedName>
    <definedName name="STOP" localSheetId="24">#REF!</definedName>
    <definedName name="STOP">#REF!</definedName>
    <definedName name="STTAB4" localSheetId="82">#REF!</definedName>
    <definedName name="STTAB4" localSheetId="73">#REF!</definedName>
    <definedName name="STTAB4" localSheetId="43">#REF!</definedName>
    <definedName name="STTAB4" localSheetId="0">#REF!</definedName>
    <definedName name="STTAB4" localSheetId="27">#REF!</definedName>
    <definedName name="STTAB4" localSheetId="34">#REF!</definedName>
    <definedName name="STTAB4" localSheetId="46">#REF!</definedName>
    <definedName name="STTAB4" localSheetId="74">#REF!</definedName>
    <definedName name="STTAB4" localSheetId="17">#REF!</definedName>
    <definedName name="STTAB4" localSheetId="75">#REF!</definedName>
    <definedName name="STTAB4" localSheetId="76">#REF!</definedName>
    <definedName name="STTAB4" localSheetId="77">#REF!</definedName>
    <definedName name="STTAB4">#REF!</definedName>
    <definedName name="SUM" localSheetId="82">#REF!</definedName>
    <definedName name="SUM" localSheetId="30">#REF!</definedName>
    <definedName name="SUM" localSheetId="34">#REF!</definedName>
    <definedName name="SUM" localSheetId="46">[14]BoP!$E$313:$BE$365</definedName>
    <definedName name="SUM" localSheetId="54">[14]BoP!$E$313:$BE$365</definedName>
    <definedName name="SUM" localSheetId="61">#REF!</definedName>
    <definedName name="SUM" localSheetId="75">#REF!</definedName>
    <definedName name="SUM" localSheetId="76">#REF!</definedName>
    <definedName name="SUM" localSheetId="77">#REF!</definedName>
    <definedName name="SUM">[14]BoP!$E$313:$BE$365</definedName>
    <definedName name="SUMA_FIJA_FINANCIADA_CON__LA_COPARTICIPACION_FEDERAL_DE_NACION__LEY_N__23621_ART._1" localSheetId="82">#REF!</definedName>
    <definedName name="SUMA_FIJA_FINANCIADA_CON__LA_COPARTICIPACION_FEDERAL_DE_NACION__LEY_N__23621_ART._1" localSheetId="30">#REF!</definedName>
    <definedName name="SUMA_FIJA_FINANCIADA_CON__LA_COPARTICIPACION_FEDERAL_DE_NACION__LEY_N__23621_ART._1" localSheetId="34">#REF!</definedName>
    <definedName name="SUMA_FIJA_FINANCIADA_CON__LA_COPARTICIPACION_FEDERAL_DE_NACION__LEY_N__23621_ART._1" localSheetId="46">[4]C!$B$19:$N$19</definedName>
    <definedName name="SUMA_FIJA_FINANCIADA_CON__LA_COPARTICIPACION_FEDERAL_DE_NACION__LEY_N__23621_ART._1" localSheetId="54">#REF!</definedName>
    <definedName name="SUMA_FIJA_FINANCIADA_CON__LA_COPARTICIPACION_FEDERAL_DE_NACION__LEY_N__23621_ART._1" localSheetId="75">#REF!</definedName>
    <definedName name="SUMA_FIJA_FINANCIADA_CON__LA_COPARTICIPACION_FEDERAL_DE_NACION__LEY_N__23621_ART._1" localSheetId="76">#REF!</definedName>
    <definedName name="SUMA_FIJA_FINANCIADA_CON__LA_COPARTICIPACION_FEDERAL_DE_NACION__LEY_N__23621_ART._1" localSheetId="77">#REF!</definedName>
    <definedName name="SUMA_FIJA_FINANCIADA_CON__LA_COPARTICIPACION_FEDERAL_DE_NACION__LEY_N__23621_ART._1">[4]C!$B$19:$N$19</definedName>
    <definedName name="SUMGDP" localSheetId="82">#REF!</definedName>
    <definedName name="SUMGDP" localSheetId="43">[120]NA!#REF!</definedName>
    <definedName name="SUMGDP" localSheetId="30">#REF!</definedName>
    <definedName name="SUMGDP" localSheetId="34">#REF!</definedName>
    <definedName name="SUMGDP" localSheetId="35">[120]NA!#REF!</definedName>
    <definedName name="SUMGDP" localSheetId="46">[120]NA!#REF!</definedName>
    <definedName name="SUMGDP" localSheetId="54">[120]NA!#REF!</definedName>
    <definedName name="SUMGDP" localSheetId="61">[120]NA!#REF!</definedName>
    <definedName name="SUMGDP" localSheetId="62">[120]NA!#REF!</definedName>
    <definedName name="SUMGDP" localSheetId="74">[120]NA!#REF!</definedName>
    <definedName name="SUMGDP" localSheetId="75">[120]NA!#REF!</definedName>
    <definedName name="SUMGDP" localSheetId="76">[120]NA!#REF!</definedName>
    <definedName name="SUMGDP" localSheetId="77">[120]NA!#REF!</definedName>
    <definedName name="SUMGDP">[120]NA!#REF!</definedName>
    <definedName name="SUMTAB" localSheetId="82">#REF!</definedName>
    <definedName name="SUMTAB" localSheetId="30">#REF!</definedName>
    <definedName name="SUMTAB" localSheetId="34">#REF!</definedName>
    <definedName name="SUMTAB" localSheetId="46">[155]CPI:NA!$A$272:$R$990</definedName>
    <definedName name="SUMTAB" localSheetId="54">[155]CPI:NA!$A$272:$R$990</definedName>
    <definedName name="SUMTAB" localSheetId="75">#REF!</definedName>
    <definedName name="SUMTAB" localSheetId="76">#REF!</definedName>
    <definedName name="SUMTAB" localSheetId="77">#REF!</definedName>
    <definedName name="SUMTAB">[155]CPI:NA!$A$272:$R$990</definedName>
    <definedName name="SUPLI" localSheetId="82">#REF!</definedName>
    <definedName name="SUPLI" localSheetId="19">#REF!</definedName>
    <definedName name="SUPLI" localSheetId="20">#REF!</definedName>
    <definedName name="SUPLI" localSheetId="22">#REF!</definedName>
    <definedName name="SUPLI" localSheetId="33">#REF!</definedName>
    <definedName name="SUPLI" localSheetId="41">#REF!</definedName>
    <definedName name="SUPLI" localSheetId="73">#REF!</definedName>
    <definedName name="SUPLI" localSheetId="43">#REF!</definedName>
    <definedName name="SUPLI" localSheetId="0">#REF!</definedName>
    <definedName name="SUPLI" localSheetId="27">#REF!</definedName>
    <definedName name="SUPLI" localSheetId="30">#REF!</definedName>
    <definedName name="SUPLI" localSheetId="34">#REF!</definedName>
    <definedName name="SUPLI" localSheetId="35">#REF!</definedName>
    <definedName name="SUPLI" localSheetId="36">#REF!</definedName>
    <definedName name="SUPLI" localSheetId="40">#REF!</definedName>
    <definedName name="SUPLI" localSheetId="46">#REF!</definedName>
    <definedName name="SUPLI" localSheetId="54">#REF!</definedName>
    <definedName name="SUPLI" localSheetId="55">#REF!</definedName>
    <definedName name="SUPLI" localSheetId="56">#REF!</definedName>
    <definedName name="SUPLI" localSheetId="57">#REF!</definedName>
    <definedName name="SUPLI" localSheetId="61">#REF!</definedName>
    <definedName name="SUPLI" localSheetId="62">'Tabla 38'!#REF!</definedName>
    <definedName name="SUPLI" localSheetId="15">#REF!</definedName>
    <definedName name="SUPLI" localSheetId="74">#REF!</definedName>
    <definedName name="SUPLI" localSheetId="17">#REF!</definedName>
    <definedName name="SUPLI" localSheetId="75">#REF!</definedName>
    <definedName name="SUPLI" localSheetId="76">#REF!</definedName>
    <definedName name="SUPLI" localSheetId="77">#REF!</definedName>
    <definedName name="SUPLI" localSheetId="18">#REF!</definedName>
    <definedName name="SUPLI" localSheetId="21">#REF!</definedName>
    <definedName name="SUPLI" localSheetId="24">#REF!</definedName>
    <definedName name="SUPLI">#REF!</definedName>
    <definedName name="SUPLIDORES" localSheetId="82">#REF!</definedName>
    <definedName name="SUPLIDORES" localSheetId="22">#REF!</definedName>
    <definedName name="SUPLIDORES" localSheetId="33">#REF!</definedName>
    <definedName name="SUPLIDORES" localSheetId="41">#REF!</definedName>
    <definedName name="SUPLIDORES" localSheetId="73">#REF!</definedName>
    <definedName name="SUPLIDORES" localSheetId="43">#REF!</definedName>
    <definedName name="SUPLIDORES" localSheetId="0">#REF!</definedName>
    <definedName name="SUPLIDORES" localSheetId="27">#REF!</definedName>
    <definedName name="SUPLIDORES" localSheetId="30">#REF!</definedName>
    <definedName name="SUPLIDORES" localSheetId="34">#REF!</definedName>
    <definedName name="SUPLIDORES" localSheetId="35">#REF!</definedName>
    <definedName name="SUPLIDORES" localSheetId="36">#REF!</definedName>
    <definedName name="SUPLIDORES" localSheetId="46">#REF!</definedName>
    <definedName name="SUPLIDORES" localSheetId="54">#REF!</definedName>
    <definedName name="SUPLIDORES" localSheetId="55">#REF!</definedName>
    <definedName name="SUPLIDORES" localSheetId="56">#REF!</definedName>
    <definedName name="SUPLIDORES" localSheetId="57">#REF!</definedName>
    <definedName name="SUPLIDORES" localSheetId="61">#REF!</definedName>
    <definedName name="SUPLIDORES" localSheetId="62">'Tabla 38'!#REF!</definedName>
    <definedName name="SUPLIDORES" localSheetId="74">#REF!</definedName>
    <definedName name="SUPLIDORES" localSheetId="17">#REF!</definedName>
    <definedName name="SUPLIDORES" localSheetId="75">#REF!</definedName>
    <definedName name="SUPLIDORES" localSheetId="76">#REF!</definedName>
    <definedName name="SUPLIDORES" localSheetId="77">#REF!</definedName>
    <definedName name="SUPLIDORES">#REF!</definedName>
    <definedName name="SUPPLY" localSheetId="82">#REF!</definedName>
    <definedName name="SUPPLY" localSheetId="30">#REF!</definedName>
    <definedName name="SUPPLY" localSheetId="34">#REF!</definedName>
    <definedName name="SUPPLY" localSheetId="46">[83]MONTHLY!$A$87:$Q$193</definedName>
    <definedName name="SUPPLY" localSheetId="54">[83]MONTHLY!$A$87:$Q$193</definedName>
    <definedName name="SUPPLY" localSheetId="61">#REF!</definedName>
    <definedName name="SUPPLY" localSheetId="75">#REF!</definedName>
    <definedName name="SUPPLY" localSheetId="76">#REF!</definedName>
    <definedName name="SUPPLY" localSheetId="77">#REF!</definedName>
    <definedName name="SUPPLY">[83]MONTHLY!$A$87:$Q$193</definedName>
    <definedName name="SUPPLY2" localSheetId="82">#REF!</definedName>
    <definedName name="SUPPLY2" localSheetId="30">#REF!</definedName>
    <definedName name="SUPPLY2" localSheetId="34">#REF!</definedName>
    <definedName name="SUPPLY2" localSheetId="46">[83]MONTHLY!$A$422:$Z$477</definedName>
    <definedName name="SUPPLY2" localSheetId="54">[83]MONTHLY!$A$422:$Z$477</definedName>
    <definedName name="SUPPLY2" localSheetId="61">#REF!</definedName>
    <definedName name="SUPPLY2" localSheetId="75">#REF!</definedName>
    <definedName name="SUPPLY2" localSheetId="76">#REF!</definedName>
    <definedName name="SUPPLY2" localSheetId="77">#REF!</definedName>
    <definedName name="SUPPLY2">[83]MONTHLY!$A$422:$Z$477</definedName>
    <definedName name="SUPUES" localSheetId="82">#REF!</definedName>
    <definedName name="SUPUES" localSheetId="19">#REF!</definedName>
    <definedName name="SUPUES" localSheetId="20">#REF!</definedName>
    <definedName name="SUPUES" localSheetId="22">#REF!</definedName>
    <definedName name="SUPUES" localSheetId="23">#REF!</definedName>
    <definedName name="SUPUES" localSheetId="73">#REF!</definedName>
    <definedName name="SUPUES" localSheetId="43">#REF!</definedName>
    <definedName name="SUPUES" localSheetId="0">#REF!</definedName>
    <definedName name="SUPUES" localSheetId="27">#REF!</definedName>
    <definedName name="SUPUES" localSheetId="34">#REF!</definedName>
    <definedName name="SUPUES" localSheetId="35">#REF!</definedName>
    <definedName name="SUPUES" localSheetId="46">#REF!</definedName>
    <definedName name="SUPUES" localSheetId="54">#REF!</definedName>
    <definedName name="SUPUES" localSheetId="61">#REF!</definedName>
    <definedName name="SUPUES" localSheetId="62">'Tabla 38'!#REF!</definedName>
    <definedName name="SUPUES" localSheetId="74">#REF!</definedName>
    <definedName name="SUPUES" localSheetId="17">#REF!</definedName>
    <definedName name="SUPUES" localSheetId="75">#REF!</definedName>
    <definedName name="SUPUES" localSheetId="76">#REF!</definedName>
    <definedName name="SUPUES" localSheetId="77">#REF!</definedName>
    <definedName name="SUPUES" localSheetId="18">#REF!</definedName>
    <definedName name="SUPUES" localSheetId="21">#REF!</definedName>
    <definedName name="SUPUES" localSheetId="24">#REF!</definedName>
    <definedName name="SUPUES">#REF!</definedName>
    <definedName name="supuestos" localSheetId="82">#REF!</definedName>
    <definedName name="supuestos" localSheetId="19">#REF!</definedName>
    <definedName name="supuestos" localSheetId="20">#REF!</definedName>
    <definedName name="supuestos" localSheetId="22">#REF!</definedName>
    <definedName name="supuestos" localSheetId="23">#REF!</definedName>
    <definedName name="supuestos" localSheetId="73">#REF!</definedName>
    <definedName name="supuestos" localSheetId="43">#REF!</definedName>
    <definedName name="supuestos" localSheetId="0">#REF!</definedName>
    <definedName name="supuestos" localSheetId="27">#REF!</definedName>
    <definedName name="supuestos" localSheetId="34">#REF!</definedName>
    <definedName name="supuestos" localSheetId="46">#REF!</definedName>
    <definedName name="supuestos" localSheetId="54">#REF!</definedName>
    <definedName name="supuestos" localSheetId="61">#REF!</definedName>
    <definedName name="supuestos" localSheetId="62">'Tabla 38'!#REF!</definedName>
    <definedName name="supuestos" localSheetId="74">#REF!</definedName>
    <definedName name="supuestos" localSheetId="17">#REF!</definedName>
    <definedName name="supuestos" localSheetId="75">#REF!</definedName>
    <definedName name="supuestos" localSheetId="76">#REF!</definedName>
    <definedName name="supuestos" localSheetId="77">#REF!</definedName>
    <definedName name="supuestos" localSheetId="18">#REF!</definedName>
    <definedName name="supuestos" localSheetId="21">#REF!</definedName>
    <definedName name="supuestos" localSheetId="24">#REF!</definedName>
    <definedName name="supuestos">#REF!</definedName>
    <definedName name="swe" localSheetId="80" hidden="1">{"Tab1",#N/A,FALSE,"P";"Tab2",#N/A,FALSE,"P"}</definedName>
    <definedName name="swe" localSheetId="82" hidden="1">{"Tab1",#N/A,FALSE,"P";"Tab2",#N/A,FALSE,"P"}</definedName>
    <definedName name="swe" localSheetId="19" hidden="1">{"Tab1",#N/A,FALSE,"P";"Tab2",#N/A,FALSE,"P"}</definedName>
    <definedName name="swe" localSheetId="20" hidden="1">{"Tab1",#N/A,FALSE,"P";"Tab2",#N/A,FALSE,"P"}</definedName>
    <definedName name="swe" localSheetId="22" hidden="1">{"Tab1",#N/A,FALSE,"P";"Tab2",#N/A,FALSE,"P"}</definedName>
    <definedName name="swe" localSheetId="23" hidden="1">{"Tab1",#N/A,FALSE,"P";"Tab2",#N/A,FALSE,"P"}</definedName>
    <definedName name="swe" localSheetId="33" hidden="1">{"Tab1",#N/A,FALSE,"P";"Tab2",#N/A,FALSE,"P"}</definedName>
    <definedName name="swe" localSheetId="41" hidden="1">{"Tab1",#N/A,FALSE,"P";"Tab2",#N/A,FALSE,"P"}</definedName>
    <definedName name="swe" localSheetId="73" hidden="1">{"Tab1",#N/A,FALSE,"P";"Tab2",#N/A,FALSE,"P"}</definedName>
    <definedName name="swe" localSheetId="43" hidden="1">{"Tab1",#N/A,FALSE,"P";"Tab2",#N/A,FALSE,"P"}</definedName>
    <definedName name="swe" localSheetId="0" hidden="1">{"Tab1",#N/A,FALSE,"P";"Tab2",#N/A,FALSE,"P"}</definedName>
    <definedName name="swe" localSheetId="27" hidden="1">{"Tab1",#N/A,FALSE,"P";"Tab2",#N/A,FALSE,"P"}</definedName>
    <definedName name="swe" localSheetId="30"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2" hidden="1">{"Tab1",#N/A,FALSE,"P";"Tab2",#N/A,FALSE,"P"}</definedName>
    <definedName name="swe" localSheetId="40" hidden="1">{"Tab1",#N/A,FALSE,"P";"Tab2",#N/A,FALSE,"P"}</definedName>
    <definedName name="swe" localSheetId="42" hidden="1">{"Tab1",#N/A,FALSE,"P";"Tab2",#N/A,FALSE,"P"}</definedName>
    <definedName name="swe" localSheetId="46" hidden="1">{"Tab1",#N/A,FALSE,"P";"Tab2",#N/A,FALSE,"P"}</definedName>
    <definedName name="swe" localSheetId="54" hidden="1">{"Tab1",#N/A,FALSE,"P";"Tab2",#N/A,FALSE,"P"}</definedName>
    <definedName name="swe" localSheetId="55" hidden="1">{"Tab1",#N/A,FALSE,"P";"Tab2",#N/A,FALSE,"P"}</definedName>
    <definedName name="swe" localSheetId="56" hidden="1">{"Tab1",#N/A,FALSE,"P";"Tab2",#N/A,FALSE,"P"}</definedName>
    <definedName name="swe" localSheetId="57" hidden="1">{"Tab1",#N/A,FALSE,"P";"Tab2",#N/A,FALSE,"P"}</definedName>
    <definedName name="swe" localSheetId="58" hidden="1">{"Tab1",#N/A,FALSE,"P";"Tab2",#N/A,FALSE,"P"}</definedName>
    <definedName name="swe" localSheetId="59" hidden="1">{"Tab1",#N/A,FALSE,"P";"Tab2",#N/A,FALSE,"P"}</definedName>
    <definedName name="swe" localSheetId="60" hidden="1">{"Tab1",#N/A,FALSE,"P";"Tab2",#N/A,FALSE,"P"}</definedName>
    <definedName name="swe" localSheetId="61" hidden="1">{"Tab1",#N/A,FALSE,"P";"Tab2",#N/A,FALSE,"P"}</definedName>
    <definedName name="swe" localSheetId="62" hidden="1">{"Tab1",#N/A,FALSE,"P";"Tab2",#N/A,FALSE,"P"}</definedName>
    <definedName name="swe" localSheetId="15" hidden="1">{"Tab1",#N/A,FALSE,"P";"Tab2",#N/A,FALSE,"P"}</definedName>
    <definedName name="swe" localSheetId="74" hidden="1">{"Tab1",#N/A,FALSE,"P";"Tab2",#N/A,FALSE,"P"}</definedName>
    <definedName name="swe" localSheetId="17" hidden="1">{"Tab1",#N/A,FALSE,"P";"Tab2",#N/A,FALSE,"P"}</definedName>
    <definedName name="swe" localSheetId="75" hidden="1">{"Tab1",#N/A,FALSE,"P";"Tab2",#N/A,FALSE,"P"}</definedName>
    <definedName name="swe" localSheetId="76" hidden="1">{"Tab1",#N/A,FALSE,"P";"Tab2",#N/A,FALSE,"P"}</definedName>
    <definedName name="swe" localSheetId="77" hidden="1">{"Tab1",#N/A,FALSE,"P";"Tab2",#N/A,FALSE,"P"}</definedName>
    <definedName name="swe" localSheetId="78" hidden="1">{"Tab1",#N/A,FALSE,"P";"Tab2",#N/A,FALSE,"P"}</definedName>
    <definedName name="swe" localSheetId="18" hidden="1">{"Tab1",#N/A,FALSE,"P";"Tab2",#N/A,FALSE,"P"}</definedName>
    <definedName name="swe" localSheetId="21" hidden="1">{"Tab1",#N/A,FALSE,"P";"Tab2",#N/A,FALSE,"P"}</definedName>
    <definedName name="swe" localSheetId="24" hidden="1">{"Tab1",#N/A,FALSE,"P";"Tab2",#N/A,FALSE,"P"}</definedName>
    <definedName name="swe" hidden="1">{"Tab1",#N/A,FALSE,"P";"Tab2",#N/A,FALSE,"P"}</definedName>
    <definedName name="Sweden_wt" localSheetId="82">#REF!</definedName>
    <definedName name="Sweden_wt" localSheetId="30">#REF!</definedName>
    <definedName name="Sweden_wt" localSheetId="34">#REF!</definedName>
    <definedName name="Sweden_wt" localSheetId="46">'[70]OECD wgt'!$B$32</definedName>
    <definedName name="Sweden_wt" localSheetId="54">'[70]OECD wgt'!$B$32</definedName>
    <definedName name="Sweden_wt" localSheetId="75">#REF!</definedName>
    <definedName name="Sweden_wt" localSheetId="76">#REF!</definedName>
    <definedName name="Sweden_wt" localSheetId="77">#REF!</definedName>
    <definedName name="Sweden_wt">'[70]OECD wgt'!$B$32</definedName>
    <definedName name="SwitchColor" localSheetId="82">#REF!</definedName>
    <definedName name="SwitchColor" localSheetId="19">#REF!</definedName>
    <definedName name="SwitchColor" localSheetId="20">#REF!</definedName>
    <definedName name="SwitchColor" localSheetId="22">#REF!</definedName>
    <definedName name="SwitchColor" localSheetId="23">#REF!</definedName>
    <definedName name="SwitchColor" localSheetId="73">#REF!</definedName>
    <definedName name="SwitchColor" localSheetId="43">#REF!</definedName>
    <definedName name="SwitchColor" localSheetId="0">#REF!</definedName>
    <definedName name="SwitchColor" localSheetId="27">#REF!</definedName>
    <definedName name="SwitchColor" localSheetId="34">#REF!</definedName>
    <definedName name="SwitchColor" localSheetId="35">#REF!</definedName>
    <definedName name="SwitchColor" localSheetId="46">#REF!</definedName>
    <definedName name="SwitchColor" localSheetId="54">#REF!</definedName>
    <definedName name="SwitchColor" localSheetId="61">#REF!</definedName>
    <definedName name="SwitchColor" localSheetId="62">'Tabla 38'!#REF!</definedName>
    <definedName name="SwitchColor" localSheetId="74">#REF!</definedName>
    <definedName name="SwitchColor" localSheetId="17">#REF!</definedName>
    <definedName name="SwitchColor" localSheetId="75">#REF!</definedName>
    <definedName name="SwitchColor" localSheetId="76">#REF!</definedName>
    <definedName name="SwitchColor" localSheetId="77">#REF!</definedName>
    <definedName name="SwitchColor" localSheetId="18">#REF!</definedName>
    <definedName name="SwitchColor" localSheetId="21">#REF!</definedName>
    <definedName name="SwitchColor" localSheetId="24">#REF!</definedName>
    <definedName name="SwitchColor">#REF!</definedName>
    <definedName name="Switzerland_wt" localSheetId="82">#REF!</definedName>
    <definedName name="Switzerland_wt" localSheetId="30">#REF!</definedName>
    <definedName name="Switzerland_wt" localSheetId="34">#REF!</definedName>
    <definedName name="Switzerland_wt" localSheetId="46">'[70]OECD wgt'!$B$33</definedName>
    <definedName name="Switzerland_wt" localSheetId="54">'[70]OECD wgt'!$B$33</definedName>
    <definedName name="Switzerland_wt" localSheetId="75">#REF!</definedName>
    <definedName name="Switzerland_wt" localSheetId="76">#REF!</definedName>
    <definedName name="Switzerland_wt" localSheetId="77">#REF!</definedName>
    <definedName name="Switzerland_wt">'[70]OECD wgt'!$B$33</definedName>
    <definedName name="Swvu.PLA1." localSheetId="82" hidden="1">#REF!</definedName>
    <definedName name="Swvu.PLA1." localSheetId="19" hidden="1">'[54]COP FED'!#REF!</definedName>
    <definedName name="Swvu.PLA1." localSheetId="20" hidden="1">'[54]COP FED'!#REF!</definedName>
    <definedName name="Swvu.PLA1." localSheetId="22" hidden="1">'[54]COP FED'!#REF!</definedName>
    <definedName name="Swvu.PLA1." localSheetId="23" hidden="1">'[54]COP FED'!#REF!</definedName>
    <definedName name="Swvu.PLA1." localSheetId="73" hidden="1">'[54]COP FED'!#REF!</definedName>
    <definedName name="Swvu.PLA1." localSheetId="43" hidden="1">'[54]COP FED'!#REF!</definedName>
    <definedName name="Swvu.PLA1." localSheetId="30" hidden="1">#REF!</definedName>
    <definedName name="Swvu.PLA1." localSheetId="34" hidden="1">#REF!</definedName>
    <definedName name="Swvu.PLA1." localSheetId="35" hidden="1">'[54]COP FED'!#REF!</definedName>
    <definedName name="Swvu.PLA1." localSheetId="46" hidden="1">'[54]COP FED'!#REF!</definedName>
    <definedName name="Swvu.PLA1." localSheetId="54" hidden="1">#REF!</definedName>
    <definedName name="Swvu.PLA1." localSheetId="55" hidden="1">#REF!</definedName>
    <definedName name="Swvu.PLA1." localSheetId="61" hidden="1">#REF!</definedName>
    <definedName name="Swvu.PLA1." localSheetId="62" hidden="1">'[54]COP FED'!#REF!</definedName>
    <definedName name="Swvu.PLA1." localSheetId="74" hidden="1">'[54]COP FED'!#REF!</definedName>
    <definedName name="Swvu.PLA1." localSheetId="75" hidden="1">'[54]COP FED'!#REF!</definedName>
    <definedName name="Swvu.PLA1." localSheetId="76" hidden="1">'[54]COP FED'!#REF!</definedName>
    <definedName name="Swvu.PLA1." localSheetId="77" hidden="1">'[54]COP FED'!#REF!</definedName>
    <definedName name="Swvu.PLA1." localSheetId="18" hidden="1">'[54]COP FED'!#REF!</definedName>
    <definedName name="Swvu.PLA1." localSheetId="21" hidden="1">'[54]COP FED'!#REF!</definedName>
    <definedName name="Swvu.PLA1." localSheetId="24" hidden="1">'[54]COP FED'!#REF!</definedName>
    <definedName name="Swvu.PLA1." hidden="1">'[54]COP FED'!#REF!</definedName>
    <definedName name="Swvu.PLA2." localSheetId="82" hidden="1">#REF!</definedName>
    <definedName name="Swvu.PLA2." localSheetId="30" hidden="1">#REF!</definedName>
    <definedName name="Swvu.PLA2." localSheetId="34" hidden="1">#REF!</definedName>
    <definedName name="Swvu.PLA2." localSheetId="46" hidden="1">'[54]COP FED'!$A$1:$N$49</definedName>
    <definedName name="Swvu.PLA2." localSheetId="54" hidden="1">#REF!</definedName>
    <definedName name="Swvu.PLA2." localSheetId="61" hidden="1">#REF!</definedName>
    <definedName name="Swvu.PLA2." localSheetId="75" hidden="1">#REF!</definedName>
    <definedName name="Swvu.PLA2." localSheetId="76" hidden="1">#REF!</definedName>
    <definedName name="Swvu.PLA2." localSheetId="77" hidden="1">#REF!</definedName>
    <definedName name="Swvu.PLA2." hidden="1">'[54]COP FED'!$A$1:$N$49</definedName>
    <definedName name="sxc" localSheetId="80" hidden="1">{"Riqfin97",#N/A,FALSE,"Tran";"Riqfinpro",#N/A,FALSE,"Tran"}</definedName>
    <definedName name="sxc" localSheetId="82" hidden="1">{"Riqfin97",#N/A,FALSE,"Tran";"Riqfinpro",#N/A,FALSE,"Tran"}</definedName>
    <definedName name="sxc" localSheetId="19" hidden="1">{"Riqfin97",#N/A,FALSE,"Tran";"Riqfinpro",#N/A,FALSE,"Tran"}</definedName>
    <definedName name="sxc" localSheetId="20" hidden="1">{"Riqfin97",#N/A,FALSE,"Tran";"Riqfinpro",#N/A,FALSE,"Tran"}</definedName>
    <definedName name="sxc" localSheetId="22" hidden="1">{"Riqfin97",#N/A,FALSE,"Tran";"Riqfinpro",#N/A,FALSE,"Tran"}</definedName>
    <definedName name="sxc" localSheetId="23" hidden="1">{"Riqfin97",#N/A,FALSE,"Tran";"Riqfinpro",#N/A,FALSE,"Tran"}</definedName>
    <definedName name="sxc" localSheetId="33" hidden="1">{"Riqfin97",#N/A,FALSE,"Tran";"Riqfinpro",#N/A,FALSE,"Tran"}</definedName>
    <definedName name="sxc" localSheetId="41" hidden="1">{"Riqfin97",#N/A,FALSE,"Tran";"Riqfinpro",#N/A,FALSE,"Tran"}</definedName>
    <definedName name="sxc" localSheetId="73" hidden="1">{"Riqfin97",#N/A,FALSE,"Tran";"Riqfinpro",#N/A,FALSE,"Tran"}</definedName>
    <definedName name="sxc" localSheetId="43" hidden="1">{"Riqfin97",#N/A,FALSE,"Tran";"Riqfinpro",#N/A,FALSE,"Tran"}</definedName>
    <definedName name="sxc" localSheetId="0" hidden="1">{"Riqfin97",#N/A,FALSE,"Tran";"Riqfinpro",#N/A,FALSE,"Tran"}</definedName>
    <definedName name="sxc" localSheetId="27" hidden="1">{"Riqfin97",#N/A,FALSE,"Tran";"Riqfinpro",#N/A,FALSE,"Tran"}</definedName>
    <definedName name="sxc" localSheetId="30"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2" hidden="1">{"Riqfin97",#N/A,FALSE,"Tran";"Riqfinpro",#N/A,FALSE,"Tran"}</definedName>
    <definedName name="sxc" localSheetId="40" hidden="1">{"Riqfin97",#N/A,FALSE,"Tran";"Riqfinpro",#N/A,FALSE,"Tran"}</definedName>
    <definedName name="sxc" localSheetId="42" hidden="1">{"Riqfin97",#N/A,FALSE,"Tran";"Riqfinpro",#N/A,FALSE,"Tran"}</definedName>
    <definedName name="sxc" localSheetId="46" hidden="1">{"Riqfin97",#N/A,FALSE,"Tran";"Riqfinpro",#N/A,FALSE,"Tran"}</definedName>
    <definedName name="sxc" localSheetId="54" hidden="1">{"Riqfin97",#N/A,FALSE,"Tran";"Riqfinpro",#N/A,FALSE,"Tran"}</definedName>
    <definedName name="sxc" localSheetId="55" hidden="1">{"Riqfin97",#N/A,FALSE,"Tran";"Riqfinpro",#N/A,FALSE,"Tran"}</definedName>
    <definedName name="sxc" localSheetId="56" hidden="1">{"Riqfin97",#N/A,FALSE,"Tran";"Riqfinpro",#N/A,FALSE,"Tran"}</definedName>
    <definedName name="sxc" localSheetId="57" hidden="1">{"Riqfin97",#N/A,FALSE,"Tran";"Riqfinpro",#N/A,FALSE,"Tran"}</definedName>
    <definedName name="sxc" localSheetId="58" hidden="1">{"Riqfin97",#N/A,FALSE,"Tran";"Riqfinpro",#N/A,FALSE,"Tran"}</definedName>
    <definedName name="sxc" localSheetId="59" hidden="1">{"Riqfin97",#N/A,FALSE,"Tran";"Riqfinpro",#N/A,FALSE,"Tran"}</definedName>
    <definedName name="sxc" localSheetId="60" hidden="1">{"Riqfin97",#N/A,FALSE,"Tran";"Riqfinpro",#N/A,FALSE,"Tran"}</definedName>
    <definedName name="sxc" localSheetId="61" hidden="1">{"Riqfin97",#N/A,FALSE,"Tran";"Riqfinpro",#N/A,FALSE,"Tran"}</definedName>
    <definedName name="sxc" localSheetId="62" hidden="1">{"Riqfin97",#N/A,FALSE,"Tran";"Riqfinpro",#N/A,FALSE,"Tran"}</definedName>
    <definedName name="sxc" localSheetId="15" hidden="1">{"Riqfin97",#N/A,FALSE,"Tran";"Riqfinpro",#N/A,FALSE,"Tran"}</definedName>
    <definedName name="sxc" localSheetId="74" hidden="1">{"Riqfin97",#N/A,FALSE,"Tran";"Riqfinpro",#N/A,FALSE,"Tran"}</definedName>
    <definedName name="sxc" localSheetId="17" hidden="1">{"Riqfin97",#N/A,FALSE,"Tran";"Riqfinpro",#N/A,FALSE,"Tran"}</definedName>
    <definedName name="sxc" localSheetId="75" hidden="1">{"Riqfin97",#N/A,FALSE,"Tran";"Riqfinpro",#N/A,FALSE,"Tran"}</definedName>
    <definedName name="sxc" localSheetId="76" hidden="1">{"Riqfin97",#N/A,FALSE,"Tran";"Riqfinpro",#N/A,FALSE,"Tran"}</definedName>
    <definedName name="sxc" localSheetId="77" hidden="1">{"Riqfin97",#N/A,FALSE,"Tran";"Riqfinpro",#N/A,FALSE,"Tran"}</definedName>
    <definedName name="sxc" localSheetId="78" hidden="1">{"Riqfin97",#N/A,FALSE,"Tran";"Riqfinpro",#N/A,FALSE,"Tran"}</definedName>
    <definedName name="sxc" localSheetId="18" hidden="1">{"Riqfin97",#N/A,FALSE,"Tran";"Riqfinpro",#N/A,FALSE,"Tran"}</definedName>
    <definedName name="sxc" localSheetId="21" hidden="1">{"Riqfin97",#N/A,FALSE,"Tran";"Riqfinpro",#N/A,FALSE,"Tran"}</definedName>
    <definedName name="sxc" localSheetId="24" hidden="1">{"Riqfin97",#N/A,FALSE,"Tran";"Riqfinpro",#N/A,FALSE,"Tran"}</definedName>
    <definedName name="sxc" hidden="1">{"Riqfin97",#N/A,FALSE,"Tran";"Riqfinpro",#N/A,FALSE,"Tran"}</definedName>
    <definedName name="sxe" localSheetId="80" hidden="1">{"Riqfin97",#N/A,FALSE,"Tran";"Riqfinpro",#N/A,FALSE,"Tran"}</definedName>
    <definedName name="sxe" localSheetId="82" hidden="1">{"Riqfin97",#N/A,FALSE,"Tran";"Riqfinpro",#N/A,FALSE,"Tran"}</definedName>
    <definedName name="sxe" localSheetId="19" hidden="1">{"Riqfin97",#N/A,FALSE,"Tran";"Riqfinpro",#N/A,FALSE,"Tran"}</definedName>
    <definedName name="sxe" localSheetId="20" hidden="1">{"Riqfin97",#N/A,FALSE,"Tran";"Riqfinpro",#N/A,FALSE,"Tran"}</definedName>
    <definedName name="sxe" localSheetId="22" hidden="1">{"Riqfin97",#N/A,FALSE,"Tran";"Riqfinpro",#N/A,FALSE,"Tran"}</definedName>
    <definedName name="sxe" localSheetId="23" hidden="1">{"Riqfin97",#N/A,FALSE,"Tran";"Riqfinpro",#N/A,FALSE,"Tran"}</definedName>
    <definedName name="sxe" localSheetId="33" hidden="1">{"Riqfin97",#N/A,FALSE,"Tran";"Riqfinpro",#N/A,FALSE,"Tran"}</definedName>
    <definedName name="sxe" localSheetId="41" hidden="1">{"Riqfin97",#N/A,FALSE,"Tran";"Riqfinpro",#N/A,FALSE,"Tran"}</definedName>
    <definedName name="sxe" localSheetId="73" hidden="1">{"Riqfin97",#N/A,FALSE,"Tran";"Riqfinpro",#N/A,FALSE,"Tran"}</definedName>
    <definedName name="sxe" localSheetId="43" hidden="1">{"Riqfin97",#N/A,FALSE,"Tran";"Riqfinpro",#N/A,FALSE,"Tran"}</definedName>
    <definedName name="sxe" localSheetId="0" hidden="1">{"Riqfin97",#N/A,FALSE,"Tran";"Riqfinpro",#N/A,FALSE,"Tran"}</definedName>
    <definedName name="sxe" localSheetId="27" hidden="1">{"Riqfin97",#N/A,FALSE,"Tran";"Riqfinpro",#N/A,FALSE,"Tran"}</definedName>
    <definedName name="sxe" localSheetId="30"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2" hidden="1">{"Riqfin97",#N/A,FALSE,"Tran";"Riqfinpro",#N/A,FALSE,"Tran"}</definedName>
    <definedName name="sxe" localSheetId="40" hidden="1">{"Riqfin97",#N/A,FALSE,"Tran";"Riqfinpro",#N/A,FALSE,"Tran"}</definedName>
    <definedName name="sxe" localSheetId="42" hidden="1">{"Riqfin97",#N/A,FALSE,"Tran";"Riqfinpro",#N/A,FALSE,"Tran"}</definedName>
    <definedName name="sxe" localSheetId="46" hidden="1">{"Riqfin97",#N/A,FALSE,"Tran";"Riqfinpro",#N/A,FALSE,"Tran"}</definedName>
    <definedName name="sxe" localSheetId="54" hidden="1">{"Riqfin97",#N/A,FALSE,"Tran";"Riqfinpro",#N/A,FALSE,"Tran"}</definedName>
    <definedName name="sxe" localSheetId="55" hidden="1">{"Riqfin97",#N/A,FALSE,"Tran";"Riqfinpro",#N/A,FALSE,"Tran"}</definedName>
    <definedName name="sxe" localSheetId="56" hidden="1">{"Riqfin97",#N/A,FALSE,"Tran";"Riqfinpro",#N/A,FALSE,"Tran"}</definedName>
    <definedName name="sxe" localSheetId="57" hidden="1">{"Riqfin97",#N/A,FALSE,"Tran";"Riqfinpro",#N/A,FALSE,"Tran"}</definedName>
    <definedName name="sxe" localSheetId="58" hidden="1">{"Riqfin97",#N/A,FALSE,"Tran";"Riqfinpro",#N/A,FALSE,"Tran"}</definedName>
    <definedName name="sxe" localSheetId="59" hidden="1">{"Riqfin97",#N/A,FALSE,"Tran";"Riqfinpro",#N/A,FALSE,"Tran"}</definedName>
    <definedName name="sxe" localSheetId="60" hidden="1">{"Riqfin97",#N/A,FALSE,"Tran";"Riqfinpro",#N/A,FALSE,"Tran"}</definedName>
    <definedName name="sxe" localSheetId="61" hidden="1">{"Riqfin97",#N/A,FALSE,"Tran";"Riqfinpro",#N/A,FALSE,"Tran"}</definedName>
    <definedName name="sxe" localSheetId="62" hidden="1">{"Riqfin97",#N/A,FALSE,"Tran";"Riqfinpro",#N/A,FALSE,"Tran"}</definedName>
    <definedName name="sxe" localSheetId="15" hidden="1">{"Riqfin97",#N/A,FALSE,"Tran";"Riqfinpro",#N/A,FALSE,"Tran"}</definedName>
    <definedName name="sxe" localSheetId="74" hidden="1">{"Riqfin97",#N/A,FALSE,"Tran";"Riqfinpro",#N/A,FALSE,"Tran"}</definedName>
    <definedName name="sxe" localSheetId="17" hidden="1">{"Riqfin97",#N/A,FALSE,"Tran";"Riqfinpro",#N/A,FALSE,"Tran"}</definedName>
    <definedName name="sxe" localSheetId="75" hidden="1">{"Riqfin97",#N/A,FALSE,"Tran";"Riqfinpro",#N/A,FALSE,"Tran"}</definedName>
    <definedName name="sxe" localSheetId="76" hidden="1">{"Riqfin97",#N/A,FALSE,"Tran";"Riqfinpro",#N/A,FALSE,"Tran"}</definedName>
    <definedName name="sxe" localSheetId="77" hidden="1">{"Riqfin97",#N/A,FALSE,"Tran";"Riqfinpro",#N/A,FALSE,"Tran"}</definedName>
    <definedName name="sxe" localSheetId="78" hidden="1">{"Riqfin97",#N/A,FALSE,"Tran";"Riqfinpro",#N/A,FALSE,"Tran"}</definedName>
    <definedName name="sxe" localSheetId="18" hidden="1">{"Riqfin97",#N/A,FALSE,"Tran";"Riqfinpro",#N/A,FALSE,"Tran"}</definedName>
    <definedName name="sxe" localSheetId="21" hidden="1">{"Riqfin97",#N/A,FALSE,"Tran";"Riqfinpro",#N/A,FALSE,"Tran"}</definedName>
    <definedName name="sxe" localSheetId="24" hidden="1">{"Riqfin97",#N/A,FALSE,"Tran";"Riqfinpro",#N/A,FALSE,"Tran"}</definedName>
    <definedName name="sxe" hidden="1">{"Riqfin97",#N/A,FALSE,"Tran";"Riqfinpro",#N/A,FALSE,"Tran"}</definedName>
    <definedName name="t" localSheetId="80" hidden="1">{"Minpmon",#N/A,FALSE,"Monthinput"}</definedName>
    <definedName name="t" localSheetId="82" hidden="1">{"Minpmon",#N/A,FALSE,"Monthinput"}</definedName>
    <definedName name="t" localSheetId="19" hidden="1">{"Minpmon",#N/A,FALSE,"Monthinput"}</definedName>
    <definedName name="t" localSheetId="20" hidden="1">{"Minpmon",#N/A,FALSE,"Monthinput"}</definedName>
    <definedName name="t" localSheetId="22" hidden="1">{"Minpmon",#N/A,FALSE,"Monthinput"}</definedName>
    <definedName name="t" localSheetId="23" hidden="1">{"Minpmon",#N/A,FALSE,"Monthinput"}</definedName>
    <definedName name="t" localSheetId="33" hidden="1">{"Minpmon",#N/A,FALSE,"Monthinput"}</definedName>
    <definedName name="t" localSheetId="41" hidden="1">{"Minpmon",#N/A,FALSE,"Monthinput"}</definedName>
    <definedName name="t" localSheetId="73" hidden="1">{"Minpmon",#N/A,FALSE,"Monthinput"}</definedName>
    <definedName name="t" localSheetId="43" hidden="1">{"Minpmon",#N/A,FALSE,"Monthinput"}</definedName>
    <definedName name="t" localSheetId="0" hidden="1">{"Minpmon",#N/A,FALSE,"Monthinput"}</definedName>
    <definedName name="t" localSheetId="27" hidden="1">{"Minpmon",#N/A,FALSE,"Monthinput"}</definedName>
    <definedName name="t" localSheetId="30" hidden="1">{"Minpmon",#N/A,FALSE,"Monthinput"}</definedName>
    <definedName name="t" localSheetId="34" hidden="1">{"Minpmon",#N/A,FALSE,"Monthinput"}</definedName>
    <definedName name="t" localSheetId="35" hidden="1">{"Minpmon",#N/A,FALSE,"Monthinput"}</definedName>
    <definedName name="t" localSheetId="36" hidden="1">{"Minpmon",#N/A,FALSE,"Monthinput"}</definedName>
    <definedName name="t" localSheetId="37" hidden="1">{"Minpmon",#N/A,FALSE,"Monthinput"}</definedName>
    <definedName name="t" localSheetId="38" hidden="1">{"Minpmon",#N/A,FALSE,"Monthinput"}</definedName>
    <definedName name="t" localSheetId="39" hidden="1">{"Minpmon",#N/A,FALSE,"Monthinput"}</definedName>
    <definedName name="t" localSheetId="2" hidden="1">{"Minpmon",#N/A,FALSE,"Monthinput"}</definedName>
    <definedName name="t" localSheetId="40" hidden="1">{"Minpmon",#N/A,FALSE,"Monthinput"}</definedName>
    <definedName name="t" localSheetId="42" hidden="1">{"Minpmon",#N/A,FALSE,"Monthinput"}</definedName>
    <definedName name="t" localSheetId="46" hidden="1">{"Minpmon",#N/A,FALSE,"Monthinput"}</definedName>
    <definedName name="t" localSheetId="54" hidden="1">{"Minpmon",#N/A,FALSE,"Monthinput"}</definedName>
    <definedName name="t" localSheetId="55" hidden="1">{"Minpmon",#N/A,FALSE,"Monthinput"}</definedName>
    <definedName name="t" localSheetId="56" hidden="1">{"Minpmon",#N/A,FALSE,"Monthinput"}</definedName>
    <definedName name="t" localSheetId="57" hidden="1">{"Minpmon",#N/A,FALSE,"Monthinput"}</definedName>
    <definedName name="t" localSheetId="58" hidden="1">{"Minpmon",#N/A,FALSE,"Monthinput"}</definedName>
    <definedName name="t" localSheetId="59" hidden="1">{"Minpmon",#N/A,FALSE,"Monthinput"}</definedName>
    <definedName name="t" localSheetId="60" hidden="1">{"Minpmon",#N/A,FALSE,"Monthinput"}</definedName>
    <definedName name="t" localSheetId="61" hidden="1">{"Minpmon",#N/A,FALSE,"Monthinput"}</definedName>
    <definedName name="t" localSheetId="62" hidden="1">{"Minpmon",#N/A,FALSE,"Monthinput"}</definedName>
    <definedName name="t" localSheetId="15" hidden="1">{"Minpmon",#N/A,FALSE,"Monthinput"}</definedName>
    <definedName name="t" localSheetId="74" hidden="1">{"Minpmon",#N/A,FALSE,"Monthinput"}</definedName>
    <definedName name="t" localSheetId="17" hidden="1">{"Minpmon",#N/A,FALSE,"Monthinput"}</definedName>
    <definedName name="t" localSheetId="75" hidden="1">{"Minpmon",#N/A,FALSE,"Monthinput"}</definedName>
    <definedName name="t" localSheetId="76" hidden="1">{"Minpmon",#N/A,FALSE,"Monthinput"}</definedName>
    <definedName name="t" localSheetId="77" hidden="1">{"Minpmon",#N/A,FALSE,"Monthinput"}</definedName>
    <definedName name="t" localSheetId="78" hidden="1">{"Minpmon",#N/A,FALSE,"Monthinput"}</definedName>
    <definedName name="t" localSheetId="18" hidden="1">{"Minpmon",#N/A,FALSE,"Monthinput"}</definedName>
    <definedName name="t" localSheetId="21" hidden="1">{"Minpmon",#N/A,FALSE,"Monthinput"}</definedName>
    <definedName name="t" localSheetId="24" hidden="1">{"Minpmon",#N/A,FALSE,"Monthinput"}</definedName>
    <definedName name="t" hidden="1">{"Minpmon",#N/A,FALSE,"Monthinput"}</definedName>
    <definedName name="Tab_2" localSheetId="82">#REF!</definedName>
    <definedName name="Tab_2" localSheetId="19">#REF!</definedName>
    <definedName name="Tab_2" localSheetId="20">#REF!</definedName>
    <definedName name="Tab_2" localSheetId="22">#REF!</definedName>
    <definedName name="Tab_2" localSheetId="23">#REF!</definedName>
    <definedName name="Tab_2" localSheetId="73">#REF!</definedName>
    <definedName name="Tab_2" localSheetId="43">#REF!</definedName>
    <definedName name="Tab_2" localSheetId="0">#REF!</definedName>
    <definedName name="Tab_2" localSheetId="27">#REF!</definedName>
    <definedName name="Tab_2" localSheetId="34">#REF!</definedName>
    <definedName name="Tab_2" localSheetId="46">#REF!</definedName>
    <definedName name="Tab_2" localSheetId="61">#REF!</definedName>
    <definedName name="Tab_2" localSheetId="74">#REF!</definedName>
    <definedName name="Tab_2" localSheetId="17">#REF!</definedName>
    <definedName name="Tab_2" localSheetId="75">#REF!</definedName>
    <definedName name="Tab_2" localSheetId="76">#REF!</definedName>
    <definedName name="Tab_2" localSheetId="77">#REF!</definedName>
    <definedName name="Tab_2" localSheetId="18">#REF!</definedName>
    <definedName name="Tab_2" localSheetId="21">#REF!</definedName>
    <definedName name="Tab_2" localSheetId="24">#REF!</definedName>
    <definedName name="Tab_2">#REF!</definedName>
    <definedName name="Tab_Assumptions" localSheetId="82">#REF!</definedName>
    <definedName name="Tab_Assumptions" localSheetId="19">#REF!</definedName>
    <definedName name="Tab_Assumptions" localSheetId="20">#REF!</definedName>
    <definedName name="Tab_Assumptions" localSheetId="22">#REF!</definedName>
    <definedName name="Tab_Assumptions" localSheetId="23">#REF!</definedName>
    <definedName name="Tab_Assumptions" localSheetId="73">#REF!</definedName>
    <definedName name="Tab_Assumptions" localSheetId="43">#REF!</definedName>
    <definedName name="Tab_Assumptions" localSheetId="0">#REF!</definedName>
    <definedName name="Tab_Assumptions" localSheetId="27">#REF!</definedName>
    <definedName name="Tab_Assumptions" localSheetId="34">#REF!</definedName>
    <definedName name="Tab_Assumptions" localSheetId="46">#REF!</definedName>
    <definedName name="Tab_Assumptions" localSheetId="61">#REF!</definedName>
    <definedName name="Tab_Assumptions" localSheetId="74">#REF!</definedName>
    <definedName name="Tab_Assumptions" localSheetId="17">#REF!</definedName>
    <definedName name="Tab_Assumptions" localSheetId="75">#REF!</definedName>
    <definedName name="Tab_Assumptions" localSheetId="76">#REF!</definedName>
    <definedName name="Tab_Assumptions" localSheetId="77">#REF!</definedName>
    <definedName name="Tab_Assumptions" localSheetId="18">#REF!</definedName>
    <definedName name="Tab_Assumptions" localSheetId="21">#REF!</definedName>
    <definedName name="Tab_Assumptions" localSheetId="24">#REF!</definedName>
    <definedName name="Tab_Assumptions">#REF!</definedName>
    <definedName name="Tab_results" localSheetId="82">#REF!</definedName>
    <definedName name="Tab_results" localSheetId="19">#REF!</definedName>
    <definedName name="Tab_results" localSheetId="20">#REF!</definedName>
    <definedName name="Tab_results" localSheetId="22">#REF!</definedName>
    <definedName name="Tab_results" localSheetId="23">#REF!</definedName>
    <definedName name="Tab_results" localSheetId="73">#REF!</definedName>
    <definedName name="Tab_results" localSheetId="43">#REF!</definedName>
    <definedName name="Tab_results" localSheetId="0">#REF!</definedName>
    <definedName name="Tab_results" localSheetId="27">#REF!</definedName>
    <definedName name="Tab_results" localSheetId="34">#REF!</definedName>
    <definedName name="Tab_results" localSheetId="46">#REF!</definedName>
    <definedName name="Tab_results" localSheetId="61">#REF!</definedName>
    <definedName name="Tab_results" localSheetId="74">#REF!</definedName>
    <definedName name="Tab_results" localSheetId="17">#REF!</definedName>
    <definedName name="Tab_results" localSheetId="75">#REF!</definedName>
    <definedName name="Tab_results" localSheetId="76">#REF!</definedName>
    <definedName name="Tab_results" localSheetId="77">#REF!</definedName>
    <definedName name="Tab_results" localSheetId="18">#REF!</definedName>
    <definedName name="Tab_results" localSheetId="21">#REF!</definedName>
    <definedName name="Tab_results" localSheetId="24">#REF!</definedName>
    <definedName name="Tab_results">#REF!</definedName>
    <definedName name="Tab1_A" localSheetId="82">#REF!</definedName>
    <definedName name="Tab1_A" localSheetId="73">#REF!</definedName>
    <definedName name="Tab1_A" localSheetId="43">#REF!</definedName>
    <definedName name="Tab1_A" localSheetId="0">#REF!</definedName>
    <definedName name="Tab1_A" localSheetId="27">#REF!</definedName>
    <definedName name="Tab1_A" localSheetId="34">#REF!</definedName>
    <definedName name="Tab1_A" localSheetId="46">#REF!</definedName>
    <definedName name="Tab1_A" localSheetId="74">#REF!</definedName>
    <definedName name="Tab1_A" localSheetId="17">#REF!</definedName>
    <definedName name="Tab1_A" localSheetId="75">#REF!</definedName>
    <definedName name="Tab1_A" localSheetId="76">#REF!</definedName>
    <definedName name="Tab1_A" localSheetId="77">#REF!</definedName>
    <definedName name="Tab1_A">#REF!</definedName>
    <definedName name="Tab1_B" localSheetId="82">#REF!</definedName>
    <definedName name="Tab1_B" localSheetId="73">#REF!</definedName>
    <definedName name="Tab1_B" localSheetId="43">#REF!</definedName>
    <definedName name="Tab1_B" localSheetId="0">#REF!</definedName>
    <definedName name="Tab1_B" localSheetId="27">#REF!</definedName>
    <definedName name="Tab1_B" localSheetId="34">#REF!</definedName>
    <definedName name="Tab1_B" localSheetId="46">#REF!</definedName>
    <definedName name="Tab1_B" localSheetId="74">#REF!</definedName>
    <definedName name="Tab1_B" localSheetId="17">#REF!</definedName>
    <definedName name="Tab1_B" localSheetId="75">#REF!</definedName>
    <definedName name="Tab1_B" localSheetId="76">#REF!</definedName>
    <definedName name="Tab1_B" localSheetId="77">#REF!</definedName>
    <definedName name="Tab1_B">#REF!</definedName>
    <definedName name="tab1a" localSheetId="82">#REF!</definedName>
    <definedName name="tab1a" localSheetId="73">#REF!</definedName>
    <definedName name="tab1a" localSheetId="43">#REF!</definedName>
    <definedName name="tab1a" localSheetId="0">#REF!</definedName>
    <definedName name="tab1a" localSheetId="27">#REF!</definedName>
    <definedName name="tab1a" localSheetId="34">#REF!</definedName>
    <definedName name="tab1a" localSheetId="46">#REF!</definedName>
    <definedName name="tab1a" localSheetId="74">#REF!</definedName>
    <definedName name="tab1a" localSheetId="17">#REF!</definedName>
    <definedName name="tab1a" localSheetId="75">#REF!</definedName>
    <definedName name="tab1a" localSheetId="76">#REF!</definedName>
    <definedName name="tab1a" localSheetId="77">#REF!</definedName>
    <definedName name="tab1a">#REF!</definedName>
    <definedName name="tab1b" localSheetId="82">#REF!</definedName>
    <definedName name="tab1b" localSheetId="73">#REF!</definedName>
    <definedName name="tab1b" localSheetId="43">#REF!</definedName>
    <definedName name="tab1b" localSheetId="0">#REF!</definedName>
    <definedName name="tab1b" localSheetId="27">#REF!</definedName>
    <definedName name="tab1b" localSheetId="34">#REF!</definedName>
    <definedName name="tab1b" localSheetId="46">#REF!</definedName>
    <definedName name="tab1b" localSheetId="74">#REF!</definedName>
    <definedName name="tab1b" localSheetId="17">#REF!</definedName>
    <definedName name="tab1b" localSheetId="75">#REF!</definedName>
    <definedName name="tab1b" localSheetId="76">#REF!</definedName>
    <definedName name="tab1b" localSheetId="77">#REF!</definedName>
    <definedName name="tab1b">#REF!</definedName>
    <definedName name="TAB1CK" localSheetId="82">#REF!</definedName>
    <definedName name="TAB1CK" localSheetId="73">#REF!</definedName>
    <definedName name="TAB1CK" localSheetId="43">#REF!</definedName>
    <definedName name="TAB1CK" localSheetId="0">#REF!</definedName>
    <definedName name="TAB1CK" localSheetId="27">#REF!</definedName>
    <definedName name="TAB1CK" localSheetId="34">#REF!</definedName>
    <definedName name="TAB1CK" localSheetId="46">#REF!</definedName>
    <definedName name="TAB1CK" localSheetId="74">#REF!</definedName>
    <definedName name="TAB1CK" localSheetId="17">#REF!</definedName>
    <definedName name="TAB1CK" localSheetId="75">#REF!</definedName>
    <definedName name="TAB1CK" localSheetId="76">#REF!</definedName>
    <definedName name="TAB1CK" localSheetId="77">#REF!</definedName>
    <definedName name="TAB1CK">#REF!</definedName>
    <definedName name="Tab2_DSA" localSheetId="82">#REF!</definedName>
    <definedName name="Tab2_DSA" localSheetId="43">[156]Output_1!#REF!</definedName>
    <definedName name="Tab2_DSA" localSheetId="30">#REF!</definedName>
    <definedName name="Tab2_DSA" localSheetId="34">#REF!</definedName>
    <definedName name="Tab2_DSA" localSheetId="35">[156]Output_1!#REF!</definedName>
    <definedName name="Tab2_DSA" localSheetId="46">[156]Output_1!#REF!</definedName>
    <definedName name="Tab2_DSA" localSheetId="54">[156]Output_1!#REF!</definedName>
    <definedName name="Tab2_DSA" localSheetId="75">#REF!</definedName>
    <definedName name="Tab2_DSA" localSheetId="76">#REF!</definedName>
    <definedName name="Tab2_DSA" localSheetId="77">#REF!</definedName>
    <definedName name="Tab2_DSA">[156]Output_1!#REF!</definedName>
    <definedName name="Tab25a" localSheetId="82">#REF!</definedName>
    <definedName name="Tab25a" localSheetId="19">#REF!</definedName>
    <definedName name="Tab25a" localSheetId="20">#REF!</definedName>
    <definedName name="Tab25a" localSheetId="22">#REF!</definedName>
    <definedName name="Tab25a" localSheetId="73">#REF!</definedName>
    <definedName name="Tab25a" localSheetId="43">#REF!</definedName>
    <definedName name="Tab25a" localSheetId="0">#REF!</definedName>
    <definedName name="Tab25a" localSheetId="27">#REF!</definedName>
    <definedName name="Tab25a" localSheetId="30">#REF!</definedName>
    <definedName name="Tab25a" localSheetId="34">#REF!</definedName>
    <definedName name="Tab25a" localSheetId="35">#REF!</definedName>
    <definedName name="Tab25a" localSheetId="36">#REF!</definedName>
    <definedName name="Tab25a" localSheetId="46">#REF!</definedName>
    <definedName name="Tab25a" localSheetId="54">#REF!</definedName>
    <definedName name="Tab25a" localSheetId="55">#REF!</definedName>
    <definedName name="Tab25a" localSheetId="61">#REF!</definedName>
    <definedName name="Tab25a" localSheetId="15">#REF!</definedName>
    <definedName name="Tab25a" localSheetId="74">#REF!</definedName>
    <definedName name="Tab25a" localSheetId="17">#REF!</definedName>
    <definedName name="Tab25a" localSheetId="75">#REF!</definedName>
    <definedName name="Tab25a" localSheetId="76">#REF!</definedName>
    <definedName name="Tab25a" localSheetId="77">#REF!</definedName>
    <definedName name="Tab25a" localSheetId="18">#REF!</definedName>
    <definedName name="Tab25a" localSheetId="21">#REF!</definedName>
    <definedName name="Tab25a" localSheetId="24">#REF!</definedName>
    <definedName name="Tab25a">#REF!</definedName>
    <definedName name="Tab25b" localSheetId="82">#REF!</definedName>
    <definedName name="Tab25b" localSheetId="22">#REF!</definedName>
    <definedName name="Tab25b" localSheetId="73">#REF!</definedName>
    <definedName name="Tab25b" localSheetId="43">#REF!</definedName>
    <definedName name="Tab25b" localSheetId="0">#REF!</definedName>
    <definedName name="Tab25b" localSheetId="27">#REF!</definedName>
    <definedName name="Tab25b" localSheetId="30">#REF!</definedName>
    <definedName name="Tab25b" localSheetId="34">#REF!</definedName>
    <definedName name="Tab25b" localSheetId="35">#REF!</definedName>
    <definedName name="Tab25b" localSheetId="36">#REF!</definedName>
    <definedName name="Tab25b" localSheetId="46">#REF!</definedName>
    <definedName name="Tab25b" localSheetId="54">#REF!</definedName>
    <definedName name="Tab25b" localSheetId="55">#REF!</definedName>
    <definedName name="Tab25b" localSheetId="61">#REF!</definedName>
    <definedName name="Tab25b" localSheetId="62">'Tabla 38'!#REF!</definedName>
    <definedName name="Tab25b" localSheetId="74">#REF!</definedName>
    <definedName name="Tab25b" localSheetId="17">#REF!</definedName>
    <definedName name="Tab25b" localSheetId="75">#REF!</definedName>
    <definedName name="Tab25b" localSheetId="76">#REF!</definedName>
    <definedName name="Tab25b" localSheetId="77">#REF!</definedName>
    <definedName name="Tab25b">#REF!</definedName>
    <definedName name="TAB2A" localSheetId="82">#REF!</definedName>
    <definedName name="TAB2A" localSheetId="73">#REF!</definedName>
    <definedName name="TAB2A" localSheetId="43">#REF!</definedName>
    <definedName name="TAB2A" localSheetId="0">#REF!</definedName>
    <definedName name="TAB2A" localSheetId="27">#REF!</definedName>
    <definedName name="TAB2A" localSheetId="34">#REF!</definedName>
    <definedName name="TAB2A" localSheetId="46">#REF!</definedName>
    <definedName name="TAB2A" localSheetId="74">#REF!</definedName>
    <definedName name="TAB2A" localSheetId="17">#REF!</definedName>
    <definedName name="TAB2A" localSheetId="75">#REF!</definedName>
    <definedName name="TAB2A" localSheetId="76">#REF!</definedName>
    <definedName name="TAB2A" localSheetId="77">#REF!</definedName>
    <definedName name="TAB2A">#REF!</definedName>
    <definedName name="tab2GC" localSheetId="82">#REF!</definedName>
    <definedName name="tab2GC" localSheetId="73">#REF!</definedName>
    <definedName name="tab2GC" localSheetId="43">#REF!</definedName>
    <definedName name="tab2GC" localSheetId="0">#REF!</definedName>
    <definedName name="tab2GC" localSheetId="27">#REF!</definedName>
    <definedName name="tab2GC" localSheetId="34">#REF!</definedName>
    <definedName name="tab2GC" localSheetId="46">#REF!</definedName>
    <definedName name="tab2GC" localSheetId="74">#REF!</definedName>
    <definedName name="tab2GC" localSheetId="17">#REF!</definedName>
    <definedName name="tab2GC" localSheetId="75">#REF!</definedName>
    <definedName name="tab2GC" localSheetId="76">#REF!</definedName>
    <definedName name="tab2GC" localSheetId="77">#REF!</definedName>
    <definedName name="tab2GC">#REF!</definedName>
    <definedName name="tab3BPS" localSheetId="82">#REF!</definedName>
    <definedName name="tab3BPS" localSheetId="73">#REF!</definedName>
    <definedName name="tab3BPS" localSheetId="43">#REF!</definedName>
    <definedName name="tab3BPS" localSheetId="0">#REF!</definedName>
    <definedName name="tab3BPS" localSheetId="27">#REF!</definedName>
    <definedName name="tab3BPS" localSheetId="34">#REF!</definedName>
    <definedName name="tab3BPS" localSheetId="46">#REF!</definedName>
    <definedName name="tab3BPS" localSheetId="74">#REF!</definedName>
    <definedName name="tab3BPS" localSheetId="17">#REF!</definedName>
    <definedName name="tab3BPS" localSheetId="75">#REF!</definedName>
    <definedName name="tab3BPS" localSheetId="76">#REF!</definedName>
    <definedName name="tab3BPS" localSheetId="77">#REF!</definedName>
    <definedName name="tab3BPS">#REF!</definedName>
    <definedName name="tab4Int" localSheetId="82">#REF!</definedName>
    <definedName name="tab4Int" localSheetId="73">#REF!</definedName>
    <definedName name="tab4Int" localSheetId="43">#REF!</definedName>
    <definedName name="tab4Int" localSheetId="0">#REF!</definedName>
    <definedName name="tab4Int" localSheetId="27">#REF!</definedName>
    <definedName name="tab4Int" localSheetId="34">#REF!</definedName>
    <definedName name="tab4Int" localSheetId="46">#REF!</definedName>
    <definedName name="tab4Int" localSheetId="74">#REF!</definedName>
    <definedName name="tab4Int" localSheetId="17">#REF!</definedName>
    <definedName name="tab4Int" localSheetId="75">#REF!</definedName>
    <definedName name="tab4Int" localSheetId="76">#REF!</definedName>
    <definedName name="tab4Int" localSheetId="77">#REF!</definedName>
    <definedName name="tab4Int">#REF!</definedName>
    <definedName name="TAB5A" localSheetId="82">#REF!</definedName>
    <definedName name="TAB5A" localSheetId="73">#REF!</definedName>
    <definedName name="TAB5A" localSheetId="43">#REF!</definedName>
    <definedName name="TAB5A" localSheetId="0">#REF!</definedName>
    <definedName name="TAB5A" localSheetId="27">#REF!</definedName>
    <definedName name="TAB5A" localSheetId="34">#REF!</definedName>
    <definedName name="TAB5A" localSheetId="46">#REF!</definedName>
    <definedName name="TAB5A" localSheetId="74">#REF!</definedName>
    <definedName name="TAB5A" localSheetId="17">#REF!</definedName>
    <definedName name="TAB5A" localSheetId="75">#REF!</definedName>
    <definedName name="TAB5A" localSheetId="76">#REF!</definedName>
    <definedName name="TAB5A" localSheetId="77">#REF!</definedName>
    <definedName name="TAB5A">#REF!</definedName>
    <definedName name="tab5Emp" localSheetId="82">#REF!</definedName>
    <definedName name="tab5Emp" localSheetId="73">#REF!</definedName>
    <definedName name="tab5Emp" localSheetId="43">#REF!</definedName>
    <definedName name="tab5Emp" localSheetId="0">#REF!</definedName>
    <definedName name="tab5Emp" localSheetId="27">#REF!</definedName>
    <definedName name="tab5Emp" localSheetId="34">#REF!</definedName>
    <definedName name="tab5Emp" localSheetId="46">#REF!</definedName>
    <definedName name="tab5Emp" localSheetId="74">#REF!</definedName>
    <definedName name="tab5Emp" localSheetId="17">#REF!</definedName>
    <definedName name="tab5Emp" localSheetId="75">#REF!</definedName>
    <definedName name="tab5Emp" localSheetId="76">#REF!</definedName>
    <definedName name="tab5Emp" localSheetId="77">#REF!</definedName>
    <definedName name="tab5Emp">#REF!</definedName>
    <definedName name="TAB6A" localSheetId="82">#REF!</definedName>
    <definedName name="TAB6A" localSheetId="43">'[43]Annual Tables'!#REF!</definedName>
    <definedName name="TAB6A" localSheetId="30">#REF!</definedName>
    <definedName name="TAB6A" localSheetId="34">#REF!</definedName>
    <definedName name="TAB6A" localSheetId="46">'[43]Annual Tables'!#REF!</definedName>
    <definedName name="TAB6A" localSheetId="54">'[43]Annual Tables'!#REF!</definedName>
    <definedName name="TAB6A" localSheetId="75">#REF!</definedName>
    <definedName name="TAB6A" localSheetId="76">#REF!</definedName>
    <definedName name="TAB6A" localSheetId="77">#REF!</definedName>
    <definedName name="TAB6A">'[43]Annual Tables'!#REF!</definedName>
    <definedName name="TAB6B" localSheetId="82">#REF!</definedName>
    <definedName name="TAB6B" localSheetId="43">'[43]Annual Tables'!#REF!</definedName>
    <definedName name="TAB6B" localSheetId="30">#REF!</definedName>
    <definedName name="TAB6B" localSheetId="34">#REF!</definedName>
    <definedName name="TAB6B" localSheetId="46">'[43]Annual Tables'!#REF!</definedName>
    <definedName name="TAB6B" localSheetId="54">'[43]Annual Tables'!#REF!</definedName>
    <definedName name="TAB6B" localSheetId="61">'[43]Annual Tables'!#REF!</definedName>
    <definedName name="TAB6B" localSheetId="74">'[43]Annual Tables'!#REF!</definedName>
    <definedName name="TAB6B" localSheetId="75">#REF!</definedName>
    <definedName name="TAB6B" localSheetId="76">#REF!</definedName>
    <definedName name="TAB6B" localSheetId="77">#REF!</definedName>
    <definedName name="TAB6B">'[43]Annual Tables'!#REF!</definedName>
    <definedName name="tab6BCU" localSheetId="82">#REF!</definedName>
    <definedName name="tab6BCU" localSheetId="19">#REF!</definedName>
    <definedName name="tab6BCU" localSheetId="20">#REF!</definedName>
    <definedName name="tab6BCU" localSheetId="22">#REF!</definedName>
    <definedName name="tab6BCU" localSheetId="23">#REF!</definedName>
    <definedName name="tab6BCU" localSheetId="73">#REF!</definedName>
    <definedName name="tab6BCU" localSheetId="43">#REF!</definedName>
    <definedName name="tab6BCU" localSheetId="0">#REF!</definedName>
    <definedName name="tab6BCU" localSheetId="27">#REF!</definedName>
    <definedName name="tab6BCU" localSheetId="34">#REF!</definedName>
    <definedName name="tab6BCU" localSheetId="35">#REF!</definedName>
    <definedName name="tab6BCU" localSheetId="46">#REF!</definedName>
    <definedName name="tab6BCU" localSheetId="54">#REF!</definedName>
    <definedName name="tab6BCU" localSheetId="61">#REF!</definedName>
    <definedName name="tab6BCU" localSheetId="62">'Tabla 38'!#REF!</definedName>
    <definedName name="tab6BCU" localSheetId="74">#REF!</definedName>
    <definedName name="tab6BCU" localSheetId="17">#REF!</definedName>
    <definedName name="tab6BCU" localSheetId="75">#REF!</definedName>
    <definedName name="tab6BCU" localSheetId="76">#REF!</definedName>
    <definedName name="tab6BCU" localSheetId="77">#REF!</definedName>
    <definedName name="tab6BCU" localSheetId="18">#REF!</definedName>
    <definedName name="tab6BCU" localSheetId="21">#REF!</definedName>
    <definedName name="tab6BCU" localSheetId="24">#REF!</definedName>
    <definedName name="tab6BCU">#REF!</definedName>
    <definedName name="TAB6C" localSheetId="82">#REF!</definedName>
    <definedName name="TAB6C" localSheetId="19">#REF!</definedName>
    <definedName name="TAB6C" localSheetId="20">#REF!</definedName>
    <definedName name="TAB6C" localSheetId="22">#REF!</definedName>
    <definedName name="TAB6C" localSheetId="23">#REF!</definedName>
    <definedName name="TAB6C" localSheetId="73">#REF!</definedName>
    <definedName name="TAB6C" localSheetId="43">#REF!</definedName>
    <definedName name="TAB6C" localSheetId="0">#REF!</definedName>
    <definedName name="TAB6C" localSheetId="27">#REF!</definedName>
    <definedName name="TAB6C" localSheetId="34">#REF!</definedName>
    <definedName name="TAB6C" localSheetId="46">#REF!</definedName>
    <definedName name="TAB6C" localSheetId="54">#REF!</definedName>
    <definedName name="TAB6C" localSheetId="61">#REF!</definedName>
    <definedName name="TAB6C" localSheetId="62">'Tabla 38'!#REF!</definedName>
    <definedName name="TAB6C" localSheetId="74">#REF!</definedName>
    <definedName name="TAB6C" localSheetId="17">#REF!</definedName>
    <definedName name="TAB6C" localSheetId="75">#REF!</definedName>
    <definedName name="TAB6C" localSheetId="76">#REF!</definedName>
    <definedName name="TAB6C" localSheetId="77">#REF!</definedName>
    <definedName name="TAB6C" localSheetId="18">#REF!</definedName>
    <definedName name="TAB6C" localSheetId="21">#REF!</definedName>
    <definedName name="TAB6C" localSheetId="24">#REF!</definedName>
    <definedName name="TAB6C">#REF!</definedName>
    <definedName name="TAB7A" localSheetId="82">#REF!</definedName>
    <definedName name="TAB7A" localSheetId="19">#REF!</definedName>
    <definedName name="TAB7A" localSheetId="20">#REF!</definedName>
    <definedName name="TAB7A" localSheetId="22">#REF!</definedName>
    <definedName name="TAB7A" localSheetId="23">#REF!</definedName>
    <definedName name="TAB7A" localSheetId="73">#REF!</definedName>
    <definedName name="TAB7A" localSheetId="43">#REF!</definedName>
    <definedName name="TAB7A" localSheetId="0">#REF!</definedName>
    <definedName name="TAB7A" localSheetId="27">#REF!</definedName>
    <definedName name="TAB7A" localSheetId="34">#REF!</definedName>
    <definedName name="TAB7A" localSheetId="46">#REF!</definedName>
    <definedName name="TAB7A" localSheetId="54">#REF!</definedName>
    <definedName name="TAB7A" localSheetId="61">#REF!</definedName>
    <definedName name="TAB7A" localSheetId="62">'Tabla 38'!#REF!</definedName>
    <definedName name="TAB7A" localSheetId="74">#REF!</definedName>
    <definedName name="TAB7A" localSheetId="17">#REF!</definedName>
    <definedName name="TAB7A" localSheetId="75">#REF!</definedName>
    <definedName name="TAB7A" localSheetId="76">#REF!</definedName>
    <definedName name="TAB7A" localSheetId="77">#REF!</definedName>
    <definedName name="TAB7A" localSheetId="18">#REF!</definedName>
    <definedName name="TAB7A" localSheetId="21">#REF!</definedName>
    <definedName name="TAB7A" localSheetId="24">#REF!</definedName>
    <definedName name="TAB7A">#REF!</definedName>
    <definedName name="tab7DGI" localSheetId="82">#REF!</definedName>
    <definedName name="tab7DGI" localSheetId="73">#REF!</definedName>
    <definedName name="tab7DGI" localSheetId="43">#REF!</definedName>
    <definedName name="tab7DGI" localSheetId="0">#REF!</definedName>
    <definedName name="tab7DGI" localSheetId="27">#REF!</definedName>
    <definedName name="tab7DGI" localSheetId="34">#REF!</definedName>
    <definedName name="tab7DGI" localSheetId="46">#REF!</definedName>
    <definedName name="tab7DGI" localSheetId="74">#REF!</definedName>
    <definedName name="tab7DGI" localSheetId="17">#REF!</definedName>
    <definedName name="tab7DGI" localSheetId="75">#REF!</definedName>
    <definedName name="tab7DGI" localSheetId="76">#REF!</definedName>
    <definedName name="tab7DGI" localSheetId="77">#REF!</definedName>
    <definedName name="tab7DGI">#REF!</definedName>
    <definedName name="Tabasic" localSheetId="82">#REF!</definedName>
    <definedName name="Tabasic" localSheetId="73">#REF!</definedName>
    <definedName name="Tabasic" localSheetId="43">#REF!</definedName>
    <definedName name="Tabasic" localSheetId="0">#REF!</definedName>
    <definedName name="Tabasic" localSheetId="27">#REF!</definedName>
    <definedName name="Tabasic" localSheetId="34">#REF!</definedName>
    <definedName name="Tabasic" localSheetId="46">#REF!</definedName>
    <definedName name="Tabasic" localSheetId="74">#REF!</definedName>
    <definedName name="Tabasic" localSheetId="17">#REF!</definedName>
    <definedName name="Tabasic" localSheetId="75">#REF!</definedName>
    <definedName name="Tabasic" localSheetId="76">#REF!</definedName>
    <definedName name="Tabasic" localSheetId="77">#REF!</definedName>
    <definedName name="Tabasic">#REF!</definedName>
    <definedName name="Tabe" localSheetId="82">#REF!</definedName>
    <definedName name="Tabe" localSheetId="22">#REF!</definedName>
    <definedName name="Tabe" localSheetId="33">#REF!</definedName>
    <definedName name="Tabe" localSheetId="41">#REF!</definedName>
    <definedName name="Tabe" localSheetId="73">#REF!</definedName>
    <definedName name="Tabe" localSheetId="43">#REF!</definedName>
    <definedName name="Tabe" localSheetId="0">#REF!</definedName>
    <definedName name="Tabe" localSheetId="27">#REF!</definedName>
    <definedName name="Tabe" localSheetId="30">#REF!</definedName>
    <definedName name="Tabe" localSheetId="34">#REF!</definedName>
    <definedName name="Tabe" localSheetId="35">#REF!</definedName>
    <definedName name="Tabe" localSheetId="36">#REF!</definedName>
    <definedName name="Tabe" localSheetId="46">#REF!</definedName>
    <definedName name="Tabe" localSheetId="54">#REF!</definedName>
    <definedName name="Tabe" localSheetId="55">#REF!</definedName>
    <definedName name="Tabe" localSheetId="56">#REF!</definedName>
    <definedName name="Tabe" localSheetId="57">#REF!</definedName>
    <definedName name="Tabe" localSheetId="61">#REF!</definedName>
    <definedName name="Tabe" localSheetId="62">'Tabla 38'!#REF!</definedName>
    <definedName name="Tabe" localSheetId="74">#REF!</definedName>
    <definedName name="Tabe" localSheetId="17">#REF!</definedName>
    <definedName name="Tabe" localSheetId="75">#REF!</definedName>
    <definedName name="Tabe" localSheetId="76">#REF!</definedName>
    <definedName name="Tabe" localSheetId="77">#REF!</definedName>
    <definedName name="Tabe">#REF!</definedName>
    <definedName name="Tabla" localSheetId="80" hidden="1">{FALSE,FALSE,-1.25,-15.5,484.5,276.75,FALSE,FALSE,TRUE,TRUE,0,12,#N/A,46,#N/A,2.93460490463215,15.35,1,FALSE,FALSE,3,TRUE,1,FALSE,100,"Swvu.PLA1.","ACwvu.PLA1.",#N/A,FALSE,FALSE,0,0,0,0,2,"","",TRUE,TRUE,FALSE,FALSE,1,60,#N/A,#N/A,FALSE,FALSE,FALSE,FALSE,FALSE,FALSE,FALSE,9,65532,65532,FALSE,FALSE,TRUE,TRUE,TRUE}</definedName>
    <definedName name="Tabla" localSheetId="82"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73" hidden="1">{FALSE,FALSE,-1.25,-15.5,484.5,276.75,FALSE,FALSE,TRUE,TRUE,0,12,#N/A,46,#N/A,2.93460490463215,15.35,1,FALSE,FALSE,3,TRUE,1,FALSE,100,"Swvu.PLA1.","ACwvu.PLA1.",#N/A,FALSE,FALSE,0,0,0,0,2,"","",TRUE,TRUE,FALSE,FALSE,1,60,#N/A,#N/A,FALSE,FALSE,FALSE,FALSE,FALSE,FALSE,FALSE,9,65532,65532,FALSE,FALSE,TRUE,TRUE,TRUE}</definedName>
    <definedName name="Tabla" localSheetId="43"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36"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39" hidden="1">{FALSE,FALSE,-1.25,-15.5,484.5,276.75,FALSE,FALSE,TRUE,TRUE,0,12,#N/A,46,#N/A,2.93460490463215,15.35,1,FALSE,FALSE,3,TRUE,1,FALSE,100,"Swvu.PLA1.","ACwvu.PLA1.",#N/A,FALSE,FALSE,0,0,0,0,2,"","",TRUE,TRUE,FALSE,FALSE,1,60,#N/A,#N/A,FALSE,FALSE,FALSE,FALSE,FALSE,FALSE,FALSE,9,65532,65532,FALSE,FALSE,TRUE,TRUE,TRUE}</definedName>
    <definedName name="Tabla" localSheetId="2" hidden="1">{FALSE,FALSE,-1.25,-15.5,484.5,276.75,FALSE,FALSE,TRUE,TRUE,0,12,#N/A,46,#N/A,2.93460490463215,15.35,1,FALSE,FALSE,3,TRUE,1,FALSE,100,"Swvu.PLA1.","ACwvu.PLA1.",#N/A,FALSE,FALSE,0,0,0,0,2,"","",TRUE,TRUE,FALSE,FALSE,1,60,#N/A,#N/A,FALSE,FALSE,FALSE,FALSE,FALSE,FALSE,FALSE,9,65532,65532,FALSE,FALSE,TRUE,TRUE,TRUE}</definedName>
    <definedName name="Tabla" localSheetId="40" hidden="1">{FALSE,FALSE,-1.25,-15.5,484.5,276.75,FALSE,FALSE,TRUE,TRUE,0,12,#N/A,46,#N/A,2.93460490463215,15.35,1,FALSE,FALSE,3,TRUE,1,FALSE,100,"Swvu.PLA1.","ACwvu.PLA1.",#N/A,FALSE,FALSE,0,0,0,0,2,"","",TRUE,TRUE,FALSE,FALSE,1,60,#N/A,#N/A,FALSE,FALSE,FALSE,FALSE,FALSE,FALSE,FALSE,9,65532,65532,FALSE,FALSE,TRUE,TRUE,TRUE}</definedName>
    <definedName name="Tabla" localSheetId="42" hidden="1">{FALSE,FALSE,-1.25,-15.5,484.5,276.75,FALSE,FALSE,TRUE,TRUE,0,12,#N/A,46,#N/A,2.93460490463215,15.35,1,FALSE,FALSE,3,TRUE,1,FALSE,100,"Swvu.PLA1.","ACwvu.PLA1.",#N/A,FALSE,FALSE,0,0,0,0,2,"","",TRUE,TRUE,FALSE,FALSE,1,60,#N/A,#N/A,FALSE,FALSE,FALSE,FALSE,FALSE,FALSE,FALSE,9,65532,65532,FALSE,FALSE,TRUE,TRUE,TRUE}</definedName>
    <definedName name="Tabla" localSheetId="54" hidden="1">{FALSE,FALSE,-1.25,-15.5,484.5,276.75,FALSE,FALSE,TRUE,TRUE,0,12,#N/A,46,#N/A,2.93460490463215,15.35,1,FALSE,FALSE,3,TRUE,1,FALSE,100,"Swvu.PLA1.","ACwvu.PLA1.",#N/A,FALSE,FALSE,0,0,0,0,2,"","",TRUE,TRUE,FALSE,FALSE,1,60,#N/A,#N/A,FALSE,FALSE,FALSE,FALSE,FALSE,FALSE,FALSE,9,65532,65532,FALSE,FALSE,TRUE,TRUE,TRUE}</definedName>
    <definedName name="Tabla" localSheetId="55" hidden="1">{FALSE,FALSE,-1.25,-15.5,484.5,276.75,FALSE,FALSE,TRUE,TRUE,0,12,#N/A,46,#N/A,2.93460490463215,15.35,1,FALSE,FALSE,3,TRUE,1,FALSE,100,"Swvu.PLA1.","ACwvu.PLA1.",#N/A,FALSE,FALSE,0,0,0,0,2,"","",TRUE,TRUE,FALSE,FALSE,1,60,#N/A,#N/A,FALSE,FALSE,FALSE,FALSE,FALSE,FALSE,FALSE,9,65532,65532,FALSE,FALSE,TRUE,TRUE,TRUE}</definedName>
    <definedName name="Tabla" localSheetId="61" hidden="1">{FALSE,FALSE,-1.25,-15.5,484.5,276.75,FALSE,FALSE,TRUE,TRUE,0,12,#N/A,46,#N/A,2.93460490463215,15.35,1,FALSE,FALSE,3,TRUE,1,FALSE,100,"Swvu.PLA1.","ACwvu.PLA1.",#N/A,FALSE,FALSE,0,0,0,0,2,"","",TRUE,TRUE,FALSE,FALSE,1,60,#N/A,#N/A,FALSE,FALSE,FALSE,FALSE,FALSE,FALSE,FALSE,9,65532,65532,FALSE,FALSE,TRUE,TRUE,TRUE}</definedName>
    <definedName name="Tabla" localSheetId="62" hidden="1">{FALSE,FALSE,-1.25,-15.5,484.5,276.75,FALSE,FALSE,TRUE,TRUE,0,12,#N/A,46,#N/A,2.93460490463215,15.35,1,FALSE,FALSE,3,TRUE,1,FALSE,100,"Swvu.PLA1.","ACwvu.PLA1.",#N/A,FALSE,FALSE,0,0,0,0,2,"","",TRUE,TRUE,FALSE,FALSE,1,60,#N/A,#N/A,FALSE,FALSE,FALSE,FALSE,FALSE,FALSE,FALSE,9,65532,65532,FALSE,FALSE,TRUE,TRUE,TRUE}</definedName>
    <definedName name="Tabla" localSheetId="74"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75" hidden="1">{FALSE,FALSE,-1.25,-15.5,484.5,276.75,FALSE,FALSE,TRUE,TRUE,0,12,#N/A,46,#N/A,2.93460490463215,15.35,1,FALSE,FALSE,3,TRUE,1,FALSE,100,"Swvu.PLA1.","ACwvu.PLA1.",#N/A,FALSE,FALSE,0,0,0,0,2,"","",TRUE,TRUE,FALSE,FALSE,1,60,#N/A,#N/A,FALSE,FALSE,FALSE,FALSE,FALSE,FALSE,FALSE,9,65532,65532,FALSE,FALSE,TRUE,TRUE,TRUE}</definedName>
    <definedName name="Tabla" localSheetId="76" hidden="1">{FALSE,FALSE,-1.25,-15.5,484.5,276.75,FALSE,FALSE,TRUE,TRUE,0,12,#N/A,46,#N/A,2.93460490463215,15.35,1,FALSE,FALSE,3,TRUE,1,FALSE,100,"Swvu.PLA1.","ACwvu.PLA1.",#N/A,FALSE,FALSE,0,0,0,0,2,"","",TRUE,TRUE,FALSE,FALSE,1,60,#N/A,#N/A,FALSE,FALSE,FALSE,FALSE,FALSE,FALSE,FALSE,9,65532,65532,FALSE,FALSE,TRUE,TRUE,TRUE}</definedName>
    <definedName name="Tabla" localSheetId="77" hidden="1">{FALSE,FALSE,-1.25,-15.5,484.5,276.75,FALSE,FALSE,TRUE,TRUE,0,12,#N/A,46,#N/A,2.93460490463215,15.35,1,FALSE,FALSE,3,TRUE,1,FALSE,100,"Swvu.PLA1.","ACwvu.PLA1.",#N/A,FALSE,FALSE,0,0,0,0,2,"","",TRUE,TRUE,FALSE,FALSE,1,60,#N/A,#N/A,FALSE,FALSE,FALSE,FALSE,FALSE,FALSE,FALSE,9,65532,65532,FALSE,FALSE,TRUE,TRUE,TRUE}</definedName>
    <definedName name="Tabla" localSheetId="78"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2">#REF!</definedName>
    <definedName name="Table" localSheetId="19">#REF!</definedName>
    <definedName name="Table" localSheetId="20">#REF!</definedName>
    <definedName name="Table" localSheetId="22">#REF!</definedName>
    <definedName name="Table" localSheetId="23">#REF!</definedName>
    <definedName name="Table" localSheetId="73">#REF!</definedName>
    <definedName name="Table" localSheetId="43">#REF!</definedName>
    <definedName name="Table" localSheetId="0">#REF!</definedName>
    <definedName name="Table" localSheetId="27">#REF!</definedName>
    <definedName name="Table" localSheetId="34">#REF!</definedName>
    <definedName name="Table" localSheetId="46">#REF!</definedName>
    <definedName name="Table" localSheetId="61">#REF!</definedName>
    <definedName name="Table" localSheetId="74">#REF!</definedName>
    <definedName name="Table" localSheetId="17">#REF!</definedName>
    <definedName name="Table" localSheetId="75">#REF!</definedName>
    <definedName name="Table" localSheetId="76">#REF!</definedName>
    <definedName name="Table" localSheetId="77">#REF!</definedName>
    <definedName name="Table" localSheetId="18">#REF!</definedName>
    <definedName name="Table" localSheetId="21">#REF!</definedName>
    <definedName name="Table" localSheetId="24">#REF!</definedName>
    <definedName name="Table">#REF!</definedName>
    <definedName name="Table__47" localSheetId="82">#REF!</definedName>
    <definedName name="Table__47" localSheetId="30">#REF!</definedName>
    <definedName name="Table__47" localSheetId="34">#REF!</definedName>
    <definedName name="Table__47" localSheetId="46">[157]RED47!$A$1:$I$53</definedName>
    <definedName name="Table__47" localSheetId="54">#REF!</definedName>
    <definedName name="Table__47" localSheetId="61">#REF!</definedName>
    <definedName name="Table__47" localSheetId="75">#REF!</definedName>
    <definedName name="Table__47" localSheetId="76">#REF!</definedName>
    <definedName name="Table__47" localSheetId="77">#REF!</definedName>
    <definedName name="Table__47">[157]RED47!$A$1:$I$53</definedName>
    <definedName name="TABLE_1" localSheetId="82">#REF!</definedName>
    <definedName name="TABLE_1" localSheetId="30">#REF!</definedName>
    <definedName name="TABLE_1" localSheetId="34">#REF!</definedName>
    <definedName name="TABLE_1" localSheetId="46">'[158]150dp'!$A$3:$K$94</definedName>
    <definedName name="TABLE_1" localSheetId="54">#REF!</definedName>
    <definedName name="TABLE_1" localSheetId="75">#REF!</definedName>
    <definedName name="TABLE_1" localSheetId="76">#REF!</definedName>
    <definedName name="TABLE_1" localSheetId="77">#REF!</definedName>
    <definedName name="TABLE_1">'[158]150dp'!$A$3:$K$94</definedName>
    <definedName name="Table_16.__Guatemala__National_Accounts_at_Current_Prices" localSheetId="82">#REF!</definedName>
    <definedName name="Table_16.__Guatemala__National_Accounts_at_Current_Prices" localSheetId="19">#REF!</definedName>
    <definedName name="Table_16.__Guatemala__National_Accounts_at_Current_Prices" localSheetId="20">#REF!</definedName>
    <definedName name="Table_16.__Guatemala__National_Accounts_at_Current_Prices" localSheetId="22">#REF!</definedName>
    <definedName name="Table_16.__Guatemala__National_Accounts_at_Current_Prices" localSheetId="23">#REF!</definedName>
    <definedName name="Table_16.__Guatemala__National_Accounts_at_Current_Prices" localSheetId="73">#REF!</definedName>
    <definedName name="Table_16.__Guatemala__National_Accounts_at_Current_Prices" localSheetId="43">#REF!</definedName>
    <definedName name="Table_16.__Guatemala__National_Accounts_at_Current_Prices" localSheetId="0">#REF!</definedName>
    <definedName name="Table_16.__Guatemala__National_Accounts_at_Current_Prices" localSheetId="27">#REF!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46">#REF!</definedName>
    <definedName name="Table_16.__Guatemala__National_Accounts_at_Current_Prices" localSheetId="54">#REF!</definedName>
    <definedName name="Table_16.__Guatemala__National_Accounts_at_Current_Prices" localSheetId="61">#REF!</definedName>
    <definedName name="Table_16.__Guatemala__National_Accounts_at_Current_Prices" localSheetId="62">'Tabla 38'!#REF!</definedName>
    <definedName name="Table_16.__Guatemala__National_Accounts_at_Current_Prices" localSheetId="74">#REF!</definedName>
    <definedName name="Table_16.__Guatemala__National_Accounts_at_Current_Prices" localSheetId="17">#REF!</definedName>
    <definedName name="Table_16.__Guatemala__National_Accounts_at_Current_Prices" localSheetId="75">#REF!</definedName>
    <definedName name="Table_16.__Guatemala__National_Accounts_at_Current_Prices" localSheetId="76">#REF!</definedName>
    <definedName name="Table_16.__Guatemala__National_Accounts_at_Current_Prices" localSheetId="77">#REF!</definedName>
    <definedName name="Table_16.__Guatemala__National_Accounts_at_Current_Prices" localSheetId="18">#REF!</definedName>
    <definedName name="Table_16.__Guatemala__National_Accounts_at_Current_Prices" localSheetId="21">#REF!</definedName>
    <definedName name="Table_16.__Guatemala__National_Accounts_at_Current_Prices" localSheetId="24">#REF!</definedName>
    <definedName name="Table_16.__Guatemala__National_Accounts_at_Current_Prices">#REF!</definedName>
    <definedName name="Table_2._Country_X___Public_Sector_Financing_1" localSheetId="82">#REF!</definedName>
    <definedName name="Table_2._Country_X___Public_Sector_Financing_1" localSheetId="19">#REF!</definedName>
    <definedName name="Table_2._Country_X___Public_Sector_Financing_1" localSheetId="20">#REF!</definedName>
    <definedName name="Table_2._Country_X___Public_Sector_Financing_1" localSheetId="22">#REF!</definedName>
    <definedName name="Table_2._Country_X___Public_Sector_Financing_1" localSheetId="73">#REF!</definedName>
    <definedName name="Table_2._Country_X___Public_Sector_Financing_1" localSheetId="43">#REF!</definedName>
    <definedName name="Table_2._Country_X___Public_Sector_Financing_1" localSheetId="0">#REF!</definedName>
    <definedName name="Table_2._Country_X___Public_Sector_Financing_1" localSheetId="27">#REF!</definedName>
    <definedName name="Table_2._Country_X___Public_Sector_Financing_1" localSheetId="30">#REF!</definedName>
    <definedName name="Table_2._Country_X___Public_Sector_Financing_1" localSheetId="34">#REF!</definedName>
    <definedName name="Table_2._Country_X___Public_Sector_Financing_1" localSheetId="35">#REF!</definedName>
    <definedName name="Table_2._Country_X___Public_Sector_Financing_1" localSheetId="36">#REF!</definedName>
    <definedName name="Table_2._Country_X___Public_Sector_Financing_1" localSheetId="40">#REF!</definedName>
    <definedName name="Table_2._Country_X___Public_Sector_Financing_1" localSheetId="46">#REF!</definedName>
    <definedName name="Table_2._Country_X___Public_Sector_Financing_1" localSheetId="54">#REF!</definedName>
    <definedName name="Table_2._Country_X___Public_Sector_Financing_1" localSheetId="55">#REF!</definedName>
    <definedName name="Table_2._Country_X___Public_Sector_Financing_1" localSheetId="61">#REF!</definedName>
    <definedName name="Table_2._Country_X___Public_Sector_Financing_1" localSheetId="62">'Tabla 38'!#REF!</definedName>
    <definedName name="Table_2._Country_X___Public_Sector_Financing_1" localSheetId="15">#REF!</definedName>
    <definedName name="Table_2._Country_X___Public_Sector_Financing_1" localSheetId="74">#REF!</definedName>
    <definedName name="Table_2._Country_X___Public_Sector_Financing_1" localSheetId="17">#REF!</definedName>
    <definedName name="Table_2._Country_X___Public_Sector_Financing_1" localSheetId="75">#REF!</definedName>
    <definedName name="Table_2._Country_X___Public_Sector_Financing_1" localSheetId="76">#REF!</definedName>
    <definedName name="Table_2._Country_X___Public_Sector_Financing_1" localSheetId="77">#REF!</definedName>
    <definedName name="Table_2._Country_X___Public_Sector_Financing_1" localSheetId="18">#REF!</definedName>
    <definedName name="Table_2._Country_X___Public_Sector_Financing_1" localSheetId="21">#REF!</definedName>
    <definedName name="Table_2._Country_X___Public_Sector_Financing_1" localSheetId="24">#REF!</definedName>
    <definedName name="Table_2._Country_X___Public_Sector_Financing_1">#REF!</definedName>
    <definedName name="Table_20.cont__Guatemala___Selected_Agricultural_Sector_Statistics__concluded" localSheetId="82">#REF!</definedName>
    <definedName name="Table_20.cont__Guatemala___Selected_Agricultural_Sector_Statistics__concluded" localSheetId="73">#REF!</definedName>
    <definedName name="Table_20.cont__Guatemala___Selected_Agricultural_Sector_Statistics__concluded" localSheetId="43">#REF!</definedName>
    <definedName name="Table_20.cont__Guatemala___Selected_Agricultural_Sector_Statistics__concluded" localSheetId="0">#REF!</definedName>
    <definedName name="Table_20.cont__Guatemala___Selected_Agricultural_Sector_Statistics__concluded" localSheetId="27">#REF!</definedName>
    <definedName name="Table_20.cont__Guatemala___Selected_Agricultural_Sector_Statistics__concluded" localSheetId="34">#REF!</definedName>
    <definedName name="Table_20.cont__Guatemala___Selected_Agricultural_Sector_Statistics__concluded" localSheetId="46">#REF!</definedName>
    <definedName name="Table_20.cont__Guatemala___Selected_Agricultural_Sector_Statistics__concluded" localSheetId="74">#REF!</definedName>
    <definedName name="Table_20.cont__Guatemala___Selected_Agricultural_Sector_Statistics__concluded" localSheetId="17">#REF!</definedName>
    <definedName name="Table_20.cont__Guatemala___Selected_Agricultural_Sector_Statistics__concluded" localSheetId="75">#REF!</definedName>
    <definedName name="Table_20.cont__Guatemala___Selected_Agricultural_Sector_Statistics__concluded" localSheetId="76">#REF!</definedName>
    <definedName name="Table_20.cont__Guatemala___Selected_Agricultural_Sector_Statistics__concluded" localSheetId="77">#REF!</definedName>
    <definedName name="Table_20.cont__Guatemala___Selected_Agricultural_Sector_Statistics__concluded">#REF!</definedName>
    <definedName name="Table_28._Guatemala___Selected_Wage_Indicators_1" localSheetId="82">#REF!</definedName>
    <definedName name="Table_28._Guatemala___Selected_Wage_Indicators_1" localSheetId="73">#REF!</definedName>
    <definedName name="Table_28._Guatemala___Selected_Wage_Indicators_1" localSheetId="43">#REF!</definedName>
    <definedName name="Table_28._Guatemala___Selected_Wage_Indicators_1" localSheetId="0">#REF!</definedName>
    <definedName name="Table_28._Guatemala___Selected_Wage_Indicators_1" localSheetId="27">#REF!</definedName>
    <definedName name="Table_28._Guatemala___Selected_Wage_Indicators_1" localSheetId="34">#REF!</definedName>
    <definedName name="Table_28._Guatemala___Selected_Wage_Indicators_1" localSheetId="46">#REF!</definedName>
    <definedName name="Table_28._Guatemala___Selected_Wage_Indicators_1" localSheetId="74">#REF!</definedName>
    <definedName name="Table_28._Guatemala___Selected_Wage_Indicators_1" localSheetId="17">#REF!</definedName>
    <definedName name="Table_28._Guatemala___Selected_Wage_Indicators_1" localSheetId="75">#REF!</definedName>
    <definedName name="Table_28._Guatemala___Selected_Wage_Indicators_1" localSheetId="76">#REF!</definedName>
    <definedName name="Table_28._Guatemala___Selected_Wage_Indicators_1" localSheetId="77">#REF!</definedName>
    <definedName name="Table_28._Guatemala___Selected_Wage_Indicators_1">#REF!</definedName>
    <definedName name="Table_28a._Guatemala___Selected_Wage_Indicators_1" localSheetId="82">#REF!</definedName>
    <definedName name="Table_28a._Guatemala___Selected_Wage_Indicators_1" localSheetId="73">#REF!</definedName>
    <definedName name="Table_28a._Guatemala___Selected_Wage_Indicators_1" localSheetId="43">#REF!</definedName>
    <definedName name="Table_28a._Guatemala___Selected_Wage_Indicators_1" localSheetId="0">#REF!</definedName>
    <definedName name="Table_28a._Guatemala___Selected_Wage_Indicators_1" localSheetId="27">#REF!</definedName>
    <definedName name="Table_28a._Guatemala___Selected_Wage_Indicators_1" localSheetId="34">#REF!</definedName>
    <definedName name="Table_28a._Guatemala___Selected_Wage_Indicators_1" localSheetId="46">#REF!</definedName>
    <definedName name="Table_28a._Guatemala___Selected_Wage_Indicators_1" localSheetId="74">#REF!</definedName>
    <definedName name="Table_28a._Guatemala___Selected_Wage_Indicators_1" localSheetId="17">#REF!</definedName>
    <definedName name="Table_28a._Guatemala___Selected_Wage_Indicators_1" localSheetId="75">#REF!</definedName>
    <definedName name="Table_28a._Guatemala___Selected_Wage_Indicators_1" localSheetId="76">#REF!</definedName>
    <definedName name="Table_28a._Guatemala___Selected_Wage_Indicators_1" localSheetId="77">#REF!</definedName>
    <definedName name="Table_28a._Guatemala___Selected_Wage_Indicators_1">#REF!</definedName>
    <definedName name="Table_3.5b" localSheetId="82">#REF!</definedName>
    <definedName name="Table_3.5b" localSheetId="22">#REF!</definedName>
    <definedName name="Table_3.5b" localSheetId="33">#REF!</definedName>
    <definedName name="Table_3.5b" localSheetId="41">#REF!</definedName>
    <definedName name="Table_3.5b" localSheetId="73">#REF!</definedName>
    <definedName name="Table_3.5b" localSheetId="43">#REF!</definedName>
    <definedName name="Table_3.5b" localSheetId="0">#REF!</definedName>
    <definedName name="Table_3.5b" localSheetId="27">#REF!</definedName>
    <definedName name="Table_3.5b" localSheetId="30">#REF!</definedName>
    <definedName name="Table_3.5b" localSheetId="34">#REF!</definedName>
    <definedName name="Table_3.5b" localSheetId="35">#REF!</definedName>
    <definedName name="Table_3.5b" localSheetId="36">#REF!</definedName>
    <definedName name="Table_3.5b" localSheetId="46">#REF!</definedName>
    <definedName name="Table_3.5b" localSheetId="54">#REF!</definedName>
    <definedName name="Table_3.5b" localSheetId="55">#REF!</definedName>
    <definedName name="Table_3.5b" localSheetId="56">#REF!</definedName>
    <definedName name="Table_3.5b" localSheetId="57">#REF!</definedName>
    <definedName name="Table_3.5b" localSheetId="61">#REF!</definedName>
    <definedName name="Table_3.5b" localSheetId="62">'Tabla 38'!#REF!</definedName>
    <definedName name="Table_3.5b" localSheetId="74">#REF!</definedName>
    <definedName name="Table_3.5b" localSheetId="17">#REF!</definedName>
    <definedName name="Table_3.5b" localSheetId="75">#REF!</definedName>
    <definedName name="Table_3.5b" localSheetId="76">#REF!</definedName>
    <definedName name="Table_3.5b" localSheetId="77">#REF!</definedName>
    <definedName name="Table_3.5b">#REF!</definedName>
    <definedName name="Table_30a._Guatemala___Selected_Employment_and_Labor_Productivity_Indicators" localSheetId="82">#REF!</definedName>
    <definedName name="Table_30a._Guatemala___Selected_Employment_and_Labor_Productivity_Indicators" localSheetId="73">#REF!</definedName>
    <definedName name="Table_30a._Guatemala___Selected_Employment_and_Labor_Productivity_Indicators" localSheetId="43">#REF!</definedName>
    <definedName name="Table_30a._Guatemala___Selected_Employment_and_Labor_Productivity_Indicators" localSheetId="0">#REF!</definedName>
    <definedName name="Table_30a._Guatemala___Selected_Employment_and_Labor_Productivity_Indicators" localSheetId="27">#REF!</definedName>
    <definedName name="Table_30a._Guatemala___Selected_Employment_and_Labor_Productivity_Indicators" localSheetId="34">#REF!</definedName>
    <definedName name="Table_30a._Guatemala___Selected_Employment_and_Labor_Productivity_Indicators" localSheetId="46">#REF!</definedName>
    <definedName name="Table_30a._Guatemala___Selected_Employment_and_Labor_Productivity_Indicators" localSheetId="74">#REF!</definedName>
    <definedName name="Table_30a._Guatemala___Selected_Employment_and_Labor_Productivity_Indicators" localSheetId="17">#REF!</definedName>
    <definedName name="Table_30a._Guatemala___Selected_Employment_and_Labor_Productivity_Indicators" localSheetId="75">#REF!</definedName>
    <definedName name="Table_30a._Guatemala___Selected_Employment_and_Labor_Productivity_Indicators" localSheetId="76">#REF!</definedName>
    <definedName name="Table_30a._Guatemala___Selected_Employment_and_Labor_Productivity_Indicators" localSheetId="77">#REF!</definedName>
    <definedName name="Table_30a._Guatemala___Selected_Employment_and_Labor_Productivity_Indicators">#REF!</definedName>
    <definedName name="Table_31._Guatemala___Selected_Wage_and_Employment_Indicators_1" localSheetId="82">#REF!</definedName>
    <definedName name="Table_31._Guatemala___Selected_Wage_and_Employment_Indicators_1" localSheetId="73">#REF!</definedName>
    <definedName name="Table_31._Guatemala___Selected_Wage_and_Employment_Indicators_1" localSheetId="43">#REF!</definedName>
    <definedName name="Table_31._Guatemala___Selected_Wage_and_Employment_Indicators_1" localSheetId="0">#REF!</definedName>
    <definedName name="Table_31._Guatemala___Selected_Wage_and_Employment_Indicators_1" localSheetId="27">#REF!</definedName>
    <definedName name="Table_31._Guatemala___Selected_Wage_and_Employment_Indicators_1" localSheetId="34">#REF!</definedName>
    <definedName name="Table_31._Guatemala___Selected_Wage_and_Employment_Indicators_1" localSheetId="46">#REF!</definedName>
    <definedName name="Table_31._Guatemala___Selected_Wage_and_Employment_Indicators_1" localSheetId="74">#REF!</definedName>
    <definedName name="Table_31._Guatemala___Selected_Wage_and_Employment_Indicators_1" localSheetId="17">#REF!</definedName>
    <definedName name="Table_31._Guatemala___Selected_Wage_and_Employment_Indicators_1" localSheetId="75">#REF!</definedName>
    <definedName name="Table_31._Guatemala___Selected_Wage_and_Employment_Indicators_1" localSheetId="76">#REF!</definedName>
    <definedName name="Table_31._Guatemala___Selected_Wage_and_Employment_Indicators_1" localSheetId="77">#REF!</definedName>
    <definedName name="Table_31._Guatemala___Selected_Wage_and_Employment_Indicators_1">#REF!</definedName>
    <definedName name="Table_32.__Guatemala__Trends_in_Unit_Labor_Costs__ULC___Real_Wages__Productivity_and_Employment" localSheetId="82">#REF!</definedName>
    <definedName name="Table_32.__Guatemala__Trends_in_Unit_Labor_Costs__ULC___Real_Wages__Productivity_and_Employment" localSheetId="73">#REF!</definedName>
    <definedName name="Table_32.__Guatemala__Trends_in_Unit_Labor_Costs__ULC___Real_Wages__Productivity_and_Employment" localSheetId="43">#REF!</definedName>
    <definedName name="Table_32.__Guatemala__Trends_in_Unit_Labor_Costs__ULC___Real_Wages__Productivity_and_Employment" localSheetId="0">#REF!</definedName>
    <definedName name="Table_32.__Guatemala__Trends_in_Unit_Labor_Costs__ULC___Real_Wages__Productivity_and_Employment" localSheetId="27">#REF!</definedName>
    <definedName name="Table_32.__Guatemala__Trends_in_Unit_Labor_Costs__ULC___Real_Wages__Productivity_and_Employment" localSheetId="34">#REF!</definedName>
    <definedName name="Table_32.__Guatemala__Trends_in_Unit_Labor_Costs__ULC___Real_Wages__Productivity_and_Employment" localSheetId="46">#REF!</definedName>
    <definedName name="Table_32.__Guatemala__Trends_in_Unit_Labor_Costs__ULC___Real_Wages__Productivity_and_Employment" localSheetId="74">#REF!</definedName>
    <definedName name="Table_32.__Guatemala__Trends_in_Unit_Labor_Costs__ULC___Real_Wages__Productivity_and_Employment" localSheetId="17">#REF!</definedName>
    <definedName name="Table_32.__Guatemala__Trends_in_Unit_Labor_Costs__ULC___Real_Wages__Productivity_and_Employment" localSheetId="75">#REF!</definedName>
    <definedName name="Table_32.__Guatemala__Trends_in_Unit_Labor_Costs__ULC___Real_Wages__Productivity_and_Employment" localSheetId="76">#REF!</definedName>
    <definedName name="Table_32.__Guatemala__Trends_in_Unit_Labor_Costs__ULC___Real_Wages__Productivity_and_Employment" localSheetId="77">#REF!</definedName>
    <definedName name="Table_32.__Guatemala__Trends_in_Unit_Labor_Costs__ULC___Real_Wages__Productivity_and_Employment">#REF!</definedName>
    <definedName name="Table_33.__Guatemala__Indicators_of_Competitiveness" localSheetId="82">#REF!</definedName>
    <definedName name="Table_33.__Guatemala__Indicators_of_Competitiveness" localSheetId="73">#REF!</definedName>
    <definedName name="Table_33.__Guatemala__Indicators_of_Competitiveness" localSheetId="43">#REF!</definedName>
    <definedName name="Table_33.__Guatemala__Indicators_of_Competitiveness" localSheetId="0">#REF!</definedName>
    <definedName name="Table_33.__Guatemala__Indicators_of_Competitiveness" localSheetId="27">#REF!</definedName>
    <definedName name="Table_33.__Guatemala__Indicators_of_Competitiveness" localSheetId="34">#REF!</definedName>
    <definedName name="Table_33.__Guatemala__Indicators_of_Competitiveness" localSheetId="46">#REF!</definedName>
    <definedName name="Table_33.__Guatemala__Indicators_of_Competitiveness" localSheetId="74">#REF!</definedName>
    <definedName name="Table_33.__Guatemala__Indicators_of_Competitiveness" localSheetId="17">#REF!</definedName>
    <definedName name="Table_33.__Guatemala__Indicators_of_Competitiveness" localSheetId="75">#REF!</definedName>
    <definedName name="Table_33.__Guatemala__Indicators_of_Competitiveness" localSheetId="76">#REF!</definedName>
    <definedName name="Table_33.__Guatemala__Indicators_of_Competitiveness" localSheetId="77">#REF!</definedName>
    <definedName name="Table_33.__Guatemala__Indicators_of_Competitiveness">#REF!</definedName>
    <definedName name="Table_4._Guatemala___Consumer_Price_Indices__1" localSheetId="82">#REF!</definedName>
    <definedName name="Table_4._Guatemala___Consumer_Price_Indices__1" localSheetId="73">#REF!</definedName>
    <definedName name="Table_4._Guatemala___Consumer_Price_Indices__1" localSheetId="43">#REF!</definedName>
    <definedName name="Table_4._Guatemala___Consumer_Price_Indices__1" localSheetId="0">#REF!</definedName>
    <definedName name="Table_4._Guatemala___Consumer_Price_Indices__1" localSheetId="27">#REF!</definedName>
    <definedName name="Table_4._Guatemala___Consumer_Price_Indices__1" localSheetId="34">#REF!</definedName>
    <definedName name="Table_4._Guatemala___Consumer_Price_Indices__1" localSheetId="46">#REF!</definedName>
    <definedName name="Table_4._Guatemala___Consumer_Price_Indices__1" localSheetId="74">#REF!</definedName>
    <definedName name="Table_4._Guatemala___Consumer_Price_Indices__1" localSheetId="17">#REF!</definedName>
    <definedName name="Table_4._Guatemala___Consumer_Price_Indices__1" localSheetId="75">#REF!</definedName>
    <definedName name="Table_4._Guatemala___Consumer_Price_Indices__1" localSheetId="76">#REF!</definedName>
    <definedName name="Table_4._Guatemala___Consumer_Price_Indices__1" localSheetId="77">#REF!</definedName>
    <definedName name="Table_4._Guatemala___Consumer_Price_Indices__1">#REF!</definedName>
    <definedName name="Table_4SR" localSheetId="82">#REF!</definedName>
    <definedName name="Table_4SR" localSheetId="73">#REF!</definedName>
    <definedName name="Table_4SR" localSheetId="43">#REF!</definedName>
    <definedName name="Table_4SR" localSheetId="0">#REF!</definedName>
    <definedName name="Table_4SR" localSheetId="27">#REF!</definedName>
    <definedName name="Table_4SR" localSheetId="34">#REF!</definedName>
    <definedName name="Table_4SR" localSheetId="46">#REF!</definedName>
    <definedName name="Table_4SR" localSheetId="74">#REF!</definedName>
    <definedName name="Table_4SR" localSheetId="17">#REF!</definedName>
    <definedName name="Table_4SR" localSheetId="75">#REF!</definedName>
    <definedName name="Table_4SR" localSheetId="76">#REF!</definedName>
    <definedName name="Table_4SR" localSheetId="77">#REF!</definedName>
    <definedName name="Table_4SR">#REF!</definedName>
    <definedName name="Table_5a" localSheetId="82">#REF!</definedName>
    <definedName name="Table_5a" localSheetId="73">#REF!</definedName>
    <definedName name="Table_5a" localSheetId="43">#REF!</definedName>
    <definedName name="Table_5a" localSheetId="0">#REF!</definedName>
    <definedName name="Table_5a" localSheetId="27">#REF!</definedName>
    <definedName name="Table_5a" localSheetId="34">#REF!</definedName>
    <definedName name="Table_5a" localSheetId="46">#REF!</definedName>
    <definedName name="Table_5a" localSheetId="74">#REF!</definedName>
    <definedName name="Table_5a" localSheetId="17">#REF!</definedName>
    <definedName name="Table_5a" localSheetId="75">#REF!</definedName>
    <definedName name="Table_5a" localSheetId="76">#REF!</definedName>
    <definedName name="Table_5a" localSheetId="77">#REF!</definedName>
    <definedName name="Table_5a">#REF!</definedName>
    <definedName name="Table_7SR" localSheetId="82">#REF!</definedName>
    <definedName name="Table_7SR" localSheetId="73">#REF!</definedName>
    <definedName name="Table_7SR" localSheetId="43">#REF!</definedName>
    <definedName name="Table_7SR" localSheetId="0">#REF!</definedName>
    <definedName name="Table_7SR" localSheetId="27">#REF!</definedName>
    <definedName name="Table_7SR" localSheetId="34">#REF!</definedName>
    <definedName name="Table_7SR" localSheetId="46">#REF!</definedName>
    <definedName name="Table_7SR" localSheetId="74">#REF!</definedName>
    <definedName name="Table_7SR" localSheetId="17">#REF!</definedName>
    <definedName name="Table_7SR" localSheetId="75">#REF!</definedName>
    <definedName name="Table_7SR" localSheetId="76">#REF!</definedName>
    <definedName name="Table_7SR" localSheetId="77">#REF!</definedName>
    <definedName name="Table_7SR">#REF!</definedName>
    <definedName name="Table_A.__Guatemala__Trends_in_Private_Sector_Unit_Labor_Costs__ULC___Real_Wages__Productivity_and_Employment" localSheetId="82">#REF!</definedName>
    <definedName name="Table_A.__Guatemala__Trends_in_Private_Sector_Unit_Labor_Costs__ULC___Real_Wages__Productivity_and_Employment" localSheetId="73">#REF!</definedName>
    <definedName name="Table_A.__Guatemala__Trends_in_Private_Sector_Unit_Labor_Costs__ULC___Real_Wages__Productivity_and_Employment" localSheetId="43">#REF!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 localSheetId="27">#REF!</definedName>
    <definedName name="Table_A.__Guatemala__Trends_in_Private_Sector_Unit_Labor_Costs__ULC___Real_Wages__Productivity_and_Employment" localSheetId="34">#REF!</definedName>
    <definedName name="Table_A.__Guatemala__Trends_in_Private_Sector_Unit_Labor_Costs__ULC___Real_Wages__Productivity_and_Employment" localSheetId="46">#REF!</definedName>
    <definedName name="Table_A.__Guatemala__Trends_in_Private_Sector_Unit_Labor_Costs__ULC___Real_Wages__Productivity_and_Employment" localSheetId="74">#REF!</definedName>
    <definedName name="Table_A.__Guatemala__Trends_in_Private_Sector_Unit_Labor_Costs__ULC___Real_Wages__Productivity_and_Employment" localSheetId="17">#REF!</definedName>
    <definedName name="Table_A.__Guatemala__Trends_in_Private_Sector_Unit_Labor_Costs__ULC___Real_Wages__Productivity_and_Employment" localSheetId="75">#REF!</definedName>
    <definedName name="Table_A.__Guatemala__Trends_in_Private_Sector_Unit_Labor_Costs__ULC___Real_Wages__Productivity_and_Employment" localSheetId="76">#REF!</definedName>
    <definedName name="Table_A.__Guatemala__Trends_in_Private_Sector_Unit_Labor_Costs__ULC___Real_Wages__Productivity_and_Employment" localSheetId="77">#REF!</definedName>
    <definedName name="Table_A.__Guatemala__Trends_in_Private_Sector_Unit_Labor_Costs__ULC___Real_Wages__Productivity_and_Employment">#REF!</definedName>
    <definedName name="Table_debt" localSheetId="82">#REF!</definedName>
    <definedName name="Table_debt" localSheetId="73">#REF!</definedName>
    <definedName name="Table_debt" localSheetId="43">#REF!</definedName>
    <definedName name="Table_debt" localSheetId="0">#REF!</definedName>
    <definedName name="Table_debt" localSheetId="27">#REF!</definedName>
    <definedName name="Table_debt" localSheetId="34">#REF!</definedName>
    <definedName name="Table_debt" localSheetId="46">#REF!</definedName>
    <definedName name="Table_debt" localSheetId="74">#REF!</definedName>
    <definedName name="Table_debt" localSheetId="17">#REF!</definedName>
    <definedName name="Table_debt" localSheetId="75">#REF!</definedName>
    <definedName name="Table_debt" localSheetId="76">#REF!</definedName>
    <definedName name="Table_debt" localSheetId="77">#REF!</definedName>
    <definedName name="Table_debt">#REF!</definedName>
    <definedName name="Table_Template" localSheetId="82">#REF!</definedName>
    <definedName name="Table_Template" localSheetId="22">#REF!</definedName>
    <definedName name="Table_Template" localSheetId="73">#REF!</definedName>
    <definedName name="Table_Template" localSheetId="43">#REF!</definedName>
    <definedName name="Table_Template" localSheetId="0">#REF!</definedName>
    <definedName name="Table_Template" localSheetId="27">#REF!</definedName>
    <definedName name="Table_Template" localSheetId="34">#REF!</definedName>
    <definedName name="Table_Template" localSheetId="35">#REF!</definedName>
    <definedName name="Table_Template" localSheetId="36">#REF!</definedName>
    <definedName name="Table_Template" localSheetId="46">#REF!</definedName>
    <definedName name="Table_Template" localSheetId="62">'Tabla 38'!#REF!</definedName>
    <definedName name="Table_Template" localSheetId="74">#REF!</definedName>
    <definedName name="Table_Template" localSheetId="17">#REF!</definedName>
    <definedName name="Table_Template" localSheetId="75">#REF!</definedName>
    <definedName name="Table_Template" localSheetId="76">#REF!</definedName>
    <definedName name="Table_Template" localSheetId="77">#REF!</definedName>
    <definedName name="Table_Template">#REF!</definedName>
    <definedName name="table1" localSheetId="82">#REF!</definedName>
    <definedName name="table1" localSheetId="22">#REF!</definedName>
    <definedName name="table1" localSheetId="33">#REF!</definedName>
    <definedName name="table1" localSheetId="41">#REF!</definedName>
    <definedName name="table1" localSheetId="73">#REF!</definedName>
    <definedName name="table1" localSheetId="43">#REF!</definedName>
    <definedName name="table1" localSheetId="0">#REF!</definedName>
    <definedName name="table1" localSheetId="27">#REF!</definedName>
    <definedName name="table1" localSheetId="30">#REF!</definedName>
    <definedName name="table1" localSheetId="34">#REF!</definedName>
    <definedName name="table1" localSheetId="36">#REF!</definedName>
    <definedName name="table1" localSheetId="46">#REF!</definedName>
    <definedName name="table1" localSheetId="54">#REF!</definedName>
    <definedName name="table1" localSheetId="55">#REF!</definedName>
    <definedName name="table1" localSheetId="56">#REF!</definedName>
    <definedName name="table1" localSheetId="57">#REF!</definedName>
    <definedName name="table1" localSheetId="61">#REF!</definedName>
    <definedName name="table1" localSheetId="62">'Tabla 38'!#REF!</definedName>
    <definedName name="table1" localSheetId="74">#REF!</definedName>
    <definedName name="table1" localSheetId="17">#REF!</definedName>
    <definedName name="table1" localSheetId="75">#REF!</definedName>
    <definedName name="table1" localSheetId="76">#REF!</definedName>
    <definedName name="table1" localSheetId="77">#REF!</definedName>
    <definedName name="table1">#REF!</definedName>
    <definedName name="table10" localSheetId="82">#REF!</definedName>
    <definedName name="table10" localSheetId="30">#REF!</definedName>
    <definedName name="table10" localSheetId="34">#REF!</definedName>
    <definedName name="table10" localSheetId="46">'[158]150dp'!$A$1:$F$58</definedName>
    <definedName name="table10" localSheetId="54">#REF!</definedName>
    <definedName name="table10" localSheetId="75">#REF!</definedName>
    <definedName name="table10" localSheetId="76">#REF!</definedName>
    <definedName name="table10" localSheetId="77">#REF!</definedName>
    <definedName name="table10">'[158]150dp'!$A$1:$F$58</definedName>
    <definedName name="table11" localSheetId="82">#REF!</definedName>
    <definedName name="table11" localSheetId="19">#REF!</definedName>
    <definedName name="table11" localSheetId="20">#REF!</definedName>
    <definedName name="table11" localSheetId="22">#REF!</definedName>
    <definedName name="table11" localSheetId="23">#REF!</definedName>
    <definedName name="table11" localSheetId="73">#REF!</definedName>
    <definedName name="table11" localSheetId="43">#REF!</definedName>
    <definedName name="table11" localSheetId="0">#REF!</definedName>
    <definedName name="table11" localSheetId="27">#REF!</definedName>
    <definedName name="table11" localSheetId="34">#REF!</definedName>
    <definedName name="table11" localSheetId="35">#REF!</definedName>
    <definedName name="table11" localSheetId="46">#REF!</definedName>
    <definedName name="table11" localSheetId="54">#REF!</definedName>
    <definedName name="table11" localSheetId="61">#REF!</definedName>
    <definedName name="table11" localSheetId="62">'Tabla 38'!#REF!</definedName>
    <definedName name="table11" localSheetId="74">#REF!</definedName>
    <definedName name="table11" localSheetId="17">#REF!</definedName>
    <definedName name="table11" localSheetId="75">#REF!</definedName>
    <definedName name="table11" localSheetId="76">#REF!</definedName>
    <definedName name="table11" localSheetId="77">#REF!</definedName>
    <definedName name="table11" localSheetId="18">#REF!</definedName>
    <definedName name="table11" localSheetId="21">#REF!</definedName>
    <definedName name="table11" localSheetId="24">#REF!</definedName>
    <definedName name="table11">#REF!</definedName>
    <definedName name="table11?" localSheetId="82">#REF!</definedName>
    <definedName name="table11?" localSheetId="19">#REF!</definedName>
    <definedName name="table11?" localSheetId="20">#REF!</definedName>
    <definedName name="table11?" localSheetId="22">#REF!</definedName>
    <definedName name="table11?" localSheetId="23">#REF!</definedName>
    <definedName name="table11?" localSheetId="73">#REF!</definedName>
    <definedName name="table11?" localSheetId="43">#REF!</definedName>
    <definedName name="table11?" localSheetId="0">#REF!</definedName>
    <definedName name="table11?" localSheetId="27">#REF!</definedName>
    <definedName name="table11?" localSheetId="34">#REF!</definedName>
    <definedName name="table11?" localSheetId="46">#REF!</definedName>
    <definedName name="table11?" localSheetId="54">#REF!</definedName>
    <definedName name="table11?" localSheetId="61">#REF!</definedName>
    <definedName name="table11?" localSheetId="62">'Tabla 38'!#REF!</definedName>
    <definedName name="table11?" localSheetId="74">#REF!</definedName>
    <definedName name="table11?" localSheetId="17">#REF!</definedName>
    <definedName name="table11?" localSheetId="75">#REF!</definedName>
    <definedName name="table11?" localSheetId="76">#REF!</definedName>
    <definedName name="table11?" localSheetId="77">#REF!</definedName>
    <definedName name="table11?" localSheetId="18">#REF!</definedName>
    <definedName name="table11?" localSheetId="21">#REF!</definedName>
    <definedName name="table11?" localSheetId="24">#REF!</definedName>
    <definedName name="table11?">#REF!</definedName>
    <definedName name="table12" localSheetId="82">#REF!</definedName>
    <definedName name="table12" localSheetId="19">#REF!</definedName>
    <definedName name="table12" localSheetId="20">#REF!</definedName>
    <definedName name="table12" localSheetId="22">#REF!</definedName>
    <definedName name="table12" localSheetId="23">#REF!</definedName>
    <definedName name="table12" localSheetId="73">#REF!</definedName>
    <definedName name="table12" localSheetId="43">#REF!</definedName>
    <definedName name="table12" localSheetId="0">#REF!</definedName>
    <definedName name="table12" localSheetId="27">#REF!</definedName>
    <definedName name="table12" localSheetId="34">#REF!</definedName>
    <definedName name="table12" localSheetId="46">#REF!</definedName>
    <definedName name="table12" localSheetId="54">#REF!</definedName>
    <definedName name="table12" localSheetId="61">#REF!</definedName>
    <definedName name="table12" localSheetId="62">'Tabla 38'!#REF!</definedName>
    <definedName name="table12" localSheetId="74">#REF!</definedName>
    <definedName name="table12" localSheetId="17">#REF!</definedName>
    <definedName name="table12" localSheetId="75">#REF!</definedName>
    <definedName name="table12" localSheetId="76">#REF!</definedName>
    <definedName name="table12" localSheetId="77">#REF!</definedName>
    <definedName name="table12" localSheetId="18">#REF!</definedName>
    <definedName name="table12" localSheetId="21">#REF!</definedName>
    <definedName name="table12" localSheetId="24">#REF!</definedName>
    <definedName name="table12">#REF!</definedName>
    <definedName name="table13" localSheetId="82">#REF!</definedName>
    <definedName name="table13" localSheetId="73">#REF!</definedName>
    <definedName name="table13" localSheetId="43">#REF!</definedName>
    <definedName name="table13" localSheetId="0">#REF!</definedName>
    <definedName name="table13" localSheetId="27">#REF!</definedName>
    <definedName name="table13" localSheetId="34">#REF!</definedName>
    <definedName name="table13" localSheetId="46">#REF!</definedName>
    <definedName name="table13" localSheetId="74">#REF!</definedName>
    <definedName name="table13" localSheetId="17">#REF!</definedName>
    <definedName name="table13" localSheetId="75">#REF!</definedName>
    <definedName name="table13" localSheetId="76">#REF!</definedName>
    <definedName name="table13" localSheetId="77">#REF!</definedName>
    <definedName name="table13">#REF!</definedName>
    <definedName name="table15" localSheetId="82">#REF!</definedName>
    <definedName name="table15" localSheetId="73">#REF!</definedName>
    <definedName name="table15" localSheetId="43">#REF!</definedName>
    <definedName name="table15" localSheetId="0">#REF!</definedName>
    <definedName name="table15" localSheetId="27">#REF!</definedName>
    <definedName name="table15" localSheetId="34">#REF!</definedName>
    <definedName name="table15" localSheetId="46">#REF!</definedName>
    <definedName name="table15" localSheetId="74">#REF!</definedName>
    <definedName name="table15" localSheetId="17">#REF!</definedName>
    <definedName name="table15" localSheetId="75">#REF!</definedName>
    <definedName name="table15" localSheetId="76">#REF!</definedName>
    <definedName name="table15" localSheetId="77">#REF!</definedName>
    <definedName name="table15">#REF!</definedName>
    <definedName name="table16" localSheetId="82">#REF!</definedName>
    <definedName name="table16" localSheetId="73">#REF!</definedName>
    <definedName name="table16" localSheetId="43">#REF!</definedName>
    <definedName name="table16" localSheetId="0">#REF!</definedName>
    <definedName name="table16" localSheetId="27">#REF!</definedName>
    <definedName name="table16" localSheetId="34">#REF!</definedName>
    <definedName name="table16" localSheetId="46">#REF!</definedName>
    <definedName name="table16" localSheetId="74">#REF!</definedName>
    <definedName name="table16" localSheetId="17">#REF!</definedName>
    <definedName name="table16" localSheetId="75">#REF!</definedName>
    <definedName name="table16" localSheetId="76">#REF!</definedName>
    <definedName name="table16" localSheetId="77">#REF!</definedName>
    <definedName name="table16">#REF!</definedName>
    <definedName name="table17" localSheetId="82">#REF!</definedName>
    <definedName name="table17" localSheetId="73">#REF!</definedName>
    <definedName name="table17" localSheetId="43">#REF!</definedName>
    <definedName name="table17" localSheetId="0">#REF!</definedName>
    <definedName name="table17" localSheetId="27">#REF!</definedName>
    <definedName name="table17" localSheetId="34">#REF!</definedName>
    <definedName name="table17" localSheetId="46">#REF!</definedName>
    <definedName name="table17" localSheetId="74">#REF!</definedName>
    <definedName name="table17" localSheetId="17">#REF!</definedName>
    <definedName name="table17" localSheetId="75">#REF!</definedName>
    <definedName name="table17" localSheetId="76">#REF!</definedName>
    <definedName name="table17" localSheetId="77">#REF!</definedName>
    <definedName name="table17">#REF!</definedName>
    <definedName name="table18" localSheetId="82">#REF!</definedName>
    <definedName name="table18" localSheetId="73">#REF!</definedName>
    <definedName name="table18" localSheetId="43">#REF!</definedName>
    <definedName name="table18" localSheetId="0">#REF!</definedName>
    <definedName name="table18" localSheetId="27">#REF!</definedName>
    <definedName name="table18" localSheetId="34">#REF!</definedName>
    <definedName name="table18" localSheetId="46">#REF!</definedName>
    <definedName name="table18" localSheetId="74">#REF!</definedName>
    <definedName name="table18" localSheetId="17">#REF!</definedName>
    <definedName name="table18" localSheetId="75">#REF!</definedName>
    <definedName name="table18" localSheetId="76">#REF!</definedName>
    <definedName name="table18" localSheetId="77">#REF!</definedName>
    <definedName name="table18">#REF!</definedName>
    <definedName name="table19" localSheetId="82">#REF!</definedName>
    <definedName name="table19" localSheetId="73">#REF!</definedName>
    <definedName name="table19" localSheetId="43">#REF!</definedName>
    <definedName name="table19" localSheetId="0">#REF!</definedName>
    <definedName name="table19" localSheetId="27">#REF!</definedName>
    <definedName name="table19" localSheetId="34">#REF!</definedName>
    <definedName name="table19" localSheetId="46">#REF!</definedName>
    <definedName name="table19" localSheetId="74">#REF!</definedName>
    <definedName name="table19" localSheetId="17">#REF!</definedName>
    <definedName name="table19" localSheetId="75">#REF!</definedName>
    <definedName name="table19" localSheetId="76">#REF!</definedName>
    <definedName name="table19" localSheetId="77">#REF!</definedName>
    <definedName name="table19">#REF!</definedName>
    <definedName name="Table2" localSheetId="82">#REF!</definedName>
    <definedName name="Table2" localSheetId="22">#REF!</definedName>
    <definedName name="Table2" localSheetId="73">#REF!</definedName>
    <definedName name="Table2" localSheetId="43">#REF!</definedName>
    <definedName name="Table2" localSheetId="0">#REF!</definedName>
    <definedName name="Table2" localSheetId="27">#REF!</definedName>
    <definedName name="Table2" localSheetId="30">#REF!</definedName>
    <definedName name="Table2" localSheetId="34">#REF!</definedName>
    <definedName name="Table2" localSheetId="36">#REF!</definedName>
    <definedName name="Table2" localSheetId="46">#REF!</definedName>
    <definedName name="Table2" localSheetId="55">#REF!</definedName>
    <definedName name="Table2" localSheetId="61">#REF!</definedName>
    <definedName name="Table2" localSheetId="62">'Tabla 38'!#REF!</definedName>
    <definedName name="Table2" localSheetId="74">#REF!</definedName>
    <definedName name="Table2" localSheetId="17">#REF!</definedName>
    <definedName name="Table2" localSheetId="75">#REF!</definedName>
    <definedName name="Table2" localSheetId="76">#REF!</definedName>
    <definedName name="Table2" localSheetId="77">#REF!</definedName>
    <definedName name="Table2">#REF!</definedName>
    <definedName name="table20" localSheetId="82">#REF!</definedName>
    <definedName name="table20" localSheetId="73">#REF!</definedName>
    <definedName name="table20" localSheetId="43">#REF!</definedName>
    <definedName name="table20" localSheetId="0">#REF!</definedName>
    <definedName name="table20" localSheetId="27">#REF!</definedName>
    <definedName name="table20" localSheetId="34">#REF!</definedName>
    <definedName name="table20" localSheetId="46">#REF!</definedName>
    <definedName name="table20" localSheetId="74">#REF!</definedName>
    <definedName name="table20" localSheetId="17">#REF!</definedName>
    <definedName name="table20" localSheetId="75">#REF!</definedName>
    <definedName name="table20" localSheetId="76">#REF!</definedName>
    <definedName name="table20" localSheetId="77">#REF!</definedName>
    <definedName name="table20">#REF!</definedName>
    <definedName name="table21" localSheetId="82">#REF!</definedName>
    <definedName name="table21" localSheetId="73">#REF!</definedName>
    <definedName name="table21" localSheetId="43">#REF!</definedName>
    <definedName name="table21" localSheetId="0">#REF!</definedName>
    <definedName name="table21" localSheetId="27">#REF!</definedName>
    <definedName name="table21" localSheetId="34">#REF!</definedName>
    <definedName name="table21" localSheetId="46">#REF!</definedName>
    <definedName name="table21" localSheetId="74">#REF!</definedName>
    <definedName name="table21" localSheetId="17">#REF!</definedName>
    <definedName name="table21" localSheetId="75">#REF!</definedName>
    <definedName name="table21" localSheetId="76">#REF!</definedName>
    <definedName name="table21" localSheetId="77">#REF!</definedName>
    <definedName name="table21">#REF!</definedName>
    <definedName name="table22a" localSheetId="82">#REF!</definedName>
    <definedName name="table22a" localSheetId="73">#REF!</definedName>
    <definedName name="table22a" localSheetId="43">#REF!</definedName>
    <definedName name="table22a" localSheetId="0">#REF!</definedName>
    <definedName name="table22a" localSheetId="27">#REF!</definedName>
    <definedName name="table22a" localSheetId="34">#REF!</definedName>
    <definedName name="table22a" localSheetId="46">#REF!</definedName>
    <definedName name="table22a" localSheetId="74">#REF!</definedName>
    <definedName name="table22a" localSheetId="17">#REF!</definedName>
    <definedName name="table22a" localSheetId="75">#REF!</definedName>
    <definedName name="table22a" localSheetId="76">#REF!</definedName>
    <definedName name="table22a" localSheetId="77">#REF!</definedName>
    <definedName name="table22a">#REF!</definedName>
    <definedName name="table22b" localSheetId="82">#REF!</definedName>
    <definedName name="table22b" localSheetId="73">#REF!</definedName>
    <definedName name="table22b" localSheetId="43">#REF!</definedName>
    <definedName name="table22b" localSheetId="0">#REF!</definedName>
    <definedName name="table22b" localSheetId="27">#REF!</definedName>
    <definedName name="table22b" localSheetId="34">#REF!</definedName>
    <definedName name="table22b" localSheetId="46">#REF!</definedName>
    <definedName name="table22b" localSheetId="74">#REF!</definedName>
    <definedName name="table22b" localSheetId="17">#REF!</definedName>
    <definedName name="table22b" localSheetId="75">#REF!</definedName>
    <definedName name="table22b" localSheetId="76">#REF!</definedName>
    <definedName name="table22b" localSheetId="77">#REF!</definedName>
    <definedName name="table22b">#REF!</definedName>
    <definedName name="table25" localSheetId="82">#REF!</definedName>
    <definedName name="table25" localSheetId="73">#REF!</definedName>
    <definedName name="table25" localSheetId="43">#REF!</definedName>
    <definedName name="table25" localSheetId="0">#REF!</definedName>
    <definedName name="table25" localSheetId="27">#REF!</definedName>
    <definedName name="table25" localSheetId="34">#REF!</definedName>
    <definedName name="table25" localSheetId="46">#REF!</definedName>
    <definedName name="table25" localSheetId="74">#REF!</definedName>
    <definedName name="table25" localSheetId="17">#REF!</definedName>
    <definedName name="table25" localSheetId="75">#REF!</definedName>
    <definedName name="table25" localSheetId="76">#REF!</definedName>
    <definedName name="table25" localSheetId="77">#REF!</definedName>
    <definedName name="table25">#REF!</definedName>
    <definedName name="table26" localSheetId="82">#REF!</definedName>
    <definedName name="table26" localSheetId="73">#REF!</definedName>
    <definedName name="table26" localSheetId="43">#REF!</definedName>
    <definedName name="table26" localSheetId="0">#REF!</definedName>
    <definedName name="table26" localSheetId="27">#REF!</definedName>
    <definedName name="table26" localSheetId="34">#REF!</definedName>
    <definedName name="table26" localSheetId="46">#REF!</definedName>
    <definedName name="table26" localSheetId="74">#REF!</definedName>
    <definedName name="table26" localSheetId="17">#REF!</definedName>
    <definedName name="table26" localSheetId="75">#REF!</definedName>
    <definedName name="table26" localSheetId="76">#REF!</definedName>
    <definedName name="table26" localSheetId="77">#REF!</definedName>
    <definedName name="table26">#REF!</definedName>
    <definedName name="table3" localSheetId="82">#REF!</definedName>
    <definedName name="table3" localSheetId="30">#REF!</definedName>
    <definedName name="table3" localSheetId="34">#REF!</definedName>
    <definedName name="table3" localSheetId="46">'[159]Table 8'!$A$3:$K$61</definedName>
    <definedName name="table3" localSheetId="54">'[159]Table 8'!$A$3:$K$61</definedName>
    <definedName name="table3" localSheetId="75">#REF!</definedName>
    <definedName name="table3" localSheetId="76">#REF!</definedName>
    <definedName name="table3" localSheetId="77">#REF!</definedName>
    <definedName name="table3">'[159]Table 8'!$A$3:$K$61</definedName>
    <definedName name="table4" localSheetId="82">#REF!</definedName>
    <definedName name="table4" localSheetId="19">#REF!</definedName>
    <definedName name="table4" localSheetId="20">#REF!</definedName>
    <definedName name="table4" localSheetId="22">#REF!</definedName>
    <definedName name="table4" localSheetId="23">#REF!</definedName>
    <definedName name="table4" localSheetId="73">#REF!</definedName>
    <definedName name="table4" localSheetId="43">#REF!</definedName>
    <definedName name="table4" localSheetId="0">#REF!</definedName>
    <definedName name="table4" localSheetId="27">#REF!</definedName>
    <definedName name="table4" localSheetId="34">#REF!</definedName>
    <definedName name="table4" localSheetId="35">#REF!</definedName>
    <definedName name="table4" localSheetId="46">#REF!</definedName>
    <definedName name="table4" localSheetId="54">#REF!</definedName>
    <definedName name="table4" localSheetId="61">#REF!</definedName>
    <definedName name="table4" localSheetId="62">'Tabla 38'!#REF!</definedName>
    <definedName name="table4" localSheetId="74">#REF!</definedName>
    <definedName name="table4" localSheetId="17">#REF!</definedName>
    <definedName name="table4" localSheetId="75">#REF!</definedName>
    <definedName name="table4" localSheetId="76">#REF!</definedName>
    <definedName name="table4" localSheetId="77">#REF!</definedName>
    <definedName name="table4" localSheetId="18">#REF!</definedName>
    <definedName name="table4" localSheetId="21">#REF!</definedName>
    <definedName name="table4" localSheetId="24">#REF!</definedName>
    <definedName name="table4">#REF!</definedName>
    <definedName name="table41" localSheetId="82">#REF!</definedName>
    <definedName name="table41" localSheetId="19">#REF!</definedName>
    <definedName name="table41" localSheetId="20">#REF!</definedName>
    <definedName name="table41" localSheetId="22">#REF!</definedName>
    <definedName name="table41" localSheetId="23">#REF!</definedName>
    <definedName name="table41" localSheetId="73">#REF!</definedName>
    <definedName name="table41" localSheetId="43">#REF!</definedName>
    <definedName name="table41" localSheetId="0">#REF!</definedName>
    <definedName name="table41" localSheetId="27">#REF!</definedName>
    <definedName name="table41" localSheetId="34">#REF!</definedName>
    <definedName name="table41" localSheetId="46">#REF!</definedName>
    <definedName name="table41" localSheetId="54">#REF!</definedName>
    <definedName name="table41" localSheetId="61">#REF!</definedName>
    <definedName name="table41" localSheetId="62">'Tabla 38'!#REF!</definedName>
    <definedName name="table41" localSheetId="74">#REF!</definedName>
    <definedName name="table41" localSheetId="17">#REF!</definedName>
    <definedName name="table41" localSheetId="75">#REF!</definedName>
    <definedName name="table41" localSheetId="76">#REF!</definedName>
    <definedName name="table41" localSheetId="77">#REF!</definedName>
    <definedName name="table41" localSheetId="18">#REF!</definedName>
    <definedName name="table41" localSheetId="21">#REF!</definedName>
    <definedName name="table41" localSheetId="24">#REF!</definedName>
    <definedName name="table41">#REF!</definedName>
    <definedName name="Table5" localSheetId="82">#REF!</definedName>
    <definedName name="Table5" localSheetId="19">[160]Stfrprtables!#REF!</definedName>
    <definedName name="Table5" localSheetId="20">[160]Stfrprtables!#REF!</definedName>
    <definedName name="Table5" localSheetId="22">[160]Stfrprtables!#REF!</definedName>
    <definedName name="Table5" localSheetId="23">[160]Stfrprtables!#REF!</definedName>
    <definedName name="Table5" localSheetId="73">[160]Stfrprtables!#REF!</definedName>
    <definedName name="Table5" localSheetId="43">[160]Stfrprtables!#REF!</definedName>
    <definedName name="Table5" localSheetId="30">#REF!</definedName>
    <definedName name="Table5" localSheetId="34">#REF!</definedName>
    <definedName name="Table5" localSheetId="35">[160]Stfrprtables!#REF!</definedName>
    <definedName name="Table5" localSheetId="46">[160]Stfrprtables!#REF!</definedName>
    <definedName name="Table5" localSheetId="54">#REF!</definedName>
    <definedName name="Table5" localSheetId="61">[160]Stfrprtables!#REF!</definedName>
    <definedName name="Table5" localSheetId="62">[160]Stfrprtables!#REF!</definedName>
    <definedName name="Table5" localSheetId="74">[160]Stfrprtables!#REF!</definedName>
    <definedName name="Table5" localSheetId="75">[160]Stfrprtables!#REF!</definedName>
    <definedName name="Table5" localSheetId="76">[160]Stfrprtables!#REF!</definedName>
    <definedName name="Table5" localSheetId="77">[160]Stfrprtables!#REF!</definedName>
    <definedName name="Table5" localSheetId="18">[160]Stfrprtables!#REF!</definedName>
    <definedName name="Table5" localSheetId="21">[160]Stfrprtables!#REF!</definedName>
    <definedName name="Table5" localSheetId="24">[160]Stfrprtables!#REF!</definedName>
    <definedName name="Table5">[160]Stfrprtables!#REF!</definedName>
    <definedName name="table6" localSheetId="82">#REF!</definedName>
    <definedName name="table6" localSheetId="19">#REF!</definedName>
    <definedName name="table6" localSheetId="20">#REF!</definedName>
    <definedName name="table6" localSheetId="22">#REF!</definedName>
    <definedName name="table6" localSheetId="23">#REF!</definedName>
    <definedName name="table6" localSheetId="73">#REF!</definedName>
    <definedName name="table6" localSheetId="43">#REF!</definedName>
    <definedName name="table6" localSheetId="0">#REF!</definedName>
    <definedName name="table6" localSheetId="27">#REF!</definedName>
    <definedName name="table6" localSheetId="34">#REF!</definedName>
    <definedName name="table6" localSheetId="35">#REF!</definedName>
    <definedName name="table6" localSheetId="46">#REF!</definedName>
    <definedName name="table6" localSheetId="54">#REF!</definedName>
    <definedName name="table6" localSheetId="61">#REF!</definedName>
    <definedName name="table6" localSheetId="62">'Tabla 38'!#REF!</definedName>
    <definedName name="table6" localSheetId="74">#REF!</definedName>
    <definedName name="table6" localSheetId="17">#REF!</definedName>
    <definedName name="table6" localSheetId="75">#REF!</definedName>
    <definedName name="table6" localSheetId="76">#REF!</definedName>
    <definedName name="table6" localSheetId="77">#REF!</definedName>
    <definedName name="table6" localSheetId="18">#REF!</definedName>
    <definedName name="table6" localSheetId="21">#REF!</definedName>
    <definedName name="table6" localSheetId="24">#REF!</definedName>
    <definedName name="table6">#REF!</definedName>
    <definedName name="table7" localSheetId="82">#REF!</definedName>
    <definedName name="table7" localSheetId="19">#REF!</definedName>
    <definedName name="table7" localSheetId="20">#REF!</definedName>
    <definedName name="table7" localSheetId="22">#REF!</definedName>
    <definedName name="table7" localSheetId="23">#REF!</definedName>
    <definedName name="table7" localSheetId="73">#REF!</definedName>
    <definedName name="table7" localSheetId="43">#REF!</definedName>
    <definedName name="table7" localSheetId="0">#REF!</definedName>
    <definedName name="table7" localSheetId="27">#REF!</definedName>
    <definedName name="table7" localSheetId="34">#REF!</definedName>
    <definedName name="table7" localSheetId="46">#REF!</definedName>
    <definedName name="table7" localSheetId="54">#REF!</definedName>
    <definedName name="table7" localSheetId="61">#REF!</definedName>
    <definedName name="table7" localSheetId="62">'Tabla 38'!#REF!</definedName>
    <definedName name="table7" localSheetId="74">#REF!</definedName>
    <definedName name="table7" localSheetId="17">#REF!</definedName>
    <definedName name="table7" localSheetId="75">#REF!</definedName>
    <definedName name="table7" localSheetId="76">#REF!</definedName>
    <definedName name="table7" localSheetId="77">#REF!</definedName>
    <definedName name="table7" localSheetId="18">#REF!</definedName>
    <definedName name="table7" localSheetId="21">#REF!</definedName>
    <definedName name="table7" localSheetId="24">#REF!</definedName>
    <definedName name="table7">#REF!</definedName>
    <definedName name="Table8" localSheetId="82">#REF!</definedName>
    <definedName name="Table8" localSheetId="30">#REF!</definedName>
    <definedName name="Table8" localSheetId="34">#REF!</definedName>
    <definedName name="Table8" localSheetId="46">'[49]shared data'!$A$1:$E$32</definedName>
    <definedName name="Table8" localSheetId="54">'[49]shared data'!$A$1:$E$32</definedName>
    <definedName name="Table8" localSheetId="61">#REF!</definedName>
    <definedName name="Table8" localSheetId="75">#REF!</definedName>
    <definedName name="Table8" localSheetId="76">#REF!</definedName>
    <definedName name="Table8" localSheetId="77">#REF!</definedName>
    <definedName name="Table8">'[49]shared data'!$A$1:$E$32</definedName>
    <definedName name="table9" localSheetId="82">#REF!</definedName>
    <definedName name="table9" localSheetId="19">#REF!</definedName>
    <definedName name="table9" localSheetId="20">#REF!</definedName>
    <definedName name="table9" localSheetId="22">#REF!</definedName>
    <definedName name="table9" localSheetId="23">#REF!</definedName>
    <definedName name="table9" localSheetId="73">#REF!</definedName>
    <definedName name="table9" localSheetId="43">#REF!</definedName>
    <definedName name="table9" localSheetId="0">#REF!</definedName>
    <definedName name="table9" localSheetId="27">#REF!</definedName>
    <definedName name="table9" localSheetId="34">#REF!</definedName>
    <definedName name="table9" localSheetId="35">#REF!</definedName>
    <definedName name="table9" localSheetId="46">#REF!</definedName>
    <definedName name="table9" localSheetId="54">#REF!</definedName>
    <definedName name="table9" localSheetId="61">#REF!</definedName>
    <definedName name="table9" localSheetId="62">'Tabla 38'!#REF!</definedName>
    <definedName name="table9" localSheetId="74">#REF!</definedName>
    <definedName name="table9" localSheetId="17">#REF!</definedName>
    <definedName name="table9" localSheetId="75">#REF!</definedName>
    <definedName name="table9" localSheetId="76">#REF!</definedName>
    <definedName name="table9" localSheetId="77">#REF!</definedName>
    <definedName name="table9" localSheetId="18">#REF!</definedName>
    <definedName name="table9" localSheetId="21">#REF!</definedName>
    <definedName name="table9" localSheetId="24">#REF!</definedName>
    <definedName name="table9">#REF!</definedName>
    <definedName name="TableA" localSheetId="82">#REF!</definedName>
    <definedName name="TableA" localSheetId="19">#REF!</definedName>
    <definedName name="TableA" localSheetId="20">#REF!</definedName>
    <definedName name="TableA" localSheetId="22">#REF!</definedName>
    <definedName name="TableA" localSheetId="73">#REF!</definedName>
    <definedName name="TableA" localSheetId="43">#REF!</definedName>
    <definedName name="TableA" localSheetId="0">#REF!</definedName>
    <definedName name="TableA" localSheetId="27">#REF!</definedName>
    <definedName name="TableA" localSheetId="30">#REF!</definedName>
    <definedName name="TableA" localSheetId="34">#REF!</definedName>
    <definedName name="TableA" localSheetId="35">#REF!</definedName>
    <definedName name="TableA" localSheetId="36">#REF!</definedName>
    <definedName name="TableA" localSheetId="40">#REF!</definedName>
    <definedName name="TableA" localSheetId="46">#REF!</definedName>
    <definedName name="TableA" localSheetId="55">#REF!</definedName>
    <definedName name="TableA" localSheetId="61">#REF!</definedName>
    <definedName name="TableA" localSheetId="62">'Tabla 38'!#REF!</definedName>
    <definedName name="TableA" localSheetId="15">#REF!</definedName>
    <definedName name="TableA" localSheetId="74">#REF!</definedName>
    <definedName name="TableA" localSheetId="17">#REF!</definedName>
    <definedName name="TableA" localSheetId="75">#REF!</definedName>
    <definedName name="TableA" localSheetId="76">#REF!</definedName>
    <definedName name="TableA" localSheetId="77">#REF!</definedName>
    <definedName name="TableA" localSheetId="18">#REF!</definedName>
    <definedName name="TableA" localSheetId="21">#REF!</definedName>
    <definedName name="TableA" localSheetId="24">#REF!</definedName>
    <definedName name="TableA">#REF!</definedName>
    <definedName name="TableB1" localSheetId="82">#REF!</definedName>
    <definedName name="TableB1" localSheetId="22">#REF!</definedName>
    <definedName name="TableB1" localSheetId="73">#REF!</definedName>
    <definedName name="TableB1" localSheetId="43">#REF!</definedName>
    <definedName name="TableB1" localSheetId="0">#REF!</definedName>
    <definedName name="TableB1" localSheetId="27">#REF!</definedName>
    <definedName name="TableB1" localSheetId="30">#REF!</definedName>
    <definedName name="TableB1" localSheetId="34">#REF!</definedName>
    <definedName name="TableB1" localSheetId="35">#REF!</definedName>
    <definedName name="TableB1" localSheetId="36">#REF!</definedName>
    <definedName name="TableB1" localSheetId="46">#REF!</definedName>
    <definedName name="TableB1" localSheetId="55">#REF!</definedName>
    <definedName name="TableB1" localSheetId="61">#REF!</definedName>
    <definedName name="TableB1" localSheetId="62">'Tabla 38'!#REF!</definedName>
    <definedName name="TableB1" localSheetId="74">#REF!</definedName>
    <definedName name="TableB1" localSheetId="17">#REF!</definedName>
    <definedName name="TableB1" localSheetId="75">#REF!</definedName>
    <definedName name="TableB1" localSheetId="76">#REF!</definedName>
    <definedName name="TableB1" localSheetId="77">#REF!</definedName>
    <definedName name="TableB1">#REF!</definedName>
    <definedName name="TableB2" localSheetId="82">#REF!</definedName>
    <definedName name="TableB2" localSheetId="22">#REF!</definedName>
    <definedName name="TableB2" localSheetId="73">#REF!</definedName>
    <definedName name="TableB2" localSheetId="43">#REF!</definedName>
    <definedName name="TableB2" localSheetId="0">#REF!</definedName>
    <definedName name="TableB2" localSheetId="27">#REF!</definedName>
    <definedName name="TableB2" localSheetId="30">#REF!</definedName>
    <definedName name="TableB2" localSheetId="34">#REF!</definedName>
    <definedName name="TableB2" localSheetId="35">#REF!</definedName>
    <definedName name="TableB2" localSheetId="36">#REF!</definedName>
    <definedName name="TableB2" localSheetId="46">#REF!</definedName>
    <definedName name="TableB2" localSheetId="55">#REF!</definedName>
    <definedName name="TableB2" localSheetId="61">#REF!</definedName>
    <definedName name="TableB2" localSheetId="62">'Tabla 38'!#REF!</definedName>
    <definedName name="TableB2" localSheetId="74">#REF!</definedName>
    <definedName name="TableB2" localSheetId="17">#REF!</definedName>
    <definedName name="TableB2" localSheetId="75">#REF!</definedName>
    <definedName name="TableB2" localSheetId="76">#REF!</definedName>
    <definedName name="TableB2" localSheetId="77">#REF!</definedName>
    <definedName name="TableB2">#REF!</definedName>
    <definedName name="TableB3" localSheetId="82">#REF!</definedName>
    <definedName name="TableB3" localSheetId="22">#REF!</definedName>
    <definedName name="TableB3" localSheetId="73">#REF!</definedName>
    <definedName name="TableB3" localSheetId="43">#REF!</definedName>
    <definedName name="TableB3" localSheetId="0">#REF!</definedName>
    <definedName name="TableB3" localSheetId="27">#REF!</definedName>
    <definedName name="TableB3" localSheetId="34">#REF!</definedName>
    <definedName name="TableB3" localSheetId="36">#REF!</definedName>
    <definedName name="TableB3" localSheetId="46">#REF!</definedName>
    <definedName name="TableB3" localSheetId="62">'Tabla 38'!#REF!</definedName>
    <definedName name="TableB3" localSheetId="74">#REF!</definedName>
    <definedName name="TableB3" localSheetId="17">#REF!</definedName>
    <definedName name="TableB3" localSheetId="75">#REF!</definedName>
    <definedName name="TableB3" localSheetId="76">#REF!</definedName>
    <definedName name="TableB3" localSheetId="77">#REF!</definedName>
    <definedName name="TableB3">#REF!</definedName>
    <definedName name="TableC1" localSheetId="82">#REF!</definedName>
    <definedName name="TableC1" localSheetId="22">#REF!</definedName>
    <definedName name="TableC1" localSheetId="73">#REF!</definedName>
    <definedName name="TableC1" localSheetId="43">#REF!</definedName>
    <definedName name="TableC1" localSheetId="0">#REF!</definedName>
    <definedName name="TableC1" localSheetId="27">#REF!</definedName>
    <definedName name="TableC1" localSheetId="34">#REF!</definedName>
    <definedName name="TableC1" localSheetId="36">#REF!</definedName>
    <definedName name="TableC1" localSheetId="46">#REF!</definedName>
    <definedName name="TableC1" localSheetId="62">'Tabla 38'!#REF!</definedName>
    <definedName name="TableC1" localSheetId="74">#REF!</definedName>
    <definedName name="TableC1" localSheetId="17">#REF!</definedName>
    <definedName name="TableC1" localSheetId="75">#REF!</definedName>
    <definedName name="TableC1" localSheetId="76">#REF!</definedName>
    <definedName name="TableC1" localSheetId="77">#REF!</definedName>
    <definedName name="TableC1">#REF!</definedName>
    <definedName name="TableC2" localSheetId="82">#REF!</definedName>
    <definedName name="TableC2" localSheetId="22">#REF!</definedName>
    <definedName name="TableC2" localSheetId="73">#REF!</definedName>
    <definedName name="TableC2" localSheetId="43">#REF!</definedName>
    <definedName name="TableC2" localSheetId="0">#REF!</definedName>
    <definedName name="TableC2" localSheetId="27">#REF!</definedName>
    <definedName name="TableC2" localSheetId="34">#REF!</definedName>
    <definedName name="TableC2" localSheetId="36">#REF!</definedName>
    <definedName name="TableC2" localSheetId="46">#REF!</definedName>
    <definedName name="TableC2" localSheetId="62">'Tabla 38'!#REF!</definedName>
    <definedName name="TableC2" localSheetId="74">#REF!</definedName>
    <definedName name="TableC2" localSheetId="17">#REF!</definedName>
    <definedName name="TableC2" localSheetId="75">#REF!</definedName>
    <definedName name="TableC2" localSheetId="76">#REF!</definedName>
    <definedName name="TableC2" localSheetId="77">#REF!</definedName>
    <definedName name="TableC2">#REF!</definedName>
    <definedName name="TableC3" localSheetId="82">#REF!</definedName>
    <definedName name="TableC3" localSheetId="22">#REF!</definedName>
    <definedName name="TableC3" localSheetId="73">#REF!</definedName>
    <definedName name="TableC3" localSheetId="43">#REF!</definedName>
    <definedName name="TableC3" localSheetId="0">#REF!</definedName>
    <definedName name="TableC3" localSheetId="27">#REF!</definedName>
    <definedName name="TableC3" localSheetId="34">#REF!</definedName>
    <definedName name="TableC3" localSheetId="36">#REF!</definedName>
    <definedName name="TableC3" localSheetId="46">#REF!</definedName>
    <definedName name="TableC3" localSheetId="62">'Tabla 38'!#REF!</definedName>
    <definedName name="TableC3" localSheetId="74">#REF!</definedName>
    <definedName name="TableC3" localSheetId="17">#REF!</definedName>
    <definedName name="TableC3" localSheetId="75">#REF!</definedName>
    <definedName name="TableC3" localSheetId="76">#REF!</definedName>
    <definedName name="TableC3" localSheetId="77">#REF!</definedName>
    <definedName name="TableC3">#REF!</definedName>
    <definedName name="tabreal" localSheetId="82">#REF!</definedName>
    <definedName name="tabreal" localSheetId="73">#REF!</definedName>
    <definedName name="tabreal" localSheetId="43">#REF!</definedName>
    <definedName name="tabreal" localSheetId="0">#REF!</definedName>
    <definedName name="tabreal" localSheetId="27">#REF!</definedName>
    <definedName name="tabreal" localSheetId="34">#REF!</definedName>
    <definedName name="tabreal" localSheetId="46">#REF!</definedName>
    <definedName name="tabreal" localSheetId="74">#REF!</definedName>
    <definedName name="tabreal" localSheetId="17">#REF!</definedName>
    <definedName name="tabreal" localSheetId="75">#REF!</definedName>
    <definedName name="tabreal" localSheetId="76">#REF!</definedName>
    <definedName name="tabreal" localSheetId="77">#REF!</definedName>
    <definedName name="tabreal">#REF!</definedName>
    <definedName name="TAME" localSheetId="82">#REF!</definedName>
    <definedName name="TAME" localSheetId="73">#REF!</definedName>
    <definedName name="TAME" localSheetId="43">#REF!</definedName>
    <definedName name="TAME" localSheetId="0">#REF!</definedName>
    <definedName name="TAME" localSheetId="27">#REF!</definedName>
    <definedName name="TAME" localSheetId="34">#REF!</definedName>
    <definedName name="TAME" localSheetId="46">#REF!</definedName>
    <definedName name="TAME" localSheetId="74">#REF!</definedName>
    <definedName name="TAME" localSheetId="17">#REF!</definedName>
    <definedName name="TAME" localSheetId="75">#REF!</definedName>
    <definedName name="TAME" localSheetId="76">#REF!</definedName>
    <definedName name="TAME" localSheetId="77">#REF!</definedName>
    <definedName name="TAME">#REF!</definedName>
    <definedName name="TASA" localSheetId="82">#REF!</definedName>
    <definedName name="TASA" localSheetId="22">#REF!</definedName>
    <definedName name="TASA" localSheetId="33">#REF!</definedName>
    <definedName name="TASA" localSheetId="41">#REF!</definedName>
    <definedName name="TASA" localSheetId="73">#REF!</definedName>
    <definedName name="TASA" localSheetId="43">#REF!</definedName>
    <definedName name="TASA" localSheetId="0">#REF!</definedName>
    <definedName name="TASA" localSheetId="27">#REF!</definedName>
    <definedName name="TASA" localSheetId="30">#REF!</definedName>
    <definedName name="TASA" localSheetId="34">#REF!</definedName>
    <definedName name="TASA" localSheetId="36">#REF!</definedName>
    <definedName name="TASA" localSheetId="46">#REF!</definedName>
    <definedName name="TASA" localSheetId="54">#REF!</definedName>
    <definedName name="TASA" localSheetId="55">#REF!</definedName>
    <definedName name="TASA" localSheetId="56">#REF!</definedName>
    <definedName name="TASA" localSheetId="57">#REF!</definedName>
    <definedName name="TASA" localSheetId="61">#REF!</definedName>
    <definedName name="TASA" localSheetId="62">'Tabla 38'!#REF!</definedName>
    <definedName name="TASA" localSheetId="74">#REF!</definedName>
    <definedName name="TASA" localSheetId="17">#REF!</definedName>
    <definedName name="TASA" localSheetId="75">#REF!</definedName>
    <definedName name="TASA" localSheetId="76">#REF!</definedName>
    <definedName name="TASA" localSheetId="77">#REF!</definedName>
    <definedName name="TASA">#REF!</definedName>
    <definedName name="TASAS" localSheetId="82">#REF!</definedName>
    <definedName name="TASAS" localSheetId="22">#REF!</definedName>
    <definedName name="TASAS" localSheetId="33">#REF!</definedName>
    <definedName name="TASAS" localSheetId="41">#REF!</definedName>
    <definedName name="TASAS" localSheetId="73">#REF!</definedName>
    <definedName name="TASAS" localSheetId="43">#REF!</definedName>
    <definedName name="TASAS" localSheetId="0">#REF!</definedName>
    <definedName name="TASAS" localSheetId="27">#REF!</definedName>
    <definedName name="TASAS" localSheetId="30">#REF!</definedName>
    <definedName name="TASAS" localSheetId="34">#REF!</definedName>
    <definedName name="TASAS" localSheetId="36">#REF!</definedName>
    <definedName name="TASAS" localSheetId="46">#REF!</definedName>
    <definedName name="TASAS" localSheetId="54">#REF!</definedName>
    <definedName name="TASAS" localSheetId="55">#REF!</definedName>
    <definedName name="TASAS" localSheetId="56">#REF!</definedName>
    <definedName name="TASAS" localSheetId="57">#REF!</definedName>
    <definedName name="TASAS" localSheetId="61">#REF!</definedName>
    <definedName name="TASAS" localSheetId="62">'Tabla 38'!#REF!</definedName>
    <definedName name="TASAS" localSheetId="74">#REF!</definedName>
    <definedName name="TASAS" localSheetId="17">#REF!</definedName>
    <definedName name="TASAS" localSheetId="75">#REF!</definedName>
    <definedName name="TASAS" localSheetId="76">#REF!</definedName>
    <definedName name="TASAS" localSheetId="77">#REF!</definedName>
    <definedName name="TASAS">#REF!</definedName>
    <definedName name="Tasas_Interes_06R" localSheetId="82">#REF!</definedName>
    <definedName name="Tasas_Interes_06R" localSheetId="30">#REF!</definedName>
    <definedName name="Tasas_Interes_06R" localSheetId="34">#REF!</definedName>
    <definedName name="Tasas_Interes_06R" localSheetId="46">[161]A!$A$1:$T$54</definedName>
    <definedName name="Tasas_Interes_06R" localSheetId="54">#REF!</definedName>
    <definedName name="Tasas_Interes_06R" localSheetId="61">#REF!</definedName>
    <definedName name="Tasas_Interes_06R" localSheetId="75">#REF!</definedName>
    <definedName name="Tasas_Interes_06R" localSheetId="76">#REF!</definedName>
    <definedName name="Tasas_Interes_06R" localSheetId="77">#REF!</definedName>
    <definedName name="Tasas_Interes_06R">[161]A!$A$1:$T$54</definedName>
    <definedName name="Tbl_GFN" localSheetId="82">#REF!</definedName>
    <definedName name="Tbl_GFN" localSheetId="30">#REF!</definedName>
    <definedName name="Tbl_GFN" localSheetId="34">#REF!</definedName>
    <definedName name="Tbl_GFN" localSheetId="35">[162]Table_GEF!$B$2:$T$53</definedName>
    <definedName name="Tbl_GFN" localSheetId="46">[162]Table_GEF!$B$2:$T$53</definedName>
    <definedName name="Tbl_GFN" localSheetId="54">[162]Table_GEF!$B$2:$T$53</definedName>
    <definedName name="Tbl_GFN" localSheetId="61">[162]Table_GEF!$B$2:$T$53</definedName>
    <definedName name="Tbl_GFN" localSheetId="62">[162]Table_GEF!$B$2:$T$53</definedName>
    <definedName name="Tbl_GFN" localSheetId="74">[162]Table_GEF!$B$2:$T$53</definedName>
    <definedName name="Tbl_GFN" localSheetId="75">[162]Table_GEF!$B$2:$T$53</definedName>
    <definedName name="Tbl_GFN" localSheetId="76">[162]Table_GEF!$B$2:$T$53</definedName>
    <definedName name="Tbl_GFN" localSheetId="77">[162]Table_GEF!$B$2:$T$53</definedName>
    <definedName name="Tbl_GFN">[162]Table_GEF!$B$2:$T$53</definedName>
    <definedName name="tblChecks" localSheetId="82">#REF!</definedName>
    <definedName name="tblChecks" localSheetId="30">#REF!</definedName>
    <definedName name="tblChecks" localSheetId="34">#REF!</definedName>
    <definedName name="tblChecks" localSheetId="46">[113]ErrCheck!$A$3:$E$5</definedName>
    <definedName name="tblChecks" localSheetId="54">[113]ErrCheck!$A$3:$E$5</definedName>
    <definedName name="tblChecks" localSheetId="61">#REF!</definedName>
    <definedName name="tblChecks" localSheetId="75">#REF!</definedName>
    <definedName name="tblChecks" localSheetId="76">#REF!</definedName>
    <definedName name="tblChecks" localSheetId="77">#REF!</definedName>
    <definedName name="tblChecks">[113]ErrCheck!$A$3:$E$5</definedName>
    <definedName name="tblLinks" localSheetId="82">#REF!</definedName>
    <definedName name="tblLinks" localSheetId="30">#REF!</definedName>
    <definedName name="tblLinks" localSheetId="34">#REF!</definedName>
    <definedName name="tblLinks" localSheetId="46">[113]Links!$A$4:$F$33</definedName>
    <definedName name="tblLinks" localSheetId="54">[113]Links!$A$4:$F$33</definedName>
    <definedName name="tblLinks" localSheetId="61">#REF!</definedName>
    <definedName name="tblLinks" localSheetId="75">#REF!</definedName>
    <definedName name="tblLinks" localSheetId="76">#REF!</definedName>
    <definedName name="tblLinks" localSheetId="77">#REF!</definedName>
    <definedName name="tblLinks">[113]Links!$A$4:$F$33</definedName>
    <definedName name="tc">#VALUE!</definedName>
    <definedName name="TCN" localSheetId="82">#REF!</definedName>
    <definedName name="TCN" localSheetId="30">#REF!</definedName>
    <definedName name="TCN" localSheetId="34">#REF!</definedName>
    <definedName name="TCN" localSheetId="46">[89]SREAL!A$158</definedName>
    <definedName name="TCN" localSheetId="54">[89]SREAL!A$158</definedName>
    <definedName name="TCN" localSheetId="75">#REF!</definedName>
    <definedName name="TCN" localSheetId="76">#REF!</definedName>
    <definedName name="TCN" localSheetId="77">#REF!</definedName>
    <definedName name="TCN">[89]SREAL!A$158</definedName>
    <definedName name="TD" localSheetId="82">#REF!</definedName>
    <definedName name="TD" localSheetId="19">#REF!</definedName>
    <definedName name="TD" localSheetId="20">#REF!</definedName>
    <definedName name="TD" localSheetId="22">#REF!</definedName>
    <definedName name="TD" localSheetId="33">#REF!</definedName>
    <definedName name="TD" localSheetId="41">#REF!</definedName>
    <definedName name="TD" localSheetId="73">#REF!</definedName>
    <definedName name="TD" localSheetId="43">#REF!</definedName>
    <definedName name="TD" localSheetId="0">#REF!</definedName>
    <definedName name="TD" localSheetId="27">#REF!</definedName>
    <definedName name="TD" localSheetId="30">#REF!</definedName>
    <definedName name="TD" localSheetId="34">#REF!</definedName>
    <definedName name="TD" localSheetId="35">#REF!</definedName>
    <definedName name="TD" localSheetId="36">#REF!</definedName>
    <definedName name="TD" localSheetId="40">#REF!</definedName>
    <definedName name="TD" localSheetId="46">#REF!</definedName>
    <definedName name="TD" localSheetId="54">#REF!</definedName>
    <definedName name="TD" localSheetId="55">#REF!</definedName>
    <definedName name="TD" localSheetId="56">#REF!</definedName>
    <definedName name="TD" localSheetId="57">#REF!</definedName>
    <definedName name="TD" localSheetId="61">#REF!</definedName>
    <definedName name="TD" localSheetId="62">'Tabla 38'!#REF!</definedName>
    <definedName name="TD" localSheetId="15">#REF!</definedName>
    <definedName name="TD" localSheetId="74">#REF!</definedName>
    <definedName name="TD" localSheetId="17">#REF!</definedName>
    <definedName name="TD" localSheetId="75">#REF!</definedName>
    <definedName name="TD" localSheetId="76">#REF!</definedName>
    <definedName name="TD" localSheetId="77">#REF!</definedName>
    <definedName name="TD" localSheetId="18">#REF!</definedName>
    <definedName name="TD" localSheetId="21">#REF!</definedName>
    <definedName name="TD" localSheetId="24">#REF!</definedName>
    <definedName name="TD">#REF!</definedName>
    <definedName name="TD1A" localSheetId="82">#REF!</definedName>
    <definedName name="TD1A" localSheetId="22">#REF!</definedName>
    <definedName name="TD1A" localSheetId="33">#REF!</definedName>
    <definedName name="TD1A" localSheetId="41">#REF!</definedName>
    <definedName name="TD1A" localSheetId="73">#REF!</definedName>
    <definedName name="TD1A" localSheetId="43">#REF!</definedName>
    <definedName name="TD1A" localSheetId="0">#REF!</definedName>
    <definedName name="TD1A" localSheetId="27">#REF!</definedName>
    <definedName name="TD1A" localSheetId="30">#REF!</definedName>
    <definedName name="TD1A" localSheetId="34">#REF!</definedName>
    <definedName name="TD1A" localSheetId="35">#REF!</definedName>
    <definedName name="TD1A" localSheetId="36">#REF!</definedName>
    <definedName name="TD1A" localSheetId="46">#REF!</definedName>
    <definedName name="TD1A" localSheetId="54">#REF!</definedName>
    <definedName name="TD1A" localSheetId="55">#REF!</definedName>
    <definedName name="TD1A" localSheetId="56">#REF!</definedName>
    <definedName name="TD1A" localSheetId="57">#REF!</definedName>
    <definedName name="TD1A" localSheetId="61">#REF!</definedName>
    <definedName name="TD1A" localSheetId="62">'Tabla 38'!#REF!</definedName>
    <definedName name="TD1A" localSheetId="74">#REF!</definedName>
    <definedName name="TD1A" localSheetId="17">#REF!</definedName>
    <definedName name="TD1A" localSheetId="75">#REF!</definedName>
    <definedName name="TD1A" localSheetId="76">#REF!</definedName>
    <definedName name="TD1A" localSheetId="77">#REF!</definedName>
    <definedName name="TD1A">#REF!</definedName>
    <definedName name="TDATE" localSheetId="82">#REF!</definedName>
    <definedName name="TDATE" localSheetId="73">#REF!</definedName>
    <definedName name="TDATE" localSheetId="43">#REF!</definedName>
    <definedName name="TDATE" localSheetId="0">#REF!</definedName>
    <definedName name="TDATE" localSheetId="27">#REF!</definedName>
    <definedName name="TDATE" localSheetId="34">#REF!</definedName>
    <definedName name="TDATE" localSheetId="46">#REF!</definedName>
    <definedName name="TDATE" localSheetId="54">#REF!</definedName>
    <definedName name="TDATE" localSheetId="74">#REF!</definedName>
    <definedName name="TDATE" localSheetId="17">#REF!</definedName>
    <definedName name="TDATE" localSheetId="75">#REF!</definedName>
    <definedName name="TDATE" localSheetId="76">#REF!</definedName>
    <definedName name="TDATE" localSheetId="77">#REF!</definedName>
    <definedName name="TDATE">#REF!</definedName>
    <definedName name="teetwetw" localSheetId="82" hidden="1">#REF!</definedName>
    <definedName name="teetwetw" localSheetId="22" hidden="1">#REF!</definedName>
    <definedName name="teetwetw" localSheetId="33" hidden="1">#REF!</definedName>
    <definedName name="teetwetw" localSheetId="41" hidden="1">#REF!</definedName>
    <definedName name="teetwetw" localSheetId="73" hidden="1">#REF!</definedName>
    <definedName name="teetwetw" localSheetId="43" hidden="1">#REF!</definedName>
    <definedName name="teetwetw" localSheetId="0" hidden="1">#REF!</definedName>
    <definedName name="teetwetw" localSheetId="27" hidden="1">#REF!</definedName>
    <definedName name="teetwetw" localSheetId="30" hidden="1">#REF!</definedName>
    <definedName name="teetwetw" localSheetId="34" hidden="1">#REF!</definedName>
    <definedName name="teetwetw" localSheetId="35" hidden="1">#REF!</definedName>
    <definedName name="teetwetw" localSheetId="36" hidden="1">#REF!</definedName>
    <definedName name="teetwetw" localSheetId="46" hidden="1">#REF!</definedName>
    <definedName name="teetwetw" localSheetId="54" hidden="1">#REF!</definedName>
    <definedName name="teetwetw" localSheetId="55" hidden="1">#REF!</definedName>
    <definedName name="teetwetw" localSheetId="56" hidden="1">#REF!</definedName>
    <definedName name="teetwetw" localSheetId="57" hidden="1">#REF!</definedName>
    <definedName name="teetwetw" localSheetId="61" hidden="1">#REF!</definedName>
    <definedName name="teetwetw" localSheetId="62" hidden="1">'Tabla 38'!#REF!</definedName>
    <definedName name="teetwetw" localSheetId="74" hidden="1">#REF!</definedName>
    <definedName name="teetwetw" localSheetId="17" hidden="1">#REF!</definedName>
    <definedName name="teetwetw" localSheetId="75" hidden="1">#REF!</definedName>
    <definedName name="teetwetw" localSheetId="76" hidden="1">#REF!</definedName>
    <definedName name="teetwetw" localSheetId="77" hidden="1">#REF!</definedName>
    <definedName name="teetwetw" hidden="1">#REF!</definedName>
    <definedName name="TELAS" localSheetId="82">#REF!</definedName>
    <definedName name="TELAS" localSheetId="22">#REF!</definedName>
    <definedName name="TELAS" localSheetId="73">#REF!</definedName>
    <definedName name="TELAS" localSheetId="43">#REF!</definedName>
    <definedName name="TELAS" localSheetId="0">#REF!</definedName>
    <definedName name="TELAS" localSheetId="27">#REF!</definedName>
    <definedName name="TELAS" localSheetId="34">#REF!</definedName>
    <definedName name="TELAS" localSheetId="36">#REF!</definedName>
    <definedName name="TELAS" localSheetId="46">#REF!</definedName>
    <definedName name="TELAS" localSheetId="62">'Tabla 38'!#REF!</definedName>
    <definedName name="TELAS" localSheetId="74">#REF!</definedName>
    <definedName name="TELAS" localSheetId="17">#REF!</definedName>
    <definedName name="TELAS" localSheetId="75">#REF!</definedName>
    <definedName name="TELAS" localSheetId="76">#REF!</definedName>
    <definedName name="TELAS" localSheetId="77">#REF!</definedName>
    <definedName name="TELAS">#REF!</definedName>
    <definedName name="Template_Table" localSheetId="82">#REF!</definedName>
    <definedName name="Template_Table" localSheetId="22">#REF!</definedName>
    <definedName name="Template_Table" localSheetId="73">#REF!</definedName>
    <definedName name="Template_Table" localSheetId="43">#REF!</definedName>
    <definedName name="Template_Table" localSheetId="0">#REF!</definedName>
    <definedName name="Template_Table" localSheetId="27">#REF!</definedName>
    <definedName name="Template_Table" localSheetId="34">#REF!</definedName>
    <definedName name="Template_Table" localSheetId="36">#REF!</definedName>
    <definedName name="Template_Table" localSheetId="46">#REF!</definedName>
    <definedName name="Template_Table" localSheetId="62">'Tabla 38'!#REF!</definedName>
    <definedName name="Template_Table" localSheetId="74">#REF!</definedName>
    <definedName name="Template_Table" localSheetId="17">#REF!</definedName>
    <definedName name="Template_Table" localSheetId="75">#REF!</definedName>
    <definedName name="Template_Table" localSheetId="76">#REF!</definedName>
    <definedName name="Template_Table" localSheetId="77">#REF!</definedName>
    <definedName name="Template_Table">#REF!</definedName>
    <definedName name="terte" localSheetId="82" hidden="1">#REF!</definedName>
    <definedName name="terte" localSheetId="22" hidden="1">#REF!</definedName>
    <definedName name="terte" localSheetId="33" hidden="1">#REF!</definedName>
    <definedName name="terte" localSheetId="41" hidden="1">#REF!</definedName>
    <definedName name="terte" localSheetId="73" hidden="1">#REF!</definedName>
    <definedName name="terte" localSheetId="43" hidden="1">#REF!</definedName>
    <definedName name="terte" localSheetId="0" hidden="1">#REF!</definedName>
    <definedName name="terte" localSheetId="27" hidden="1">#REF!</definedName>
    <definedName name="terte" localSheetId="30" hidden="1">#REF!</definedName>
    <definedName name="terte" localSheetId="34" hidden="1">#REF!</definedName>
    <definedName name="terte" localSheetId="36" hidden="1">#REF!</definedName>
    <definedName name="terte" localSheetId="46" hidden="1">#REF!</definedName>
    <definedName name="terte" localSheetId="54" hidden="1">#REF!</definedName>
    <definedName name="terte" localSheetId="55" hidden="1">#REF!</definedName>
    <definedName name="terte" localSheetId="56" hidden="1">#REF!</definedName>
    <definedName name="terte" localSheetId="57" hidden="1">#REF!</definedName>
    <definedName name="terte" localSheetId="61" hidden="1">#REF!</definedName>
    <definedName name="terte" localSheetId="62" hidden="1">'Tabla 38'!#REF!</definedName>
    <definedName name="terte" localSheetId="74" hidden="1">#REF!</definedName>
    <definedName name="terte" localSheetId="17" hidden="1">#REF!</definedName>
    <definedName name="terte" localSheetId="75" hidden="1">#REF!</definedName>
    <definedName name="terte" localSheetId="76" hidden="1">#REF!</definedName>
    <definedName name="terte" localSheetId="77" hidden="1">#REF!</definedName>
    <definedName name="terte" hidden="1">#REF!</definedName>
    <definedName name="tete" localSheetId="82" hidden="1">#REF!</definedName>
    <definedName name="tete" localSheetId="22" hidden="1">#REF!</definedName>
    <definedName name="tete" localSheetId="33" hidden="1">#REF!</definedName>
    <definedName name="tete" localSheetId="41" hidden="1">#REF!</definedName>
    <definedName name="tete" localSheetId="73" hidden="1">#REF!</definedName>
    <definedName name="tete" localSheetId="43" hidden="1">#REF!</definedName>
    <definedName name="tete" localSheetId="0" hidden="1">#REF!</definedName>
    <definedName name="tete" localSheetId="27" hidden="1">#REF!</definedName>
    <definedName name="tete" localSheetId="30" hidden="1">#REF!</definedName>
    <definedName name="tete" localSheetId="34" hidden="1">#REF!</definedName>
    <definedName name="tete" localSheetId="36" hidden="1">#REF!</definedName>
    <definedName name="tete" localSheetId="46" hidden="1">#REF!</definedName>
    <definedName name="tete" localSheetId="54" hidden="1">#REF!</definedName>
    <definedName name="tete" localSheetId="55" hidden="1">#REF!</definedName>
    <definedName name="tete" localSheetId="56" hidden="1">#REF!</definedName>
    <definedName name="tete" localSheetId="57" hidden="1">#REF!</definedName>
    <definedName name="tete" localSheetId="61" hidden="1">#REF!</definedName>
    <definedName name="tete" localSheetId="62" hidden="1">'Tabla 38'!#REF!</definedName>
    <definedName name="tete" localSheetId="74" hidden="1">#REF!</definedName>
    <definedName name="tete" localSheetId="17" hidden="1">#REF!</definedName>
    <definedName name="tete" localSheetId="75" hidden="1">#REF!</definedName>
    <definedName name="tete" localSheetId="76" hidden="1">#REF!</definedName>
    <definedName name="tete" localSheetId="77" hidden="1">#REF!</definedName>
    <definedName name="tete" hidden="1">#REF!</definedName>
    <definedName name="tetetwe" localSheetId="82" hidden="1">#REF!</definedName>
    <definedName name="tetetwe" localSheetId="19" hidden="1">'[104]Fax a enviar'!#REF!</definedName>
    <definedName name="tetetwe" localSheetId="20" hidden="1">'[104]Fax a enviar'!#REF!</definedName>
    <definedName name="tetetwe" localSheetId="22" hidden="1">'[104]Fax a enviar'!#REF!</definedName>
    <definedName name="tetetwe" localSheetId="23" hidden="1">'[104]Fax a enviar'!#REF!</definedName>
    <definedName name="tetetwe" localSheetId="73" hidden="1">'[104]Fax a enviar'!#REF!</definedName>
    <definedName name="tetetwe" localSheetId="43" hidden="1">'[104]Fax a enviar'!#REF!</definedName>
    <definedName name="tetetwe" localSheetId="30" hidden="1">#REF!</definedName>
    <definedName name="tetetwe" localSheetId="34" hidden="1">#REF!</definedName>
    <definedName name="tetetwe" localSheetId="35" hidden="1">'[104]Fax a enviar'!#REF!</definedName>
    <definedName name="tetetwe" localSheetId="46" hidden="1">'[104]Fax a enviar'!#REF!</definedName>
    <definedName name="tetetwe" localSheetId="54" hidden="1">'[104]Fax a enviar'!#REF!</definedName>
    <definedName name="tetetwe" localSheetId="55" hidden="1">#REF!</definedName>
    <definedName name="tetetwe" localSheetId="61" hidden="1">#REF!</definedName>
    <definedName name="tetetwe" localSheetId="62" hidden="1">'[104]Fax a enviar'!#REF!</definedName>
    <definedName name="tetetwe" localSheetId="74" hidden="1">'[104]Fax a enviar'!#REF!</definedName>
    <definedName name="tetetwe" localSheetId="75" hidden="1">'[104]Fax a enviar'!#REF!</definedName>
    <definedName name="tetetwe" localSheetId="76" hidden="1">'[104]Fax a enviar'!#REF!</definedName>
    <definedName name="tetetwe" localSheetId="77" hidden="1">'[104]Fax a enviar'!#REF!</definedName>
    <definedName name="tetetwe" localSheetId="18" hidden="1">'[104]Fax a enviar'!#REF!</definedName>
    <definedName name="tetetwe" localSheetId="21" hidden="1">'[104]Fax a enviar'!#REF!</definedName>
    <definedName name="tetetwe" localSheetId="24" hidden="1">'[104]Fax a enviar'!#REF!</definedName>
    <definedName name="tetetwe" hidden="1">'[104]Fax a enviar'!#REF!</definedName>
    <definedName name="TEXTO1" localSheetId="82">#REF!</definedName>
    <definedName name="TEXTO1" localSheetId="19">#REF!</definedName>
    <definedName name="TEXTO1" localSheetId="20">#REF!</definedName>
    <definedName name="TEXTO1" localSheetId="22">#REF!</definedName>
    <definedName name="TEXTO1" localSheetId="23">#REF!</definedName>
    <definedName name="TEXTO1" localSheetId="73">#REF!</definedName>
    <definedName name="TEXTO1" localSheetId="43">#REF!</definedName>
    <definedName name="TEXTO1" localSheetId="0">#REF!</definedName>
    <definedName name="TEXTO1" localSheetId="27">#REF!</definedName>
    <definedName name="TEXTO1" localSheetId="34">#REF!</definedName>
    <definedName name="TEXTO1" localSheetId="35">#REF!</definedName>
    <definedName name="TEXTO1" localSheetId="46">#REF!</definedName>
    <definedName name="TEXTO1" localSheetId="54">#REF!</definedName>
    <definedName name="TEXTO1" localSheetId="61">#REF!</definedName>
    <definedName name="TEXTO1" localSheetId="62">'Tabla 38'!#REF!</definedName>
    <definedName name="TEXTO1" localSheetId="74">#REF!</definedName>
    <definedName name="TEXTO1" localSheetId="17">#REF!</definedName>
    <definedName name="TEXTO1" localSheetId="75">#REF!</definedName>
    <definedName name="TEXTO1" localSheetId="76">#REF!</definedName>
    <definedName name="TEXTO1" localSheetId="77">#REF!</definedName>
    <definedName name="TEXTO1" localSheetId="18">#REF!</definedName>
    <definedName name="TEXTO1" localSheetId="21">#REF!</definedName>
    <definedName name="TEXTO1" localSheetId="24">#REF!</definedName>
    <definedName name="TEXTO1">#REF!</definedName>
    <definedName name="TEXTO2" localSheetId="82">#REF!</definedName>
    <definedName name="TEXTO2" localSheetId="19">#REF!</definedName>
    <definedName name="TEXTO2" localSheetId="20">#REF!</definedName>
    <definedName name="TEXTO2" localSheetId="22">#REF!</definedName>
    <definedName name="TEXTO2" localSheetId="23">#REF!</definedName>
    <definedName name="TEXTO2" localSheetId="73">#REF!</definedName>
    <definedName name="TEXTO2" localSheetId="43">#REF!</definedName>
    <definedName name="TEXTO2" localSheetId="0">#REF!</definedName>
    <definedName name="TEXTO2" localSheetId="27">#REF!</definedName>
    <definedName name="TEXTO2" localSheetId="34">#REF!</definedName>
    <definedName name="TEXTO2" localSheetId="46">#REF!</definedName>
    <definedName name="TEXTO2" localSheetId="54">#REF!</definedName>
    <definedName name="TEXTO2" localSheetId="61">#REF!</definedName>
    <definedName name="TEXTO2" localSheetId="62">'Tabla 38'!#REF!</definedName>
    <definedName name="TEXTO2" localSheetId="74">#REF!</definedName>
    <definedName name="TEXTO2" localSheetId="17">#REF!</definedName>
    <definedName name="TEXTO2" localSheetId="75">#REF!</definedName>
    <definedName name="TEXTO2" localSheetId="76">#REF!</definedName>
    <definedName name="TEXTO2" localSheetId="77">#REF!</definedName>
    <definedName name="TEXTO2" localSheetId="18">#REF!</definedName>
    <definedName name="TEXTO2" localSheetId="21">#REF!</definedName>
    <definedName name="TEXTO2" localSheetId="24">#REF!</definedName>
    <definedName name="TEXTO2">#REF!</definedName>
    <definedName name="textToday" localSheetId="82">#REF!</definedName>
    <definedName name="textToday" localSheetId="19">#REF!</definedName>
    <definedName name="textToday" localSheetId="20">#REF!</definedName>
    <definedName name="textToday" localSheetId="22">#REF!</definedName>
    <definedName name="textToday" localSheetId="33">#REF!</definedName>
    <definedName name="textToday" localSheetId="41">#REF!</definedName>
    <definedName name="textToday" localSheetId="73">#REF!</definedName>
    <definedName name="textToday" localSheetId="43">#REF!</definedName>
    <definedName name="textToday" localSheetId="0">#REF!</definedName>
    <definedName name="textToday" localSheetId="27">#REF!</definedName>
    <definedName name="textToday" localSheetId="30">#REF!</definedName>
    <definedName name="textToday" localSheetId="34">#REF!</definedName>
    <definedName name="textToday" localSheetId="35">#REF!</definedName>
    <definedName name="textToday" localSheetId="36">#REF!</definedName>
    <definedName name="textToday" localSheetId="40">#REF!</definedName>
    <definedName name="textToday" localSheetId="46">#REF!</definedName>
    <definedName name="textToday" localSheetId="54">#REF!</definedName>
    <definedName name="textToday" localSheetId="55">#REF!</definedName>
    <definedName name="textToday" localSheetId="56">#REF!</definedName>
    <definedName name="textToday" localSheetId="57">#REF!</definedName>
    <definedName name="textToday" localSheetId="61">#REF!</definedName>
    <definedName name="textToday" localSheetId="62">'Tabla 38'!#REF!</definedName>
    <definedName name="textToday" localSheetId="15">#REF!</definedName>
    <definedName name="textToday" localSheetId="74">#REF!</definedName>
    <definedName name="textToday" localSheetId="17">#REF!</definedName>
    <definedName name="textToday" localSheetId="75">#REF!</definedName>
    <definedName name="textToday" localSheetId="76">#REF!</definedName>
    <definedName name="textToday" localSheetId="77">#REF!</definedName>
    <definedName name="textToday" localSheetId="18">#REF!</definedName>
    <definedName name="textToday" localSheetId="21">#REF!</definedName>
    <definedName name="textToday" localSheetId="24">#REF!</definedName>
    <definedName name="textToday">#REF!</definedName>
    <definedName name="TIPOCAMBIO" localSheetId="82">#REF!</definedName>
    <definedName name="TIPOCAMBIO" localSheetId="22">#REF!</definedName>
    <definedName name="TIPOCAMBIO" localSheetId="73">#REF!</definedName>
    <definedName name="TIPOCAMBIO" localSheetId="43">#REF!</definedName>
    <definedName name="TIPOCAMBIO" localSheetId="0">#REF!</definedName>
    <definedName name="TIPOCAMBIO" localSheetId="27">#REF!</definedName>
    <definedName name="TIPOCAMBIO" localSheetId="30">#REF!</definedName>
    <definedName name="TIPOCAMBIO" localSheetId="34">#REF!</definedName>
    <definedName name="TIPOCAMBIO" localSheetId="35">#REF!</definedName>
    <definedName name="TIPOCAMBIO" localSheetId="36">#REF!</definedName>
    <definedName name="TIPOCAMBIO" localSheetId="46">#REF!</definedName>
    <definedName name="TIPOCAMBIO" localSheetId="55">#REF!</definedName>
    <definedName name="TIPOCAMBIO" localSheetId="61">#REF!</definedName>
    <definedName name="TIPOCAMBIO" localSheetId="62">'Tabla 38'!#REF!</definedName>
    <definedName name="TIPOCAMBIO" localSheetId="74">#REF!</definedName>
    <definedName name="TIPOCAMBIO" localSheetId="17">#REF!</definedName>
    <definedName name="TIPOCAMBIO" localSheetId="75">#REF!</definedName>
    <definedName name="TIPOCAMBIO" localSheetId="76">#REF!</definedName>
    <definedName name="TIPOCAMBIO" localSheetId="77">#REF!</definedName>
    <definedName name="TIPOCAMBIO">#REF!</definedName>
    <definedName name="TITLES" localSheetId="82">#REF!</definedName>
    <definedName name="TITLES" localSheetId="22">#REF!</definedName>
    <definedName name="TITLES" localSheetId="73">#REF!</definedName>
    <definedName name="TITLES" localSheetId="43">#REF!</definedName>
    <definedName name="TITLES" localSheetId="0">#REF!</definedName>
    <definedName name="TITLES" localSheetId="27">#REF!</definedName>
    <definedName name="TITLES" localSheetId="34">#REF!</definedName>
    <definedName name="TITLES" localSheetId="35">#REF!</definedName>
    <definedName name="TITLES" localSheetId="36">#REF!</definedName>
    <definedName name="TITLES" localSheetId="46">#REF!</definedName>
    <definedName name="TITLES" localSheetId="62">'Tabla 38'!#REF!</definedName>
    <definedName name="TITLES" localSheetId="74">#REF!</definedName>
    <definedName name="TITLES" localSheetId="17">#REF!</definedName>
    <definedName name="TITLES" localSheetId="75">#REF!</definedName>
    <definedName name="TITLES" localSheetId="76">#REF!</definedName>
    <definedName name="TITLES" localSheetId="77">#REF!</definedName>
    <definedName name="TITLES">#REF!</definedName>
    <definedName name="TítuloDeColumna1" localSheetId="82">#REF!</definedName>
    <definedName name="TítuloDeColumna1" localSheetId="22">#REF!</definedName>
    <definedName name="TítuloDeColumna1" localSheetId="73">#REF!</definedName>
    <definedName name="TítuloDeColumna1" localSheetId="43">#REF!</definedName>
    <definedName name="TítuloDeColumna1" localSheetId="0">#REF!</definedName>
    <definedName name="TítuloDeColumna1" localSheetId="27">#REF!</definedName>
    <definedName name="TítuloDeColumna1" localSheetId="34">#REF!</definedName>
    <definedName name="TítuloDeColumna1" localSheetId="36">#REF!</definedName>
    <definedName name="TítuloDeColumna1" localSheetId="46">#REF!</definedName>
    <definedName name="TítuloDeColumna1" localSheetId="62">'Tabla 38'!#REF!</definedName>
    <definedName name="TítuloDeColumna1" localSheetId="74">#REF!</definedName>
    <definedName name="TítuloDeColumna1" localSheetId="17">#REF!</definedName>
    <definedName name="TítuloDeColumna1" localSheetId="75">#REF!</definedName>
    <definedName name="TítuloDeColumna1" localSheetId="76">#REF!</definedName>
    <definedName name="TítuloDeColumna1" localSheetId="77">#REF!</definedName>
    <definedName name="TítuloDeColumna1">#REF!</definedName>
    <definedName name="TítuloDeColumna2" localSheetId="82">#REF!</definedName>
    <definedName name="TítuloDeColumna2" localSheetId="22">#REF!</definedName>
    <definedName name="TítuloDeColumna2" localSheetId="73">#REF!</definedName>
    <definedName name="TítuloDeColumna2" localSheetId="43">#REF!</definedName>
    <definedName name="TítuloDeColumna2" localSheetId="0">#REF!</definedName>
    <definedName name="TítuloDeColumna2" localSheetId="27">#REF!</definedName>
    <definedName name="TítuloDeColumna2" localSheetId="34">#REF!</definedName>
    <definedName name="TítuloDeColumna2" localSheetId="36">#REF!</definedName>
    <definedName name="TítuloDeColumna2" localSheetId="46">#REF!</definedName>
    <definedName name="TítuloDeColumna2" localSheetId="62">'Tabla 38'!#REF!</definedName>
    <definedName name="TítuloDeColumna2" localSheetId="74">#REF!</definedName>
    <definedName name="TítuloDeColumna2" localSheetId="17">#REF!</definedName>
    <definedName name="TítuloDeColumna2" localSheetId="75">#REF!</definedName>
    <definedName name="TítuloDeColumna2" localSheetId="76">#REF!</definedName>
    <definedName name="TítuloDeColumna2" localSheetId="77">#REF!</definedName>
    <definedName name="TítuloDeColumna2">#REF!</definedName>
    <definedName name="títulos" localSheetId="82">#REF!</definedName>
    <definedName name="títulos" localSheetId="73">#REF!</definedName>
    <definedName name="títulos" localSheetId="43">#REF!</definedName>
    <definedName name="títulos" localSheetId="0">#REF!</definedName>
    <definedName name="títulos" localSheetId="27">#REF!</definedName>
    <definedName name="títulos" localSheetId="34">#REF!</definedName>
    <definedName name="títulos" localSheetId="46">#REF!</definedName>
    <definedName name="títulos" localSheetId="74">#REF!</definedName>
    <definedName name="títulos" localSheetId="17">#REF!</definedName>
    <definedName name="títulos" localSheetId="75">#REF!</definedName>
    <definedName name="títulos" localSheetId="76">#REF!</definedName>
    <definedName name="títulos" localSheetId="77">#REF!</definedName>
    <definedName name="títulos">#REF!</definedName>
    <definedName name="_xlnm.Print_Titles" localSheetId="82">#REF!</definedName>
    <definedName name="_xlnm.Print_Titles" localSheetId="22">#REF!</definedName>
    <definedName name="_xlnm.Print_Titles" localSheetId="33">#REF!</definedName>
    <definedName name="_xlnm.Print_Titles" localSheetId="41">#REF!</definedName>
    <definedName name="_xlnm.Print_Titles" localSheetId="73">#REF!</definedName>
    <definedName name="_xlnm.Print_Titles" localSheetId="43">#REF!</definedName>
    <definedName name="_xlnm.Print_Titles" localSheetId="0">#REF!</definedName>
    <definedName name="_xlnm.Print_Titles" localSheetId="27">#REF!</definedName>
    <definedName name="_xlnm.Print_Titles" localSheetId="30">#REF!</definedName>
    <definedName name="_xlnm.Print_Titles" localSheetId="34">#REF!</definedName>
    <definedName name="_xlnm.Print_Titles" localSheetId="36">#REF!</definedName>
    <definedName name="_xlnm.Print_Titles" localSheetId="46">#REF!</definedName>
    <definedName name="_xlnm.Print_Titles" localSheetId="54">#REF!</definedName>
    <definedName name="_xlnm.Print_Titles" localSheetId="55">#REF!</definedName>
    <definedName name="_xlnm.Print_Titles" localSheetId="56">#REF!</definedName>
    <definedName name="_xlnm.Print_Titles" localSheetId="57">#REF!</definedName>
    <definedName name="_xlnm.Print_Titles" localSheetId="61">#REF!</definedName>
    <definedName name="_xlnm.Print_Titles" localSheetId="62">'Tabla 38'!#REF!</definedName>
    <definedName name="_xlnm.Print_Titles" localSheetId="74">#REF!</definedName>
    <definedName name="_xlnm.Print_Titles" localSheetId="17">#REF!</definedName>
    <definedName name="_xlnm.Print_Titles" localSheetId="75">#REF!</definedName>
    <definedName name="_xlnm.Print_Titles" localSheetId="76">#REF!</definedName>
    <definedName name="_xlnm.Print_Titles" localSheetId="77">#REF!</definedName>
    <definedName name="_xlnm.Print_Titles">#REF!</definedName>
    <definedName name="tj" localSheetId="80" hidden="1">{"Riqfin97",#N/A,FALSE,"Tran";"Riqfinpro",#N/A,FALSE,"Tran"}</definedName>
    <definedName name="tj" localSheetId="82" hidden="1">{"Riqfin97",#N/A,FALSE,"Tran";"Riqfinpro",#N/A,FALSE,"Tran"}</definedName>
    <definedName name="tj" localSheetId="19" hidden="1">{"Riqfin97",#N/A,FALSE,"Tran";"Riqfinpro",#N/A,FALSE,"Tran"}</definedName>
    <definedName name="tj" localSheetId="20" hidden="1">{"Riqfin97",#N/A,FALSE,"Tran";"Riqfinpro",#N/A,FALSE,"Tran"}</definedName>
    <definedName name="tj" localSheetId="22" hidden="1">{"Riqfin97",#N/A,FALSE,"Tran";"Riqfinpro",#N/A,FALSE,"Tran"}</definedName>
    <definedName name="tj" localSheetId="23" hidden="1">{"Riqfin97",#N/A,FALSE,"Tran";"Riqfinpro",#N/A,FALSE,"Tran"}</definedName>
    <definedName name="tj" localSheetId="33" hidden="1">{"Riqfin97",#N/A,FALSE,"Tran";"Riqfinpro",#N/A,FALSE,"Tran"}</definedName>
    <definedName name="tj" localSheetId="41" hidden="1">{"Riqfin97",#N/A,FALSE,"Tran";"Riqfinpro",#N/A,FALSE,"Tran"}</definedName>
    <definedName name="tj" localSheetId="73" hidden="1">{"Riqfin97",#N/A,FALSE,"Tran";"Riqfinpro",#N/A,FALSE,"Tran"}</definedName>
    <definedName name="tj" localSheetId="43" hidden="1">{"Riqfin97",#N/A,FALSE,"Tran";"Riqfinpro",#N/A,FALSE,"Tran"}</definedName>
    <definedName name="tj" localSheetId="0" hidden="1">{"Riqfin97",#N/A,FALSE,"Tran";"Riqfinpro",#N/A,FALSE,"Tran"}</definedName>
    <definedName name="tj" localSheetId="27" hidden="1">{"Riqfin97",#N/A,FALSE,"Tran";"Riqfinpro",#N/A,FALSE,"Tran"}</definedName>
    <definedName name="tj" localSheetId="30"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2" hidden="1">{"Riqfin97",#N/A,FALSE,"Tran";"Riqfinpro",#N/A,FALSE,"Tran"}</definedName>
    <definedName name="tj" localSheetId="40" hidden="1">{"Riqfin97",#N/A,FALSE,"Tran";"Riqfinpro",#N/A,FALSE,"Tran"}</definedName>
    <definedName name="tj" localSheetId="42" hidden="1">{"Riqfin97",#N/A,FALSE,"Tran";"Riqfinpro",#N/A,FALSE,"Tran"}</definedName>
    <definedName name="tj" localSheetId="46" hidden="1">{"Riqfin97",#N/A,FALSE,"Tran";"Riqfinpro",#N/A,FALSE,"Tran"}</definedName>
    <definedName name="tj" localSheetId="54" hidden="1">{"Riqfin97",#N/A,FALSE,"Tran";"Riqfinpro",#N/A,FALSE,"Tran"}</definedName>
    <definedName name="tj" localSheetId="55" hidden="1">{"Riqfin97",#N/A,FALSE,"Tran";"Riqfinpro",#N/A,FALSE,"Tran"}</definedName>
    <definedName name="tj" localSheetId="56" hidden="1">{"Riqfin97",#N/A,FALSE,"Tran";"Riqfinpro",#N/A,FALSE,"Tran"}</definedName>
    <definedName name="tj" localSheetId="57" hidden="1">{"Riqfin97",#N/A,FALSE,"Tran";"Riqfinpro",#N/A,FALSE,"Tran"}</definedName>
    <definedName name="tj" localSheetId="58" hidden="1">{"Riqfin97",#N/A,FALSE,"Tran";"Riqfinpro",#N/A,FALSE,"Tran"}</definedName>
    <definedName name="tj" localSheetId="59" hidden="1">{"Riqfin97",#N/A,FALSE,"Tran";"Riqfinpro",#N/A,FALSE,"Tran"}</definedName>
    <definedName name="tj" localSheetId="60" hidden="1">{"Riqfin97",#N/A,FALSE,"Tran";"Riqfinpro",#N/A,FALSE,"Tran"}</definedName>
    <definedName name="tj" localSheetId="61" hidden="1">{"Riqfin97",#N/A,FALSE,"Tran";"Riqfinpro",#N/A,FALSE,"Tran"}</definedName>
    <definedName name="tj" localSheetId="62" hidden="1">{"Riqfin97",#N/A,FALSE,"Tran";"Riqfinpro",#N/A,FALSE,"Tran"}</definedName>
    <definedName name="tj" localSheetId="15" hidden="1">{"Riqfin97",#N/A,FALSE,"Tran";"Riqfinpro",#N/A,FALSE,"Tran"}</definedName>
    <definedName name="tj" localSheetId="74" hidden="1">{"Riqfin97",#N/A,FALSE,"Tran";"Riqfinpro",#N/A,FALSE,"Tran"}</definedName>
    <definedName name="tj" localSheetId="17" hidden="1">{"Riqfin97",#N/A,FALSE,"Tran";"Riqfinpro",#N/A,FALSE,"Tran"}</definedName>
    <definedName name="tj" localSheetId="75" hidden="1">{"Riqfin97",#N/A,FALSE,"Tran";"Riqfinpro",#N/A,FALSE,"Tran"}</definedName>
    <definedName name="tj" localSheetId="76" hidden="1">{"Riqfin97",#N/A,FALSE,"Tran";"Riqfinpro",#N/A,FALSE,"Tran"}</definedName>
    <definedName name="tj" localSheetId="77" hidden="1">{"Riqfin97",#N/A,FALSE,"Tran";"Riqfinpro",#N/A,FALSE,"Tran"}</definedName>
    <definedName name="tj" localSheetId="78" hidden="1">{"Riqfin97",#N/A,FALSE,"Tran";"Riqfinpro",#N/A,FALSE,"Tran"}</definedName>
    <definedName name="tj" localSheetId="18" hidden="1">{"Riqfin97",#N/A,FALSE,"Tran";"Riqfinpro",#N/A,FALSE,"Tran"}</definedName>
    <definedName name="tj" localSheetId="21" hidden="1">{"Riqfin97",#N/A,FALSE,"Tran";"Riqfinpro",#N/A,FALSE,"Tran"}</definedName>
    <definedName name="tj" localSheetId="24" hidden="1">{"Riqfin97",#N/A,FALSE,"Tran";"Riqfinpro",#N/A,FALSE,"Tran"}</definedName>
    <definedName name="tj" hidden="1">{"Riqfin97",#N/A,FALSE,"Tran";"Riqfinpro",#N/A,FALSE,"Tran"}</definedName>
    <definedName name="tjutju" localSheetId="82" hidden="1">#REF!</definedName>
    <definedName name="tjutju" localSheetId="30" hidden="1">#REF!</definedName>
    <definedName name="tjutju" localSheetId="34" hidden="1">#REF!</definedName>
    <definedName name="tjutju" localSheetId="35" hidden="1">'[96]Fax a enviar'!#REF!</definedName>
    <definedName name="tjutju" localSheetId="46" hidden="1">'[96]Fax a enviar'!#REF!</definedName>
    <definedName name="tjutju" localSheetId="54" hidden="1">'[96]Fax a enviar'!#REF!</definedName>
    <definedName name="tjutju" localSheetId="61" hidden="1">#REF!</definedName>
    <definedName name="tjutju" localSheetId="74" hidden="1">'[96]Fax a enviar'!#REF!</definedName>
    <definedName name="tjutju" localSheetId="75" hidden="1">#REF!</definedName>
    <definedName name="tjutju" localSheetId="76" hidden="1">#REF!</definedName>
    <definedName name="tjutju" localSheetId="77" hidden="1">#REF!</definedName>
    <definedName name="tjutju" hidden="1">'[96]Fax a enviar'!#REF!</definedName>
    <definedName name="TM" localSheetId="82">#REF!</definedName>
    <definedName name="TM" localSheetId="19">#REF!</definedName>
    <definedName name="TM" localSheetId="20">#REF!</definedName>
    <definedName name="TM" localSheetId="22">#REF!</definedName>
    <definedName name="TM" localSheetId="73">#REF!</definedName>
    <definedName name="TM" localSheetId="43">#REF!</definedName>
    <definedName name="TM" localSheetId="0">#REF!</definedName>
    <definedName name="TM" localSheetId="27">#REF!</definedName>
    <definedName name="TM" localSheetId="30">#REF!</definedName>
    <definedName name="TM" localSheetId="34">#REF!</definedName>
    <definedName name="TM" localSheetId="35">#REF!</definedName>
    <definedName name="TM" localSheetId="36">#REF!</definedName>
    <definedName name="TM" localSheetId="40">#REF!</definedName>
    <definedName name="TM" localSheetId="46">#REF!</definedName>
    <definedName name="TM" localSheetId="54">#REF!</definedName>
    <definedName name="TM" localSheetId="55">#REF!</definedName>
    <definedName name="TM" localSheetId="61">#REF!</definedName>
    <definedName name="TM" localSheetId="62">'Tabla 38'!#REF!</definedName>
    <definedName name="TM" localSheetId="15">#REF!</definedName>
    <definedName name="TM" localSheetId="74">#REF!</definedName>
    <definedName name="TM" localSheetId="17">#REF!</definedName>
    <definedName name="TM" localSheetId="75">#REF!</definedName>
    <definedName name="TM" localSheetId="76">#REF!</definedName>
    <definedName name="TM" localSheetId="77">#REF!</definedName>
    <definedName name="TM" localSheetId="18">#REF!</definedName>
    <definedName name="TM" localSheetId="21">#REF!</definedName>
    <definedName name="TM" localSheetId="24">#REF!</definedName>
    <definedName name="TM">#REF!</definedName>
    <definedName name="TM_D" localSheetId="82">#REF!</definedName>
    <definedName name="TM_D" localSheetId="22">#REF!</definedName>
    <definedName name="TM_D" localSheetId="73">#REF!</definedName>
    <definedName name="TM_D" localSheetId="43">#REF!</definedName>
    <definedName name="TM_D" localSheetId="0">#REF!</definedName>
    <definedName name="TM_D" localSheetId="27">#REF!</definedName>
    <definedName name="TM_D" localSheetId="30">#REF!</definedName>
    <definedName name="TM_D" localSheetId="34">#REF!</definedName>
    <definedName name="TM_D" localSheetId="35">#REF!</definedName>
    <definedName name="TM_D" localSheetId="36">#REF!</definedName>
    <definedName name="TM_D" localSheetId="46">#REF!</definedName>
    <definedName name="TM_D" localSheetId="54">#REF!</definedName>
    <definedName name="TM_D" localSheetId="55">#REF!</definedName>
    <definedName name="TM_D" localSheetId="61">#REF!</definedName>
    <definedName name="TM_D" localSheetId="62">'Tabla 38'!#REF!</definedName>
    <definedName name="TM_D" localSheetId="74">#REF!</definedName>
    <definedName name="TM_D" localSheetId="17">#REF!</definedName>
    <definedName name="TM_D" localSheetId="75">#REF!</definedName>
    <definedName name="TM_D" localSheetId="76">#REF!</definedName>
    <definedName name="TM_D" localSheetId="77">#REF!</definedName>
    <definedName name="TM_D">#REF!</definedName>
    <definedName name="TM_DPCH" localSheetId="82">#REF!</definedName>
    <definedName name="TM_DPCH" localSheetId="22">#REF!</definedName>
    <definedName name="TM_DPCH" localSheetId="73">#REF!</definedName>
    <definedName name="TM_DPCH" localSheetId="43">#REF!</definedName>
    <definedName name="TM_DPCH" localSheetId="0">#REF!</definedName>
    <definedName name="TM_DPCH" localSheetId="27">#REF!</definedName>
    <definedName name="TM_DPCH" localSheetId="30">#REF!</definedName>
    <definedName name="TM_DPCH" localSheetId="34">#REF!</definedName>
    <definedName name="TM_DPCH" localSheetId="35">#REF!</definedName>
    <definedName name="TM_DPCH" localSheetId="36">#REF!</definedName>
    <definedName name="TM_DPCH" localSheetId="46">#REF!</definedName>
    <definedName name="TM_DPCH" localSheetId="55">#REF!</definedName>
    <definedName name="TM_DPCH" localSheetId="61">#REF!</definedName>
    <definedName name="TM_DPCH" localSheetId="62">'Tabla 38'!#REF!</definedName>
    <definedName name="TM_DPCH" localSheetId="74">#REF!</definedName>
    <definedName name="TM_DPCH" localSheetId="17">#REF!</definedName>
    <definedName name="TM_DPCH" localSheetId="75">#REF!</definedName>
    <definedName name="TM_DPCH" localSheetId="76">#REF!</definedName>
    <definedName name="TM_DPCH" localSheetId="77">#REF!</definedName>
    <definedName name="TM_DPCH">#REF!</definedName>
    <definedName name="TM_R" localSheetId="82">#REF!</definedName>
    <definedName name="TM_R" localSheetId="22">#REF!</definedName>
    <definedName name="TM_R" localSheetId="73">#REF!</definedName>
    <definedName name="TM_R" localSheetId="43">#REF!</definedName>
    <definedName name="TM_R" localSheetId="0">#REF!</definedName>
    <definedName name="TM_R" localSheetId="27">#REF!</definedName>
    <definedName name="TM_R" localSheetId="30">#REF!</definedName>
    <definedName name="TM_R" localSheetId="34">#REF!</definedName>
    <definedName name="TM_R" localSheetId="36">#REF!</definedName>
    <definedName name="TM_R" localSheetId="46">#REF!</definedName>
    <definedName name="TM_R" localSheetId="55">#REF!</definedName>
    <definedName name="TM_R" localSheetId="61">#REF!</definedName>
    <definedName name="TM_R" localSheetId="62">'Tabla 38'!#REF!</definedName>
    <definedName name="TM_R" localSheetId="74">#REF!</definedName>
    <definedName name="TM_R" localSheetId="17">#REF!</definedName>
    <definedName name="TM_R" localSheetId="75">#REF!</definedName>
    <definedName name="TM_R" localSheetId="76">#REF!</definedName>
    <definedName name="TM_R" localSheetId="77">#REF!</definedName>
    <definedName name="TM_R">#REF!</definedName>
    <definedName name="TM_RPCH" localSheetId="82">#REF!</definedName>
    <definedName name="TM_RPCH" localSheetId="22">#REF!</definedName>
    <definedName name="TM_RPCH" localSheetId="73">#REF!</definedName>
    <definedName name="TM_RPCH" localSheetId="43">#REF!</definedName>
    <definedName name="TM_RPCH" localSheetId="0">#REF!</definedName>
    <definedName name="TM_RPCH" localSheetId="27">#REF!</definedName>
    <definedName name="TM_RPCH" localSheetId="30">#REF!</definedName>
    <definedName name="TM_RPCH" localSheetId="34">#REF!</definedName>
    <definedName name="TM_RPCH" localSheetId="36">#REF!</definedName>
    <definedName name="TM_RPCH" localSheetId="46">#REF!</definedName>
    <definedName name="TM_RPCH" localSheetId="55">#REF!</definedName>
    <definedName name="TM_RPCH" localSheetId="61">#REF!</definedName>
    <definedName name="TM_RPCH" localSheetId="62">'Tabla 38'!#REF!</definedName>
    <definedName name="TM_RPCH" localSheetId="74">#REF!</definedName>
    <definedName name="TM_RPCH" localSheetId="17">#REF!</definedName>
    <definedName name="TM_RPCH" localSheetId="75">#REF!</definedName>
    <definedName name="TM_RPCH" localSheetId="76">#REF!</definedName>
    <definedName name="TM_RPCH" localSheetId="77">#REF!</definedName>
    <definedName name="TM_RPCH">#REF!</definedName>
    <definedName name="TMG" localSheetId="82">#REF!</definedName>
    <definedName name="TMG" localSheetId="22">#REF!</definedName>
    <definedName name="TMG" localSheetId="73">#REF!</definedName>
    <definedName name="TMG" localSheetId="43">#REF!</definedName>
    <definedName name="TMG" localSheetId="0">#REF!</definedName>
    <definedName name="TMG" localSheetId="27">#REF!</definedName>
    <definedName name="TMG" localSheetId="30">#REF!</definedName>
    <definedName name="TMG" localSheetId="34">#REF!</definedName>
    <definedName name="TMG" localSheetId="36">#REF!</definedName>
    <definedName name="TMG" localSheetId="46">#REF!</definedName>
    <definedName name="TMG" localSheetId="55">#REF!</definedName>
    <definedName name="TMG" localSheetId="61">#REF!</definedName>
    <definedName name="TMG" localSheetId="62">'Tabla 38'!#REF!</definedName>
    <definedName name="TMG" localSheetId="74">#REF!</definedName>
    <definedName name="TMG" localSheetId="17">#REF!</definedName>
    <definedName name="TMG" localSheetId="75">#REF!</definedName>
    <definedName name="TMG" localSheetId="76">#REF!</definedName>
    <definedName name="TMG" localSheetId="77">#REF!</definedName>
    <definedName name="TMG">#REF!</definedName>
    <definedName name="TMG_D" localSheetId="82">#REF!</definedName>
    <definedName name="TMG_D" localSheetId="30">#REF!</definedName>
    <definedName name="TMG_D" localSheetId="34">#REF!</definedName>
    <definedName name="TMG_D" localSheetId="46">[79]Q5!$E$23:$AH$23</definedName>
    <definedName name="TMG_D" localSheetId="54">[79]Q5!$E$23:$AH$23</definedName>
    <definedName name="TMG_D" localSheetId="61">#REF!</definedName>
    <definedName name="TMG_D" localSheetId="75">#REF!</definedName>
    <definedName name="TMG_D" localSheetId="76">#REF!</definedName>
    <definedName name="TMG_D" localSheetId="77">#REF!</definedName>
    <definedName name="TMG_D">[79]Q5!$E$23:$AH$23</definedName>
    <definedName name="TMG_DPCH" localSheetId="82">#REF!</definedName>
    <definedName name="TMG_DPCH" localSheetId="19">#REF!</definedName>
    <definedName name="TMG_DPCH" localSheetId="20">#REF!</definedName>
    <definedName name="TMG_DPCH" localSheetId="22">#REF!</definedName>
    <definedName name="TMG_DPCH" localSheetId="73">#REF!</definedName>
    <definedName name="TMG_DPCH" localSheetId="43">#REF!</definedName>
    <definedName name="TMG_DPCH" localSheetId="0">#REF!</definedName>
    <definedName name="TMG_DPCH" localSheetId="27">#REF!</definedName>
    <definedName name="TMG_DPCH" localSheetId="30">#REF!</definedName>
    <definedName name="TMG_DPCH" localSheetId="34">#REF!</definedName>
    <definedName name="TMG_DPCH" localSheetId="35">#REF!</definedName>
    <definedName name="TMG_DPCH" localSheetId="36">#REF!</definedName>
    <definedName name="TMG_DPCH" localSheetId="40">#REF!</definedName>
    <definedName name="TMG_DPCH" localSheetId="46">#REF!</definedName>
    <definedName name="TMG_DPCH" localSheetId="54">#REF!</definedName>
    <definedName name="TMG_DPCH" localSheetId="55">#REF!</definedName>
    <definedName name="TMG_DPCH" localSheetId="61">#REF!</definedName>
    <definedName name="TMG_DPCH" localSheetId="62">'Tabla 38'!#REF!</definedName>
    <definedName name="TMG_DPCH" localSheetId="15">#REF!</definedName>
    <definedName name="TMG_DPCH" localSheetId="74">#REF!</definedName>
    <definedName name="TMG_DPCH" localSheetId="17">#REF!</definedName>
    <definedName name="TMG_DPCH" localSheetId="75">#REF!</definedName>
    <definedName name="TMG_DPCH" localSheetId="76">#REF!</definedName>
    <definedName name="TMG_DPCH" localSheetId="77">#REF!</definedName>
    <definedName name="TMG_DPCH" localSheetId="18">#REF!</definedName>
    <definedName name="TMG_DPCH" localSheetId="21">#REF!</definedName>
    <definedName name="TMG_DPCH" localSheetId="24">#REF!</definedName>
    <definedName name="TMG_DPCH">#REF!</definedName>
    <definedName name="TMG_R" localSheetId="82">#REF!</definedName>
    <definedName name="TMG_R" localSheetId="22">#REF!</definedName>
    <definedName name="TMG_R" localSheetId="73">#REF!</definedName>
    <definedName name="TMG_R" localSheetId="43">#REF!</definedName>
    <definedName name="TMG_R" localSheetId="0">#REF!</definedName>
    <definedName name="TMG_R" localSheetId="27">#REF!</definedName>
    <definedName name="TMG_R" localSheetId="30">#REF!</definedName>
    <definedName name="TMG_R" localSheetId="34">#REF!</definedName>
    <definedName name="TMG_R" localSheetId="35">#REF!</definedName>
    <definedName name="TMG_R" localSheetId="36">#REF!</definedName>
    <definedName name="TMG_R" localSheetId="46">#REF!</definedName>
    <definedName name="TMG_R" localSheetId="54">#REF!</definedName>
    <definedName name="TMG_R" localSheetId="55">#REF!</definedName>
    <definedName name="TMG_R" localSheetId="61">#REF!</definedName>
    <definedName name="TMG_R" localSheetId="62">'Tabla 38'!#REF!</definedName>
    <definedName name="TMG_R" localSheetId="74">#REF!</definedName>
    <definedName name="TMG_R" localSheetId="17">#REF!</definedName>
    <definedName name="TMG_R" localSheetId="75">#REF!</definedName>
    <definedName name="TMG_R" localSheetId="76">#REF!</definedName>
    <definedName name="TMG_R" localSheetId="77">#REF!</definedName>
    <definedName name="TMG_R">#REF!</definedName>
    <definedName name="TMG_RPCH" localSheetId="82">#REF!</definedName>
    <definedName name="TMG_RPCH" localSheetId="22">#REF!</definedName>
    <definedName name="TMG_RPCH" localSheetId="73">#REF!</definedName>
    <definedName name="TMG_RPCH" localSheetId="43">#REF!</definedName>
    <definedName name="TMG_RPCH" localSheetId="0">#REF!</definedName>
    <definedName name="TMG_RPCH" localSheetId="27">#REF!</definedName>
    <definedName name="TMG_RPCH" localSheetId="30">#REF!</definedName>
    <definedName name="TMG_RPCH" localSheetId="34">#REF!</definedName>
    <definedName name="TMG_RPCH" localSheetId="35">#REF!</definedName>
    <definedName name="TMG_RPCH" localSheetId="36">#REF!</definedName>
    <definedName name="TMG_RPCH" localSheetId="46">#REF!</definedName>
    <definedName name="TMG_RPCH" localSheetId="54">#REF!</definedName>
    <definedName name="TMG_RPCH" localSheetId="55">#REF!</definedName>
    <definedName name="TMG_RPCH" localSheetId="61">#REF!</definedName>
    <definedName name="TMG_RPCH" localSheetId="62">'Tabla 38'!#REF!</definedName>
    <definedName name="TMG_RPCH" localSheetId="74">#REF!</definedName>
    <definedName name="TMG_RPCH" localSheetId="17">#REF!</definedName>
    <definedName name="TMG_RPCH" localSheetId="75">#REF!</definedName>
    <definedName name="TMG_RPCH" localSheetId="76">#REF!</definedName>
    <definedName name="TMG_RPCH" localSheetId="77">#REF!</definedName>
    <definedName name="TMG_RPCH">#REF!</definedName>
    <definedName name="TMGO">#N/A</definedName>
    <definedName name="TMGO_D" localSheetId="82">#REF!</definedName>
    <definedName name="TMGO_D" localSheetId="19">#REF!</definedName>
    <definedName name="TMGO_D" localSheetId="20">#REF!</definedName>
    <definedName name="TMGO_D" localSheetId="22">#REF!</definedName>
    <definedName name="TMGO_D" localSheetId="73">#REF!</definedName>
    <definedName name="TMGO_D" localSheetId="43">#REF!</definedName>
    <definedName name="TMGO_D" localSheetId="0">#REF!</definedName>
    <definedName name="TMGO_D" localSheetId="27">#REF!</definedName>
    <definedName name="TMGO_D" localSheetId="30">#REF!</definedName>
    <definedName name="TMGO_D" localSheetId="34">#REF!</definedName>
    <definedName name="TMGO_D" localSheetId="35">#REF!</definedName>
    <definedName name="TMGO_D" localSheetId="36">#REF!</definedName>
    <definedName name="TMGO_D" localSheetId="40">#REF!</definedName>
    <definedName name="TMGO_D" localSheetId="46">#REF!</definedName>
    <definedName name="TMGO_D" localSheetId="54">#REF!</definedName>
    <definedName name="TMGO_D" localSheetId="55">#REF!</definedName>
    <definedName name="TMGO_D" localSheetId="61">#REF!</definedName>
    <definedName name="TMGO_D" localSheetId="62">'Tabla 38'!#REF!</definedName>
    <definedName name="TMGO_D" localSheetId="15">#REF!</definedName>
    <definedName name="TMGO_D" localSheetId="74">#REF!</definedName>
    <definedName name="TMGO_D" localSheetId="17">#REF!</definedName>
    <definedName name="TMGO_D" localSheetId="75">#REF!</definedName>
    <definedName name="TMGO_D" localSheetId="76">#REF!</definedName>
    <definedName name="TMGO_D" localSheetId="77">#REF!</definedName>
    <definedName name="TMGO_D" localSheetId="18">#REF!</definedName>
    <definedName name="TMGO_D" localSheetId="21">#REF!</definedName>
    <definedName name="TMGO_D" localSheetId="24">#REF!</definedName>
    <definedName name="TMGO_D">#REF!</definedName>
    <definedName name="TMGO_DPCH" localSheetId="82">#REF!</definedName>
    <definedName name="TMGO_DPCH" localSheetId="22">#REF!</definedName>
    <definedName name="TMGO_DPCH" localSheetId="73">#REF!</definedName>
    <definedName name="TMGO_DPCH" localSheetId="43">#REF!</definedName>
    <definedName name="TMGO_DPCH" localSheetId="0">#REF!</definedName>
    <definedName name="TMGO_DPCH" localSheetId="27">#REF!</definedName>
    <definedName name="TMGO_DPCH" localSheetId="30">#REF!</definedName>
    <definedName name="TMGO_DPCH" localSheetId="34">#REF!</definedName>
    <definedName name="TMGO_DPCH" localSheetId="35">#REF!</definedName>
    <definedName name="TMGO_DPCH" localSheetId="36">#REF!</definedName>
    <definedName name="TMGO_DPCH" localSheetId="46">#REF!</definedName>
    <definedName name="TMGO_DPCH" localSheetId="54">#REF!</definedName>
    <definedName name="TMGO_DPCH" localSheetId="55">#REF!</definedName>
    <definedName name="TMGO_DPCH" localSheetId="61">#REF!</definedName>
    <definedName name="TMGO_DPCH" localSheetId="62">'Tabla 38'!#REF!</definedName>
    <definedName name="TMGO_DPCH" localSheetId="74">#REF!</definedName>
    <definedName name="TMGO_DPCH" localSheetId="17">#REF!</definedName>
    <definedName name="TMGO_DPCH" localSheetId="75">#REF!</definedName>
    <definedName name="TMGO_DPCH" localSheetId="76">#REF!</definedName>
    <definedName name="TMGO_DPCH" localSheetId="77">#REF!</definedName>
    <definedName name="TMGO_DPCH">#REF!</definedName>
    <definedName name="TMGO_R" localSheetId="82">#REF!</definedName>
    <definedName name="TMGO_R" localSheetId="22">#REF!</definedName>
    <definedName name="TMGO_R" localSheetId="73">#REF!</definedName>
    <definedName name="TMGO_R" localSheetId="43">#REF!</definedName>
    <definedName name="TMGO_R" localSheetId="0">#REF!</definedName>
    <definedName name="TMGO_R" localSheetId="27">#REF!</definedName>
    <definedName name="TMGO_R" localSheetId="30">#REF!</definedName>
    <definedName name="TMGO_R" localSheetId="34">#REF!</definedName>
    <definedName name="TMGO_R" localSheetId="35">#REF!</definedName>
    <definedName name="TMGO_R" localSheetId="36">#REF!</definedName>
    <definedName name="TMGO_R" localSheetId="46">#REF!</definedName>
    <definedName name="TMGO_R" localSheetId="54">#REF!</definedName>
    <definedName name="TMGO_R" localSheetId="55">#REF!</definedName>
    <definedName name="TMGO_R" localSheetId="61">#REF!</definedName>
    <definedName name="TMGO_R" localSheetId="62">'Tabla 38'!#REF!</definedName>
    <definedName name="TMGO_R" localSheetId="74">#REF!</definedName>
    <definedName name="TMGO_R" localSheetId="17">#REF!</definedName>
    <definedName name="TMGO_R" localSheetId="75">#REF!</definedName>
    <definedName name="TMGO_R" localSheetId="76">#REF!</definedName>
    <definedName name="TMGO_R" localSheetId="77">#REF!</definedName>
    <definedName name="TMGO_R">#REF!</definedName>
    <definedName name="TMGO_RPCH" localSheetId="82">#REF!</definedName>
    <definedName name="TMGO_RPCH" localSheetId="22">#REF!</definedName>
    <definedName name="TMGO_RPCH" localSheetId="73">#REF!</definedName>
    <definedName name="TMGO_RPCH" localSheetId="43">#REF!</definedName>
    <definedName name="TMGO_RPCH" localSheetId="0">#REF!</definedName>
    <definedName name="TMGO_RPCH" localSheetId="27">#REF!</definedName>
    <definedName name="TMGO_RPCH" localSheetId="30">#REF!</definedName>
    <definedName name="TMGO_RPCH" localSheetId="34">#REF!</definedName>
    <definedName name="TMGO_RPCH" localSheetId="36">#REF!</definedName>
    <definedName name="TMGO_RPCH" localSheetId="46">#REF!</definedName>
    <definedName name="TMGO_RPCH" localSheetId="55">#REF!</definedName>
    <definedName name="TMGO_RPCH" localSheetId="61">#REF!</definedName>
    <definedName name="TMGO_RPCH" localSheetId="62">'Tabla 38'!#REF!</definedName>
    <definedName name="TMGO_RPCH" localSheetId="74">#REF!</definedName>
    <definedName name="TMGO_RPCH" localSheetId="17">#REF!</definedName>
    <definedName name="TMGO_RPCH" localSheetId="75">#REF!</definedName>
    <definedName name="TMGO_RPCH" localSheetId="76">#REF!</definedName>
    <definedName name="TMGO_RPCH" localSheetId="77">#REF!</definedName>
    <definedName name="TMGO_RPCH">#REF!</definedName>
    <definedName name="TMGXO" localSheetId="82">#REF!</definedName>
    <definedName name="TMGXO" localSheetId="22">#REF!</definedName>
    <definedName name="TMGXO" localSheetId="73">#REF!</definedName>
    <definedName name="TMGXO" localSheetId="43">#REF!</definedName>
    <definedName name="TMGXO" localSheetId="0">#REF!</definedName>
    <definedName name="TMGXO" localSheetId="27">#REF!</definedName>
    <definedName name="TMGXO" localSheetId="30">#REF!</definedName>
    <definedName name="TMGXO" localSheetId="34">#REF!</definedName>
    <definedName name="TMGXO" localSheetId="36">#REF!</definedName>
    <definedName name="TMGXO" localSheetId="46">#REF!</definedName>
    <definedName name="TMGXO" localSheetId="55">#REF!</definedName>
    <definedName name="TMGXO" localSheetId="61">#REF!</definedName>
    <definedName name="TMGXO" localSheetId="62">'Tabla 38'!#REF!</definedName>
    <definedName name="TMGXO" localSheetId="74">#REF!</definedName>
    <definedName name="TMGXO" localSheetId="17">#REF!</definedName>
    <definedName name="TMGXO" localSheetId="75">#REF!</definedName>
    <definedName name="TMGXO" localSheetId="76">#REF!</definedName>
    <definedName name="TMGXO" localSheetId="77">#REF!</definedName>
    <definedName name="TMGXO">#REF!</definedName>
    <definedName name="TMGXO_D" localSheetId="82">#REF!</definedName>
    <definedName name="TMGXO_D" localSheetId="22">#REF!</definedName>
    <definedName name="TMGXO_D" localSheetId="73">#REF!</definedName>
    <definedName name="TMGXO_D" localSheetId="43">#REF!</definedName>
    <definedName name="TMGXO_D" localSheetId="0">#REF!</definedName>
    <definedName name="TMGXO_D" localSheetId="27">#REF!</definedName>
    <definedName name="TMGXO_D" localSheetId="30">#REF!</definedName>
    <definedName name="TMGXO_D" localSheetId="34">#REF!</definedName>
    <definedName name="TMGXO_D" localSheetId="36">#REF!</definedName>
    <definedName name="TMGXO_D" localSheetId="46">#REF!</definedName>
    <definedName name="TMGXO_D" localSheetId="55">#REF!</definedName>
    <definedName name="TMGXO_D" localSheetId="61">#REF!</definedName>
    <definedName name="TMGXO_D" localSheetId="62">'Tabla 38'!#REF!</definedName>
    <definedName name="TMGXO_D" localSheetId="74">#REF!</definedName>
    <definedName name="TMGXO_D" localSheetId="17">#REF!</definedName>
    <definedName name="TMGXO_D" localSheetId="75">#REF!</definedName>
    <definedName name="TMGXO_D" localSheetId="76">#REF!</definedName>
    <definedName name="TMGXO_D" localSheetId="77">#REF!</definedName>
    <definedName name="TMGXO_D">#REF!</definedName>
    <definedName name="TMGXO_DPCH" localSheetId="82">#REF!</definedName>
    <definedName name="TMGXO_DPCH" localSheetId="22">#REF!</definedName>
    <definedName name="TMGXO_DPCH" localSheetId="73">#REF!</definedName>
    <definedName name="TMGXO_DPCH" localSheetId="43">#REF!</definedName>
    <definedName name="TMGXO_DPCH" localSheetId="0">#REF!</definedName>
    <definedName name="TMGXO_DPCH" localSheetId="27">#REF!</definedName>
    <definedName name="TMGXO_DPCH" localSheetId="30">#REF!</definedName>
    <definedName name="TMGXO_DPCH" localSheetId="34">#REF!</definedName>
    <definedName name="TMGXO_DPCH" localSheetId="36">#REF!</definedName>
    <definedName name="TMGXO_DPCH" localSheetId="46">#REF!</definedName>
    <definedName name="TMGXO_DPCH" localSheetId="55">#REF!</definedName>
    <definedName name="TMGXO_DPCH" localSheetId="61">#REF!</definedName>
    <definedName name="TMGXO_DPCH" localSheetId="62">'Tabla 38'!#REF!</definedName>
    <definedName name="TMGXO_DPCH" localSheetId="74">#REF!</definedName>
    <definedName name="TMGXO_DPCH" localSheetId="17">#REF!</definedName>
    <definedName name="TMGXO_DPCH" localSheetId="75">#REF!</definedName>
    <definedName name="TMGXO_DPCH" localSheetId="76">#REF!</definedName>
    <definedName name="TMGXO_DPCH" localSheetId="77">#REF!</definedName>
    <definedName name="TMGXO_DPCH">#REF!</definedName>
    <definedName name="TMGXO_R" localSheetId="82">#REF!</definedName>
    <definedName name="TMGXO_R" localSheetId="22">#REF!</definedName>
    <definedName name="TMGXO_R" localSheetId="73">#REF!</definedName>
    <definedName name="TMGXO_R" localSheetId="43">#REF!</definedName>
    <definedName name="TMGXO_R" localSheetId="0">#REF!</definedName>
    <definedName name="TMGXO_R" localSheetId="27">#REF!</definedName>
    <definedName name="TMGXO_R" localSheetId="30">#REF!</definedName>
    <definedName name="TMGXO_R" localSheetId="34">#REF!</definedName>
    <definedName name="TMGXO_R" localSheetId="36">#REF!</definedName>
    <definedName name="TMGXO_R" localSheetId="46">#REF!</definedName>
    <definedName name="TMGXO_R" localSheetId="55">#REF!</definedName>
    <definedName name="TMGXO_R" localSheetId="61">#REF!</definedName>
    <definedName name="TMGXO_R" localSheetId="62">'Tabla 38'!#REF!</definedName>
    <definedName name="TMGXO_R" localSheetId="74">#REF!</definedName>
    <definedName name="TMGXO_R" localSheetId="17">#REF!</definedName>
    <definedName name="TMGXO_R" localSheetId="75">#REF!</definedName>
    <definedName name="TMGXO_R" localSheetId="76">#REF!</definedName>
    <definedName name="TMGXO_R" localSheetId="77">#REF!</definedName>
    <definedName name="TMGXO_R">#REF!</definedName>
    <definedName name="TMGXO_RPCH" localSheetId="82">#REF!</definedName>
    <definedName name="TMGXO_RPCH" localSheetId="22">#REF!</definedName>
    <definedName name="TMGXO_RPCH" localSheetId="73">#REF!</definedName>
    <definedName name="TMGXO_RPCH" localSheetId="43">#REF!</definedName>
    <definedName name="TMGXO_RPCH" localSheetId="0">#REF!</definedName>
    <definedName name="TMGXO_RPCH" localSheetId="27">#REF!</definedName>
    <definedName name="TMGXO_RPCH" localSheetId="30">#REF!</definedName>
    <definedName name="TMGXO_RPCH" localSheetId="34">#REF!</definedName>
    <definedName name="TMGXO_RPCH" localSheetId="36">#REF!</definedName>
    <definedName name="TMGXO_RPCH" localSheetId="46">#REF!</definedName>
    <definedName name="TMGXO_RPCH" localSheetId="55">#REF!</definedName>
    <definedName name="TMGXO_RPCH" localSheetId="61">#REF!</definedName>
    <definedName name="TMGXO_RPCH" localSheetId="62">'Tabla 38'!#REF!</definedName>
    <definedName name="TMGXO_RPCH" localSheetId="74">#REF!</definedName>
    <definedName name="TMGXO_RPCH" localSheetId="17">#REF!</definedName>
    <definedName name="TMGXO_RPCH" localSheetId="75">#REF!</definedName>
    <definedName name="TMGXO_RPCH" localSheetId="76">#REF!</definedName>
    <definedName name="TMGXO_RPCH" localSheetId="77">#REF!</definedName>
    <definedName name="TMGXO_RPCH">#REF!</definedName>
    <definedName name="TMS" localSheetId="82">#REF!</definedName>
    <definedName name="TMS" localSheetId="22">#REF!</definedName>
    <definedName name="TMS" localSheetId="73">#REF!</definedName>
    <definedName name="TMS" localSheetId="43">#REF!</definedName>
    <definedName name="TMS" localSheetId="0">#REF!</definedName>
    <definedName name="TMS" localSheetId="27">#REF!</definedName>
    <definedName name="TMS" localSheetId="30">#REF!</definedName>
    <definedName name="TMS" localSheetId="34">#REF!</definedName>
    <definedName name="TMS" localSheetId="36">#REF!</definedName>
    <definedName name="TMS" localSheetId="46">#REF!</definedName>
    <definedName name="TMS" localSheetId="55">#REF!</definedName>
    <definedName name="TMS" localSheetId="61">#REF!</definedName>
    <definedName name="TMS" localSheetId="62">'Tabla 38'!#REF!</definedName>
    <definedName name="TMS" localSheetId="74">#REF!</definedName>
    <definedName name="TMS" localSheetId="17">#REF!</definedName>
    <definedName name="TMS" localSheetId="75">#REF!</definedName>
    <definedName name="TMS" localSheetId="76">#REF!</definedName>
    <definedName name="TMS" localSheetId="77">#REF!</definedName>
    <definedName name="TMS">#REF!</definedName>
    <definedName name="TNAME" localSheetId="82">#REF!</definedName>
    <definedName name="TNAME" localSheetId="73">#REF!</definedName>
    <definedName name="TNAME" localSheetId="43">#REF!</definedName>
    <definedName name="TNAME" localSheetId="0">#REF!</definedName>
    <definedName name="TNAME" localSheetId="27">#REF!</definedName>
    <definedName name="TNAME" localSheetId="34">#REF!</definedName>
    <definedName name="TNAME" localSheetId="46">#REF!</definedName>
    <definedName name="TNAME" localSheetId="74">#REF!</definedName>
    <definedName name="TNAME" localSheetId="17">#REF!</definedName>
    <definedName name="TNAME" localSheetId="75">#REF!</definedName>
    <definedName name="TNAME" localSheetId="76">#REF!</definedName>
    <definedName name="TNAME" localSheetId="77">#REF!</definedName>
    <definedName name="TNAME">#REF!</definedName>
    <definedName name="tnt">#N/A</definedName>
    <definedName name="TNTmar">#N/A</definedName>
    <definedName name="tntoct">#N/A</definedName>
    <definedName name="TOC" localSheetId="82">#REF!</definedName>
    <definedName name="TOC" localSheetId="19">#REF!</definedName>
    <definedName name="TOC" localSheetId="20">#REF!</definedName>
    <definedName name="TOC" localSheetId="22">#REF!</definedName>
    <definedName name="TOC" localSheetId="23">#REF!</definedName>
    <definedName name="TOC" localSheetId="33">#REF!</definedName>
    <definedName name="TOC" localSheetId="41">#REF!</definedName>
    <definedName name="TOC" localSheetId="73">#REF!</definedName>
    <definedName name="TOC" localSheetId="43">#REF!</definedName>
    <definedName name="TOC" localSheetId="0">#REF!</definedName>
    <definedName name="TOC" localSheetId="27">#REF!</definedName>
    <definedName name="TOC" localSheetId="30">#REF!</definedName>
    <definedName name="TOC" localSheetId="34">#REF!</definedName>
    <definedName name="TOC" localSheetId="36">#REF!</definedName>
    <definedName name="TOC" localSheetId="46">#REF!</definedName>
    <definedName name="TOC" localSheetId="54">#REF!</definedName>
    <definedName name="TOC" localSheetId="55">#REF!</definedName>
    <definedName name="TOC" localSheetId="56">#REF!</definedName>
    <definedName name="TOC" localSheetId="57">#REF!</definedName>
    <definedName name="TOC" localSheetId="61">#REF!</definedName>
    <definedName name="TOC" localSheetId="62">'Tabla 38'!#REF!</definedName>
    <definedName name="TOC" localSheetId="74">#REF!</definedName>
    <definedName name="TOC" localSheetId="17">#REF!</definedName>
    <definedName name="TOC" localSheetId="75">#REF!</definedName>
    <definedName name="TOC" localSheetId="76">#REF!</definedName>
    <definedName name="TOC" localSheetId="77">#REF!</definedName>
    <definedName name="TOC" localSheetId="18">#REF!</definedName>
    <definedName name="TOC" localSheetId="21">#REF!</definedName>
    <definedName name="TOC" localSheetId="24">#REF!</definedName>
    <definedName name="TOC">#REF!</definedName>
    <definedName name="TODO" localSheetId="82">#REF!,#REF!</definedName>
    <definedName name="TODO" localSheetId="30">#REF!,#REF!</definedName>
    <definedName name="TODO" localSheetId="34">#REF!,#REF!</definedName>
    <definedName name="TODO" localSheetId="46">[163]BCC!$A$1:$N$821,[163]BCC!$A$822:$N$1624</definedName>
    <definedName name="TODO" localSheetId="54">[163]BCC!$A$1:$N$821,[163]BCC!$A$822:$N$1624</definedName>
    <definedName name="TODO" localSheetId="61">#REF!,#REF!</definedName>
    <definedName name="TODO" localSheetId="75">#REF!,#REF!</definedName>
    <definedName name="TODO" localSheetId="76">#REF!,#REF!</definedName>
    <definedName name="TODO" localSheetId="77">#REF!,#REF!</definedName>
    <definedName name="TODO">[163]BCC!$A$1:$N$821,[163]BCC!$A$822:$N$1624</definedName>
    <definedName name="TOT00" localSheetId="82">#REF!</definedName>
    <definedName name="TOT00" localSheetId="19">#REF!</definedName>
    <definedName name="TOT00" localSheetId="20">#REF!</definedName>
    <definedName name="TOT00" localSheetId="22">#REF!</definedName>
    <definedName name="TOT00" localSheetId="33">#REF!</definedName>
    <definedName name="TOT00" localSheetId="41">#REF!</definedName>
    <definedName name="TOT00" localSheetId="73">#REF!</definedName>
    <definedName name="TOT00" localSheetId="43">#REF!</definedName>
    <definedName name="TOT00" localSheetId="0">#REF!</definedName>
    <definedName name="TOT00" localSheetId="27">#REF!</definedName>
    <definedName name="TOT00" localSheetId="30">#REF!</definedName>
    <definedName name="TOT00" localSheetId="34">#REF!</definedName>
    <definedName name="TOT00" localSheetId="35">#REF!</definedName>
    <definedName name="TOT00" localSheetId="36">#REF!</definedName>
    <definedName name="TOT00" localSheetId="40">#REF!</definedName>
    <definedName name="TOT00" localSheetId="46">#REF!</definedName>
    <definedName name="TOT00" localSheetId="54">#REF!</definedName>
    <definedName name="TOT00" localSheetId="55">#REF!</definedName>
    <definedName name="TOT00" localSheetId="56">#REF!</definedName>
    <definedName name="TOT00" localSheetId="57">#REF!</definedName>
    <definedName name="TOT00" localSheetId="61">#REF!</definedName>
    <definedName name="TOT00" localSheetId="62">'Tabla 38'!#REF!</definedName>
    <definedName name="TOT00" localSheetId="15">#REF!</definedName>
    <definedName name="TOT00" localSheetId="74">#REF!</definedName>
    <definedName name="TOT00" localSheetId="17">#REF!</definedName>
    <definedName name="TOT00" localSheetId="75">#REF!</definedName>
    <definedName name="TOT00" localSheetId="76">#REF!</definedName>
    <definedName name="TOT00" localSheetId="77">#REF!</definedName>
    <definedName name="TOT00" localSheetId="18">#REF!</definedName>
    <definedName name="TOT00" localSheetId="21">#REF!</definedName>
    <definedName name="TOT00" localSheetId="24">#REF!</definedName>
    <definedName name="TOT00">#REF!</definedName>
    <definedName name="TOTAL" localSheetId="82">#REF!</definedName>
    <definedName name="TOTAL" localSheetId="22">#REF!</definedName>
    <definedName name="TOTAL" localSheetId="33">#REF!</definedName>
    <definedName name="TOTAL" localSheetId="41">#REF!</definedName>
    <definedName name="TOTAL" localSheetId="73">#REF!</definedName>
    <definedName name="TOTAL" localSheetId="43">#REF!</definedName>
    <definedName name="TOTAL" localSheetId="0">#REF!</definedName>
    <definedName name="TOTAL" localSheetId="27">#REF!</definedName>
    <definedName name="TOTAL" localSheetId="30">#REF!</definedName>
    <definedName name="TOTAL" localSheetId="34">#REF!</definedName>
    <definedName name="TOTAL" localSheetId="35">#REF!</definedName>
    <definedName name="TOTAL" localSheetId="36">#REF!</definedName>
    <definedName name="TOTAL" localSheetId="46">#REF!</definedName>
    <definedName name="TOTAL" localSheetId="54">#REF!</definedName>
    <definedName name="TOTAL" localSheetId="55">#REF!</definedName>
    <definedName name="TOTAL" localSheetId="56">#REF!</definedName>
    <definedName name="TOTAL" localSheetId="57">#REF!</definedName>
    <definedName name="TOTAL" localSheetId="61">#REF!</definedName>
    <definedName name="TOTAL" localSheetId="62">'Tabla 38'!#REF!</definedName>
    <definedName name="TOTAL" localSheetId="74">#REF!</definedName>
    <definedName name="TOTAL" localSheetId="17">#REF!</definedName>
    <definedName name="TOTAL" localSheetId="75">#REF!</definedName>
    <definedName name="TOTAL" localSheetId="76">#REF!</definedName>
    <definedName name="TOTAL" localSheetId="77">#REF!</definedName>
    <definedName name="TOTAL">#REF!</definedName>
    <definedName name="TOWEO" localSheetId="82">#REF!</definedName>
    <definedName name="TOWEO" localSheetId="73">#REF!</definedName>
    <definedName name="TOWEO" localSheetId="43">#REF!</definedName>
    <definedName name="TOWEO" localSheetId="0">#REF!</definedName>
    <definedName name="TOWEO" localSheetId="27">#REF!</definedName>
    <definedName name="TOWEO" localSheetId="34">#REF!</definedName>
    <definedName name="TOWEO" localSheetId="46">#REF!</definedName>
    <definedName name="TOWEO" localSheetId="74">#REF!</definedName>
    <definedName name="TOWEO" localSheetId="17">#REF!</definedName>
    <definedName name="TOWEO" localSheetId="75">#REF!</definedName>
    <definedName name="TOWEO" localSheetId="76">#REF!</definedName>
    <definedName name="TOWEO" localSheetId="77">#REF!</definedName>
    <definedName name="TOWEO">#REF!</definedName>
    <definedName name="Trade" localSheetId="82">#REF!</definedName>
    <definedName name="Trade" localSheetId="22">#REF!</definedName>
    <definedName name="Trade" localSheetId="73">#REF!</definedName>
    <definedName name="Trade" localSheetId="43">#REF!</definedName>
    <definedName name="Trade" localSheetId="0">#REF!</definedName>
    <definedName name="Trade" localSheetId="27">#REF!</definedName>
    <definedName name="Trade" localSheetId="34">#REF!</definedName>
    <definedName name="Trade" localSheetId="35">#REF!</definedName>
    <definedName name="Trade" localSheetId="36">#REF!</definedName>
    <definedName name="Trade" localSheetId="46">#REF!</definedName>
    <definedName name="Trade" localSheetId="62">'Tabla 38'!#REF!</definedName>
    <definedName name="Trade" localSheetId="74">#REF!</definedName>
    <definedName name="Trade" localSheetId="17">#REF!</definedName>
    <definedName name="Trade" localSheetId="75">#REF!</definedName>
    <definedName name="Trade" localSheetId="76">#REF!</definedName>
    <definedName name="Trade" localSheetId="77">#REF!</definedName>
    <definedName name="Trade">#REF!</definedName>
    <definedName name="TRADE3" localSheetId="82">#REF!</definedName>
    <definedName name="TRADE3" localSheetId="73">[21]Trade!#REF!</definedName>
    <definedName name="TRADE3" localSheetId="30">#REF!</definedName>
    <definedName name="TRADE3" localSheetId="34">#REF!</definedName>
    <definedName name="TRADE3" localSheetId="35">[21]Trade!#REF!</definedName>
    <definedName name="TRADE3" localSheetId="36">#REF!</definedName>
    <definedName name="TRADE3" localSheetId="46">[21]Trade!#REF!</definedName>
    <definedName name="TRADE3" localSheetId="54">[21]Trade!#REF!</definedName>
    <definedName name="TRADE3" localSheetId="61">#REF!</definedName>
    <definedName name="TRADE3" localSheetId="62">[21]Trade!#REF!</definedName>
    <definedName name="TRADE3" localSheetId="74">[21]Trade!#REF!</definedName>
    <definedName name="TRADE3" localSheetId="75">#REF!</definedName>
    <definedName name="TRADE3" localSheetId="76">#REF!</definedName>
    <definedName name="TRADE3" localSheetId="77">[21]Trade!#REF!</definedName>
    <definedName name="TRADE3">[21]Trade!#REF!</definedName>
    <definedName name="trans" localSheetId="82">#REF!</definedName>
    <definedName name="trans" localSheetId="19">#REF!</definedName>
    <definedName name="trans" localSheetId="20">#REF!</definedName>
    <definedName name="trans" localSheetId="22">#REF!</definedName>
    <definedName name="trans" localSheetId="23">#REF!</definedName>
    <definedName name="trans" localSheetId="73">#REF!</definedName>
    <definedName name="trans" localSheetId="43">#REF!</definedName>
    <definedName name="trans" localSheetId="0">#REF!</definedName>
    <definedName name="trans" localSheetId="27">#REF!</definedName>
    <definedName name="trans" localSheetId="34">#REF!</definedName>
    <definedName name="trans" localSheetId="35">#REF!</definedName>
    <definedName name="trans" localSheetId="46">#REF!</definedName>
    <definedName name="trans" localSheetId="54">#REF!</definedName>
    <definedName name="trans" localSheetId="61">#REF!</definedName>
    <definedName name="trans" localSheetId="62">'Tabla 38'!#REF!</definedName>
    <definedName name="trans" localSheetId="74">#REF!</definedName>
    <definedName name="trans" localSheetId="17">#REF!</definedName>
    <definedName name="trans" localSheetId="75">#REF!</definedName>
    <definedName name="trans" localSheetId="76">#REF!</definedName>
    <definedName name="trans" localSheetId="77">#REF!</definedName>
    <definedName name="trans" localSheetId="18">#REF!</definedName>
    <definedName name="trans" localSheetId="21">#REF!</definedName>
    <definedName name="trans" localSheetId="24">#REF!</definedName>
    <definedName name="trans">#REF!</definedName>
    <definedName name="TransChoice" localSheetId="80">OFFSET(TransList,0,0,COUNTA(TransList),1)</definedName>
    <definedName name="TransChoice" localSheetId="82">OFFSET(TransList,0,0,COUNTA(TransList),1)</definedName>
    <definedName name="TransChoice" localSheetId="11">OFFSET(TransList,0,0,COUNTA(TransList),1)</definedName>
    <definedName name="TransChoice" localSheetId="19">OFFSET(TransList,0,0,COUNTA(TransList),1)</definedName>
    <definedName name="TransChoice" localSheetId="20">OFFSET(TransList,0,0,COUNTA(TransList),1)</definedName>
    <definedName name="TransChoice" localSheetId="22">OFFSET(TransList,0,0,COUNTA(TransList),1)</definedName>
    <definedName name="TransChoice" localSheetId="23">OFFSET(TransList,0,0,COUNTA(TransList),1)</definedName>
    <definedName name="TransChoice" localSheetId="29">OFFSET(TransList,0,0,COUNTA(TransList),1)</definedName>
    <definedName name="TransChoice" localSheetId="3">OFFSET(TransList,0,0,COUNTA(TransList),1)</definedName>
    <definedName name="TransChoice" localSheetId="33">OFFSET(TransList,0,0,COUNTA(TransList),1)</definedName>
    <definedName name="TransChoice" localSheetId="41">OFFSET(TransList,0,0,COUNTA(TransList),1)</definedName>
    <definedName name="TransChoice" localSheetId="48">OFFSET(TransList,0,0,COUNTA(TransList),1)</definedName>
    <definedName name="TransChoice" localSheetId="51">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9">OFFSET(TransList,0,0,COUNTA(TransList),1)</definedName>
    <definedName name="TransChoice" localSheetId="73">OFFSET(TransList,0,0,COUNTA(TransList),1)</definedName>
    <definedName name="TransChoice" localSheetId="43">OFFSET(TransList,0,0,COUNTA(TransList),1)</definedName>
    <definedName name="TransChoice" localSheetId="0">OFFSET(TransList,0,0,COUNTA(TransList),1)</definedName>
    <definedName name="TransChoice" localSheetId="26">OFFSET(TransList,0,0,COUNTA(TransList),1)</definedName>
    <definedName name="TransChoice" localSheetId="27">OFFSET(TransList,0,0,COUNTA(TransList),1)</definedName>
    <definedName name="TransChoice" localSheetId="30">OFFSET(TransList,0,0,COUNTA(TransList),1)</definedName>
    <definedName name="TransChoice" localSheetId="34">OFFSET(TransList,0,0,COUNTA(TransList),1)</definedName>
    <definedName name="TransChoice" localSheetId="35">OFFSET(TransList,0,0,COUNTA(TransList),1)</definedName>
    <definedName name="TransChoice" localSheetId="36">OFFSET(TransList,0,0,COUNTA(TransList),1)</definedName>
    <definedName name="TransChoice" localSheetId="37">OFFSET(TransList,0,0,COUNTA(TransList),1)</definedName>
    <definedName name="TransChoice" localSheetId="38">OFFSET(TransList,0,0,COUNTA(TransList),1)</definedName>
    <definedName name="TransChoice" localSheetId="39">OFFSET(TransList,0,0,COUNTA(TransList),1)</definedName>
    <definedName name="TransChoice" localSheetId="2">OFFSET(TransList,0,0,COUNTA(TransList),1)</definedName>
    <definedName name="TransChoice" localSheetId="40">OFFSET(TransList,0,0,COUNTA(TransList),1)</definedName>
    <definedName name="TransChoice" localSheetId="42">OFFSET(TransList,0,0,COUNTA(TransList),1)</definedName>
    <definedName name="TransChoice" localSheetId="46">OFFSET(TransList,0,0,COUNTA(TransList),1)</definedName>
    <definedName name="TransChoice" localSheetId="54">OFFSET(TransList,0,0,COUNTA(TransList),1)</definedName>
    <definedName name="TransChoice" localSheetId="55">OFFSET(TransList,0,0,COUNTA(TransList),1)</definedName>
    <definedName name="TransChoice" localSheetId="56">OFFSET(TransList,0,0,COUNTA(TransList),1)</definedName>
    <definedName name="TransChoice" localSheetId="57">OFFSET(TransList,0,0,COUNTA(TransList),1)</definedName>
    <definedName name="TransChoice" localSheetId="58">OFFSET(TransList,0,0,COUNTA(TransList),1)</definedName>
    <definedName name="TransChoice" localSheetId="59">OFFSET(TransList,0,0,COUNTA(TransList),1)</definedName>
    <definedName name="TransChoice" localSheetId="60">OFFSET(TransList,0,0,COUNTA(TransList),1)</definedName>
    <definedName name="TransChoice" localSheetId="61">OFFSET(TransList,0,0,COUNTA(TransList),1)</definedName>
    <definedName name="TransChoice" localSheetId="62">OFFSET(TransList,0,0,COUNTA(TransList),1)</definedName>
    <definedName name="TransChoice" localSheetId="15">OFFSET(TransList,0,0,COUNTA(TransList),1)</definedName>
    <definedName name="TransChoice" localSheetId="72">OFFSET(TransList,0,0,COUNTA(TransList),1)</definedName>
    <definedName name="TransChoice" localSheetId="74">OFFSET(TransList,0,0,COUNTA(TransList),1)</definedName>
    <definedName name="TransChoice" localSheetId="17">OFFSET(TransList,0,0,COUNTA(TransList),1)</definedName>
    <definedName name="TransChoice" localSheetId="75">OFFSET(TransList,0,0,COUNTA(TransList),1)</definedName>
    <definedName name="TransChoice" localSheetId="76">OFFSET(TransList,0,0,COUNTA(TransList),1)</definedName>
    <definedName name="TransChoice" localSheetId="77">OFFSET(TransList,0,0,COUNTA(TransList),1)</definedName>
    <definedName name="TransChoice" localSheetId="78">OFFSET(TransList,0,0,COUNTA(TransList),1)</definedName>
    <definedName name="TransChoice" localSheetId="18">OFFSET(TransList,0,0,COUNTA(TransList),1)</definedName>
    <definedName name="TransChoice" localSheetId="21">OFFSET(TransList,0,0,COUNTA(TransList),1)</definedName>
    <definedName name="TransChoice" localSheetId="24">OFFSET(TransList,0,0,COUNTA(TransList),1)</definedName>
    <definedName name="TransChoice">OFFSET(TransList,0,0,COUNTA(TransList),1)</definedName>
    <definedName name="Transfer_check" localSheetId="82">#REF!</definedName>
    <definedName name="Transfer_check" localSheetId="19">#REF!</definedName>
    <definedName name="Transfer_check" localSheetId="20">#REF!</definedName>
    <definedName name="Transfer_check" localSheetId="22">#REF!</definedName>
    <definedName name="Transfer_check" localSheetId="23">#REF!</definedName>
    <definedName name="Transfer_check" localSheetId="73">#REF!</definedName>
    <definedName name="Transfer_check" localSheetId="43">#REF!</definedName>
    <definedName name="Transfer_check" localSheetId="0">#REF!</definedName>
    <definedName name="Transfer_check" localSheetId="27">#REF!</definedName>
    <definedName name="Transfer_check" localSheetId="34">#REF!</definedName>
    <definedName name="Transfer_check" localSheetId="35">#REF!</definedName>
    <definedName name="Transfer_check" localSheetId="46">#REF!</definedName>
    <definedName name="Transfer_check" localSheetId="54">#REF!</definedName>
    <definedName name="Transfer_check" localSheetId="61">#REF!</definedName>
    <definedName name="Transfer_check" localSheetId="62">'Tabla 38'!#REF!</definedName>
    <definedName name="Transfer_check" localSheetId="74">#REF!</definedName>
    <definedName name="Transfer_check" localSheetId="17">#REF!</definedName>
    <definedName name="Transfer_check" localSheetId="75">#REF!</definedName>
    <definedName name="Transfer_check" localSheetId="76">#REF!</definedName>
    <definedName name="Transfer_check" localSheetId="77">#REF!</definedName>
    <definedName name="Transfer_check" localSheetId="18">#REF!</definedName>
    <definedName name="Transfer_check" localSheetId="21">#REF!</definedName>
    <definedName name="Transfer_check" localSheetId="24">#REF!</definedName>
    <definedName name="Transfer_check">#REF!</definedName>
    <definedName name="TRANSFERENCIA" localSheetId="82">#REF!</definedName>
    <definedName name="TRANSFERENCIA" localSheetId="11">#REF!</definedName>
    <definedName name="TRANSFERENCIA" localSheetId="29">[80]!TRANSFERENCIA</definedName>
    <definedName name="TRANSFERENCIA" localSheetId="41">[80]!TRANSFERENCIA</definedName>
    <definedName name="TRANSFERENCIA" localSheetId="9">[80]!TRANSFERENCIA</definedName>
    <definedName name="TRANSFERENCIA" localSheetId="73">[80]!TRANSFERENCIA</definedName>
    <definedName name="TRANSFERENCIA" localSheetId="26">[80]!TRANSFERENCIA</definedName>
    <definedName name="TRANSFERENCIA" localSheetId="27">[80]!TRANSFERENCIA</definedName>
    <definedName name="TRANSFERENCIA" localSheetId="30">#REF!</definedName>
    <definedName name="TRANSFERENCIA" localSheetId="34">#REF!</definedName>
    <definedName name="TRANSFERENCIA" localSheetId="46">[80]!TRANSFERENCIA</definedName>
    <definedName name="TRANSFERENCIA" localSheetId="54">[80]!TRANSFERENCIA</definedName>
    <definedName name="TRANSFERENCIA" localSheetId="72">[80]!TRANSFERENCIA</definedName>
    <definedName name="TRANSFERENCIA" localSheetId="74">[80]!TRANSFERENCIA</definedName>
    <definedName name="TRANSFERENCIA" localSheetId="75">#REF!</definedName>
    <definedName name="TRANSFERENCIA" localSheetId="76">#REF!</definedName>
    <definedName name="TRANSFERENCIA" localSheetId="77">[80]!TRANSFERENCIA</definedName>
    <definedName name="TRANSFERENCIA">[80]!TRANSFERENCIA</definedName>
    <definedName name="TRANSFERENCIA_DE_SERVICIOS__LEY_N__24049_Y_COMPLEMENTARIAS" localSheetId="82">#REF!</definedName>
    <definedName name="TRANSFERENCIA_DE_SERVICIOS__LEY_N__24049_Y_COMPLEMENTARIAS" localSheetId="30">#REF!</definedName>
    <definedName name="TRANSFERENCIA_DE_SERVICIOS__LEY_N__24049_Y_COMPLEMENTARIAS" localSheetId="34">#REF!</definedName>
    <definedName name="TRANSFERENCIA_DE_SERVICIOS__LEY_N__24049_Y_COMPLEMENTARIAS" localSheetId="46">[4]C!$B$14:$N$14</definedName>
    <definedName name="TRANSFERENCIA_DE_SERVICIOS__LEY_N__24049_Y_COMPLEMENTARIAS" localSheetId="54">#REF!</definedName>
    <definedName name="TRANSFERENCIA_DE_SERVICIOS__LEY_N__24049_Y_COMPLEMENTARIAS" localSheetId="75">#REF!</definedName>
    <definedName name="TRANSFERENCIA_DE_SERVICIOS__LEY_N__24049_Y_COMPLEMENTARIAS" localSheetId="76">#REF!</definedName>
    <definedName name="TRANSFERENCIA_DE_SERVICIOS__LEY_N__24049_Y_COMPLEMENTARIAS" localSheetId="77">#REF!</definedName>
    <definedName name="TRANSFERENCIA_DE_SERVICIOS__LEY_N__24049_Y_COMPLEMENTARIAS">[4]C!$B$14:$N$14</definedName>
    <definedName name="TRANSNAVE" localSheetId="82">#REF!</definedName>
    <definedName name="TRANSNAVE" localSheetId="19">#REF!</definedName>
    <definedName name="TRANSNAVE" localSheetId="20">#REF!</definedName>
    <definedName name="TRANSNAVE" localSheetId="22">#REF!</definedName>
    <definedName name="TRANSNAVE" localSheetId="23">#REF!</definedName>
    <definedName name="TRANSNAVE" localSheetId="73">#REF!</definedName>
    <definedName name="TRANSNAVE" localSheetId="43">#REF!</definedName>
    <definedName name="TRANSNAVE" localSheetId="0">#REF!</definedName>
    <definedName name="TRANSNAVE" localSheetId="27">#REF!</definedName>
    <definedName name="TRANSNAVE" localSheetId="34">#REF!</definedName>
    <definedName name="TRANSNAVE" localSheetId="35">#REF!</definedName>
    <definedName name="TRANSNAVE" localSheetId="46">#REF!</definedName>
    <definedName name="TRANSNAVE" localSheetId="54">#REF!</definedName>
    <definedName name="TRANSNAVE" localSheetId="61">#REF!</definedName>
    <definedName name="TRANSNAVE" localSheetId="74">#REF!</definedName>
    <definedName name="TRANSNAVE" localSheetId="17">#REF!</definedName>
    <definedName name="TRANSNAVE" localSheetId="75">#REF!</definedName>
    <definedName name="TRANSNAVE" localSheetId="76">#REF!</definedName>
    <definedName name="TRANSNAVE" localSheetId="77">#REF!</definedName>
    <definedName name="TRANSNAVE" localSheetId="18">#REF!</definedName>
    <definedName name="TRANSNAVE" localSheetId="21">#REF!</definedName>
    <definedName name="TRANSNAVE" localSheetId="24">#REF!</definedName>
    <definedName name="TRANSNAVE">#REF!</definedName>
    <definedName name="transp">#N/A</definedName>
    <definedName name="transporte">#N/A</definedName>
    <definedName name="TRAS">#N/A</definedName>
    <definedName name="trert" localSheetId="82" hidden="1">#REF!</definedName>
    <definedName name="trert" localSheetId="19" hidden="1">'[104]Fax a enviar'!#REF!</definedName>
    <definedName name="trert" localSheetId="20" hidden="1">'[104]Fax a enviar'!#REF!</definedName>
    <definedName name="trert" localSheetId="22" hidden="1">'[104]Fax a enviar'!#REF!</definedName>
    <definedName name="trert" localSheetId="23" hidden="1">'[104]Fax a enviar'!#REF!</definedName>
    <definedName name="trert" localSheetId="73" hidden="1">'[104]Fax a enviar'!#REF!</definedName>
    <definedName name="trert" localSheetId="43" hidden="1">'[104]Fax a enviar'!#REF!</definedName>
    <definedName name="trert" localSheetId="30" hidden="1">#REF!</definedName>
    <definedName name="trert" localSheetId="34" hidden="1">#REF!</definedName>
    <definedName name="trert" localSheetId="35" hidden="1">'[104]Fax a enviar'!#REF!</definedName>
    <definedName name="trert" localSheetId="36" hidden="1">#REF!</definedName>
    <definedName name="trert" localSheetId="37" hidden="1">#REF!</definedName>
    <definedName name="trert" localSheetId="38" hidden="1">#REF!</definedName>
    <definedName name="trert" localSheetId="39" hidden="1">#REF!</definedName>
    <definedName name="trert" localSheetId="40" hidden="1">#REF!</definedName>
    <definedName name="trert" localSheetId="42" hidden="1">'[104]Fax a enviar'!#REF!</definedName>
    <definedName name="trert" localSheetId="46" hidden="1">'[104]Fax a enviar'!#REF!</definedName>
    <definedName name="trert" localSheetId="54" hidden="1">'[104]Fax a enviar'!#REF!</definedName>
    <definedName name="trert" localSheetId="55" hidden="1">#REF!</definedName>
    <definedName name="trert" localSheetId="56" hidden="1">#REF!</definedName>
    <definedName name="trert" localSheetId="57" hidden="1">#REF!</definedName>
    <definedName name="trert" localSheetId="61" hidden="1">#REF!</definedName>
    <definedName name="trert" localSheetId="15" hidden="1">'[104]Fax a enviar'!#REF!</definedName>
    <definedName name="trert" localSheetId="74" hidden="1">'[104]Fax a enviar'!#REF!</definedName>
    <definedName name="trert" localSheetId="17" hidden="1">'[104]Fax a enviar'!#REF!</definedName>
    <definedName name="trert" localSheetId="75" hidden="1">'[104]Fax a enviar'!#REF!</definedName>
    <definedName name="trert" localSheetId="76" hidden="1">'[104]Fax a enviar'!#REF!</definedName>
    <definedName name="trert" localSheetId="77" hidden="1">'[104]Fax a enviar'!#REF!</definedName>
    <definedName name="trert" localSheetId="18" hidden="1">'[104]Fax a enviar'!#REF!</definedName>
    <definedName name="trert" localSheetId="21" hidden="1">'[104]Fax a enviar'!#REF!</definedName>
    <definedName name="trert" localSheetId="24" hidden="1">'[104]Fax a enviar'!#REF!</definedName>
    <definedName name="trert" hidden="1">'[104]Fax a enviar'!#REF!</definedName>
    <definedName name="TRIGO" localSheetId="82">#REF!</definedName>
    <definedName name="TRIGO" localSheetId="19">#REF!</definedName>
    <definedName name="TRIGO" localSheetId="20">#REF!</definedName>
    <definedName name="TRIGO" localSheetId="22">#REF!</definedName>
    <definedName name="TRIGO" localSheetId="73">#REF!</definedName>
    <definedName name="TRIGO" localSheetId="43">#REF!</definedName>
    <definedName name="TRIGO" localSheetId="0">#REF!</definedName>
    <definedName name="TRIGO" localSheetId="27">#REF!</definedName>
    <definedName name="TRIGO" localSheetId="30">#REF!</definedName>
    <definedName name="TRIGO" localSheetId="34">#REF!</definedName>
    <definedName name="TRIGO" localSheetId="35">#REF!</definedName>
    <definedName name="TRIGO" localSheetId="36">#REF!</definedName>
    <definedName name="TRIGO" localSheetId="40">#REF!</definedName>
    <definedName name="TRIGO" localSheetId="46">#REF!</definedName>
    <definedName name="TRIGO" localSheetId="54">#REF!</definedName>
    <definedName name="TRIGO" localSheetId="55">#REF!</definedName>
    <definedName name="TRIGO" localSheetId="61">#REF!</definedName>
    <definedName name="TRIGO" localSheetId="62">'Tabla 38'!#REF!</definedName>
    <definedName name="TRIGO" localSheetId="15">#REF!</definedName>
    <definedName name="TRIGO" localSheetId="74">#REF!</definedName>
    <definedName name="TRIGO" localSheetId="17">#REF!</definedName>
    <definedName name="TRIGO" localSheetId="75">#REF!</definedName>
    <definedName name="TRIGO" localSheetId="76">#REF!</definedName>
    <definedName name="TRIGO" localSheetId="77">#REF!</definedName>
    <definedName name="TRIGO" localSheetId="18">#REF!</definedName>
    <definedName name="TRIGO" localSheetId="21">#REF!</definedName>
    <definedName name="TRIGO" localSheetId="24">#REF!</definedName>
    <definedName name="TRIGO">#REF!</definedName>
    <definedName name="Trim" localSheetId="82">#REF!</definedName>
    <definedName name="Trim" localSheetId="30">#REF!</definedName>
    <definedName name="Trim" localSheetId="34">#REF!</definedName>
    <definedName name="Trim" localSheetId="46">[131]Codigos!$A$5:$E$11</definedName>
    <definedName name="Trim" localSheetId="54">[131]Codigos!$A$5:$E$11</definedName>
    <definedName name="Trim" localSheetId="61">#REF!</definedName>
    <definedName name="Trim" localSheetId="75">#REF!</definedName>
    <definedName name="Trim" localSheetId="76">#REF!</definedName>
    <definedName name="Trim" localSheetId="77">#REF!</definedName>
    <definedName name="Trim">[131]Codigos!$A$5:$E$11</definedName>
    <definedName name="trim9702" localSheetId="82">#REF!</definedName>
    <definedName name="trim9702" localSheetId="43">[164]bop1!#REF!</definedName>
    <definedName name="trim9702" localSheetId="30">#REF!</definedName>
    <definedName name="trim9702" localSheetId="34">#REF!</definedName>
    <definedName name="trim9702" localSheetId="35">[164]bop1!#REF!</definedName>
    <definedName name="trim9702" localSheetId="46">[164]bop1!#REF!</definedName>
    <definedName name="trim9702" localSheetId="54">#REF!</definedName>
    <definedName name="trim9702" localSheetId="61">[164]bop1!#REF!</definedName>
    <definedName name="trim9702" localSheetId="74">[164]bop1!#REF!</definedName>
    <definedName name="trim9702" localSheetId="75">[164]bop1!#REF!</definedName>
    <definedName name="trim9702" localSheetId="76">[164]bop1!#REF!</definedName>
    <definedName name="trim9702" localSheetId="77">[164]bop1!#REF!</definedName>
    <definedName name="trim9702">[164]bop1!#REF!</definedName>
    <definedName name="trim9798990001" localSheetId="82">#REF!</definedName>
    <definedName name="trim9798990001" localSheetId="43">'[165]bop1datos rev'!#REF!</definedName>
    <definedName name="trim9798990001" localSheetId="30">#REF!</definedName>
    <definedName name="trim9798990001" localSheetId="34">#REF!</definedName>
    <definedName name="trim9798990001" localSheetId="35">'[165]bop1datos rev'!#REF!</definedName>
    <definedName name="trim9798990001" localSheetId="46">'[165]bop1datos rev'!#REF!</definedName>
    <definedName name="trim9798990001" localSheetId="54">#REF!</definedName>
    <definedName name="trim9798990001" localSheetId="61">'[165]bop1datos rev'!#REF!</definedName>
    <definedName name="trim9798990001" localSheetId="74">'[165]bop1datos rev'!#REF!</definedName>
    <definedName name="trim9798990001" localSheetId="75">'[165]bop1datos rev'!#REF!</definedName>
    <definedName name="trim9798990001" localSheetId="76">'[165]bop1datos rev'!#REF!</definedName>
    <definedName name="trim9798990001" localSheetId="77">'[165]bop1datos rev'!#REF!</definedName>
    <definedName name="trim9798990001">'[165]bop1datos rev'!#REF!</definedName>
    <definedName name="trimestres9902" localSheetId="82">#REF!</definedName>
    <definedName name="trimestres9902" localSheetId="43">[164]bop1!#REF!</definedName>
    <definedName name="trimestres9902" localSheetId="30">#REF!</definedName>
    <definedName name="trimestres9902" localSheetId="34">#REF!</definedName>
    <definedName name="trimestres9902" localSheetId="35">[164]bop1!#REF!</definedName>
    <definedName name="trimestres9902" localSheetId="46">[164]bop1!#REF!</definedName>
    <definedName name="trimestres9902" localSheetId="54">#REF!</definedName>
    <definedName name="trimestres9902" localSheetId="61">[164]bop1!#REF!</definedName>
    <definedName name="trimestres9902" localSheetId="74">[164]bop1!#REF!</definedName>
    <definedName name="trimestres9902" localSheetId="75">[164]bop1!#REF!</definedName>
    <definedName name="trimestres9902" localSheetId="76">[164]bop1!#REF!</definedName>
    <definedName name="trimestres9902" localSheetId="77">[164]bop1!#REF!</definedName>
    <definedName name="trimestres9902">[164]bop1!#REF!</definedName>
    <definedName name="trrtr" localSheetId="82" hidden="1">#REF!</definedName>
    <definedName name="trrtr" localSheetId="19" hidden="1">#REF!</definedName>
    <definedName name="trrtr" localSheetId="20" hidden="1">#REF!</definedName>
    <definedName name="trrtr" localSheetId="22" hidden="1">#REF!</definedName>
    <definedName name="trrtr" localSheetId="33" hidden="1">#REF!</definedName>
    <definedName name="trrtr" localSheetId="41" hidden="1">#REF!</definedName>
    <definedName name="trrtr" localSheetId="73" hidden="1">#REF!</definedName>
    <definedName name="trrtr" localSheetId="43" hidden="1">#REF!</definedName>
    <definedName name="trrtr" localSheetId="0" hidden="1">#REF!</definedName>
    <definedName name="trrtr" localSheetId="27" hidden="1">#REF!</definedName>
    <definedName name="trrtr" localSheetId="30" hidden="1">#REF!</definedName>
    <definedName name="trrtr" localSheetId="34" hidden="1">#REF!</definedName>
    <definedName name="trrtr" localSheetId="35" hidden="1">#REF!</definedName>
    <definedName name="trrtr" localSheetId="36" hidden="1">#REF!</definedName>
    <definedName name="trrtr" localSheetId="40" hidden="1">#REF!</definedName>
    <definedName name="trrtr" localSheetId="46" hidden="1">#REF!</definedName>
    <definedName name="trrtr" localSheetId="54" hidden="1">#REF!</definedName>
    <definedName name="trrtr" localSheetId="55" hidden="1">#REF!</definedName>
    <definedName name="trrtr" localSheetId="56" hidden="1">#REF!</definedName>
    <definedName name="trrtr" localSheetId="57" hidden="1">#REF!</definedName>
    <definedName name="trrtr" localSheetId="61" hidden="1">#REF!</definedName>
    <definedName name="trrtr" localSheetId="62" hidden="1">'Tabla 38'!#REF!</definedName>
    <definedName name="trrtr" localSheetId="15" hidden="1">#REF!</definedName>
    <definedName name="trrtr" localSheetId="74" hidden="1">#REF!</definedName>
    <definedName name="trrtr" localSheetId="17" hidden="1">#REF!</definedName>
    <definedName name="trrtr" localSheetId="75" hidden="1">#REF!</definedName>
    <definedName name="trrtr" localSheetId="76" hidden="1">#REF!</definedName>
    <definedName name="trrtr" localSheetId="77" hidden="1">#REF!</definedName>
    <definedName name="trrtr" localSheetId="18" hidden="1">#REF!</definedName>
    <definedName name="trrtr" localSheetId="21" hidden="1">#REF!</definedName>
    <definedName name="trrtr" localSheetId="24" hidden="1">#REF!</definedName>
    <definedName name="trrtr" hidden="1">#REF!</definedName>
    <definedName name="trtert" localSheetId="82" hidden="1">#REF!</definedName>
    <definedName name="trtert" localSheetId="19" hidden="1">'[104]Fax a enviar'!#REF!</definedName>
    <definedName name="trtert" localSheetId="20" hidden="1">'[104]Fax a enviar'!#REF!</definedName>
    <definedName name="trtert" localSheetId="22" hidden="1">'[104]Fax a enviar'!#REF!</definedName>
    <definedName name="trtert" localSheetId="73" hidden="1">'[104]Fax a enviar'!#REF!</definedName>
    <definedName name="trtert" localSheetId="43" hidden="1">'[104]Fax a enviar'!#REF!</definedName>
    <definedName name="trtert" localSheetId="30" hidden="1">#REF!</definedName>
    <definedName name="trtert" localSheetId="34" hidden="1">#REF!</definedName>
    <definedName name="trtert" localSheetId="35" hidden="1">'[104]Fax a enviar'!#REF!</definedName>
    <definedName name="trtert" localSheetId="36" hidden="1">#REF!</definedName>
    <definedName name="trtert" localSheetId="40" hidden="1">#REF!</definedName>
    <definedName name="trtert" localSheetId="46" hidden="1">'[104]Fax a enviar'!#REF!</definedName>
    <definedName name="trtert" localSheetId="54" hidden="1">'[104]Fax a enviar'!#REF!</definedName>
    <definedName name="trtert" localSheetId="55" hidden="1">#REF!</definedName>
    <definedName name="trtert" localSheetId="61" hidden="1">#REF!</definedName>
    <definedName name="trtert" localSheetId="15" hidden="1">'[104]Fax a enviar'!#REF!</definedName>
    <definedName name="trtert" localSheetId="74" hidden="1">'[104]Fax a enviar'!#REF!</definedName>
    <definedName name="trtert" localSheetId="17" hidden="1">'[104]Fax a enviar'!#REF!</definedName>
    <definedName name="trtert" localSheetId="75" hidden="1">'[104]Fax a enviar'!#REF!</definedName>
    <definedName name="trtert" localSheetId="76" hidden="1">'[104]Fax a enviar'!#REF!</definedName>
    <definedName name="trtert" localSheetId="77" hidden="1">'[104]Fax a enviar'!#REF!</definedName>
    <definedName name="trtert" localSheetId="18" hidden="1">'[104]Fax a enviar'!#REF!</definedName>
    <definedName name="trtert" localSheetId="21" hidden="1">'[104]Fax a enviar'!#REF!</definedName>
    <definedName name="trtert" localSheetId="24" hidden="1">'[104]Fax a enviar'!#REF!</definedName>
    <definedName name="trtert" hidden="1">'[104]Fax a enviar'!#REF!</definedName>
    <definedName name="trtr" localSheetId="82" hidden="1">#REF!</definedName>
    <definedName name="trtr" localSheetId="19" hidden="1">'[104]Fax a enviar'!#REF!</definedName>
    <definedName name="trtr" localSheetId="20" hidden="1">'[104]Fax a enviar'!#REF!</definedName>
    <definedName name="trtr" localSheetId="22" hidden="1">'[104]Fax a enviar'!#REF!</definedName>
    <definedName name="trtr" localSheetId="73" hidden="1">'[104]Fax a enviar'!#REF!</definedName>
    <definedName name="trtr" localSheetId="43" hidden="1">'[104]Fax a enviar'!#REF!</definedName>
    <definedName name="trtr" localSheetId="30" hidden="1">#REF!</definedName>
    <definedName name="trtr" localSheetId="34" hidden="1">#REF!</definedName>
    <definedName name="trtr" localSheetId="35" hidden="1">'[104]Fax a enviar'!#REF!</definedName>
    <definedName name="trtr" localSheetId="36" hidden="1">#REF!</definedName>
    <definedName name="trtr" localSheetId="40" hidden="1">#REF!</definedName>
    <definedName name="trtr" localSheetId="46" hidden="1">'[104]Fax a enviar'!#REF!</definedName>
    <definedName name="trtr" localSheetId="54" hidden="1">'[104]Fax a enviar'!#REF!</definedName>
    <definedName name="trtr" localSheetId="55" hidden="1">#REF!</definedName>
    <definedName name="trtr" localSheetId="61" hidden="1">#REF!</definedName>
    <definedName name="trtr" localSheetId="15" hidden="1">'[104]Fax a enviar'!#REF!</definedName>
    <definedName name="trtr" localSheetId="74" hidden="1">'[104]Fax a enviar'!#REF!</definedName>
    <definedName name="trtr" localSheetId="17" hidden="1">'[104]Fax a enviar'!#REF!</definedName>
    <definedName name="trtr" localSheetId="75" hidden="1">'[104]Fax a enviar'!#REF!</definedName>
    <definedName name="trtr" localSheetId="76" hidden="1">'[104]Fax a enviar'!#REF!</definedName>
    <definedName name="trtr" localSheetId="77" hidden="1">'[104]Fax a enviar'!#REF!</definedName>
    <definedName name="trtr" localSheetId="18" hidden="1">'[104]Fax a enviar'!#REF!</definedName>
    <definedName name="trtr" localSheetId="21" hidden="1">'[104]Fax a enviar'!#REF!</definedName>
    <definedName name="trtr" localSheetId="24" hidden="1">'[104]Fax a enviar'!#REF!</definedName>
    <definedName name="trtr" hidden="1">'[104]Fax a enviar'!#REF!</definedName>
    <definedName name="tt" localSheetId="82">#REF!</definedName>
    <definedName name="tt" localSheetId="19">#REF!</definedName>
    <definedName name="tt" localSheetId="20">#REF!</definedName>
    <definedName name="tt" localSheetId="22">#REF!</definedName>
    <definedName name="tt" localSheetId="33">#REF!</definedName>
    <definedName name="tt" localSheetId="41">#REF!</definedName>
    <definedName name="tt" localSheetId="73">#REF!</definedName>
    <definedName name="tt" localSheetId="43">#REF!</definedName>
    <definedName name="tt" localSheetId="0">#REF!</definedName>
    <definedName name="tt" localSheetId="27">#REF!</definedName>
    <definedName name="tt" localSheetId="30">#REF!</definedName>
    <definedName name="tt" localSheetId="34">#REF!</definedName>
    <definedName name="tt" localSheetId="35">#REF!</definedName>
    <definedName name="tt" localSheetId="36">#REF!</definedName>
    <definedName name="tt" localSheetId="40">#REF!</definedName>
    <definedName name="tt" localSheetId="46">#REF!</definedName>
    <definedName name="tt" localSheetId="54">#REF!</definedName>
    <definedName name="tt" localSheetId="55">#REF!</definedName>
    <definedName name="tt" localSheetId="56">#REF!</definedName>
    <definedName name="tt" localSheetId="57">#REF!</definedName>
    <definedName name="tt" localSheetId="61">#REF!</definedName>
    <definedName name="tt" localSheetId="62">'Tabla 38'!#REF!</definedName>
    <definedName name="tt" localSheetId="15">#REF!</definedName>
    <definedName name="tt" localSheetId="74">#REF!</definedName>
    <definedName name="tt" localSheetId="17">#REF!</definedName>
    <definedName name="tt" localSheetId="75">#REF!</definedName>
    <definedName name="tt" localSheetId="76">#REF!</definedName>
    <definedName name="tt" localSheetId="77">#REF!</definedName>
    <definedName name="tt" localSheetId="18">#REF!</definedName>
    <definedName name="tt" localSheetId="21">#REF!</definedName>
    <definedName name="tt" localSheetId="24">#REF!</definedName>
    <definedName name="tt">#REF!</definedName>
    <definedName name="tta" localSheetId="82">#REF!</definedName>
    <definedName name="tta" localSheetId="22">#REF!</definedName>
    <definedName name="tta" localSheetId="33">#REF!</definedName>
    <definedName name="tta" localSheetId="41">#REF!</definedName>
    <definedName name="tta" localSheetId="73">#REF!</definedName>
    <definedName name="tta" localSheetId="43">#REF!</definedName>
    <definedName name="tta" localSheetId="0">#REF!</definedName>
    <definedName name="tta" localSheetId="27">#REF!</definedName>
    <definedName name="tta" localSheetId="30">#REF!</definedName>
    <definedName name="tta" localSheetId="34">#REF!</definedName>
    <definedName name="tta" localSheetId="35">#REF!</definedName>
    <definedName name="tta" localSheetId="36">#REF!</definedName>
    <definedName name="tta" localSheetId="46">#REF!</definedName>
    <definedName name="tta" localSheetId="54">#REF!</definedName>
    <definedName name="tta" localSheetId="55">#REF!</definedName>
    <definedName name="tta" localSheetId="56">#REF!</definedName>
    <definedName name="tta" localSheetId="57">#REF!</definedName>
    <definedName name="tta" localSheetId="61">#REF!</definedName>
    <definedName name="tta" localSheetId="62">'Tabla 38'!#REF!</definedName>
    <definedName name="tta" localSheetId="74">#REF!</definedName>
    <definedName name="tta" localSheetId="17">#REF!</definedName>
    <definedName name="tta" localSheetId="75">#REF!</definedName>
    <definedName name="tta" localSheetId="76">#REF!</definedName>
    <definedName name="tta" localSheetId="77">#REF!</definedName>
    <definedName name="tta">#REF!</definedName>
    <definedName name="ttaa" localSheetId="82">#REF!</definedName>
    <definedName name="ttaa" localSheetId="22">#REF!</definedName>
    <definedName name="ttaa" localSheetId="33">#REF!</definedName>
    <definedName name="ttaa" localSheetId="41">#REF!</definedName>
    <definedName name="ttaa" localSheetId="73">#REF!</definedName>
    <definedName name="ttaa" localSheetId="43">#REF!</definedName>
    <definedName name="ttaa" localSheetId="0">#REF!</definedName>
    <definedName name="ttaa" localSheetId="27">#REF!</definedName>
    <definedName name="ttaa" localSheetId="30">#REF!</definedName>
    <definedName name="ttaa" localSheetId="34">#REF!</definedName>
    <definedName name="ttaa" localSheetId="35">#REF!</definedName>
    <definedName name="ttaa" localSheetId="36">#REF!</definedName>
    <definedName name="ttaa" localSheetId="46">#REF!</definedName>
    <definedName name="ttaa" localSheetId="54">#REF!</definedName>
    <definedName name="ttaa" localSheetId="55">#REF!</definedName>
    <definedName name="ttaa" localSheetId="56">#REF!</definedName>
    <definedName name="ttaa" localSheetId="57">#REF!</definedName>
    <definedName name="ttaa" localSheetId="61">#REF!</definedName>
    <definedName name="ttaa" localSheetId="62">'Tabla 38'!#REF!</definedName>
    <definedName name="ttaa" localSheetId="74">#REF!</definedName>
    <definedName name="ttaa" localSheetId="17">#REF!</definedName>
    <definedName name="ttaa" localSheetId="75">#REF!</definedName>
    <definedName name="ttaa" localSheetId="76">#REF!</definedName>
    <definedName name="ttaa" localSheetId="77">#REF!</definedName>
    <definedName name="ttaa">#REF!</definedName>
    <definedName name="ttetet" localSheetId="82" hidden="1">#REF!</definedName>
    <definedName name="ttetet" localSheetId="22" hidden="1">'[104]Fax a enviar'!#REF!</definedName>
    <definedName name="ttetet" localSheetId="73" hidden="1">'[104]Fax a enviar'!#REF!</definedName>
    <definedName name="ttetet" localSheetId="43" hidden="1">'[104]Fax a enviar'!#REF!</definedName>
    <definedName name="ttetet" localSheetId="30" hidden="1">#REF!</definedName>
    <definedName name="ttetet" localSheetId="34" hidden="1">#REF!</definedName>
    <definedName name="ttetet" localSheetId="35" hidden="1">'[104]Fax a enviar'!#REF!</definedName>
    <definedName name="ttetet" localSheetId="36" hidden="1">#REF!</definedName>
    <definedName name="ttetet" localSheetId="46" hidden="1">'[104]Fax a enviar'!#REF!</definedName>
    <definedName name="ttetet" localSheetId="54" hidden="1">'[104]Fax a enviar'!#REF!</definedName>
    <definedName name="ttetet" localSheetId="55" hidden="1">#REF!</definedName>
    <definedName name="ttetet" localSheetId="56" hidden="1">#REF!</definedName>
    <definedName name="ttetet" localSheetId="57" hidden="1">#REF!</definedName>
    <definedName name="ttetet" localSheetId="61" hidden="1">#REF!</definedName>
    <definedName name="ttetet" localSheetId="75" hidden="1">'[104]Fax a enviar'!#REF!</definedName>
    <definedName name="ttetet" localSheetId="76" hidden="1">'[104]Fax a enviar'!#REF!</definedName>
    <definedName name="ttetet" localSheetId="77" hidden="1">'[104]Fax a enviar'!#REF!</definedName>
    <definedName name="ttetet" hidden="1">'[104]Fax a enviar'!#REF!</definedName>
    <definedName name="ttt" localSheetId="82" hidden="1">#REF!</definedName>
    <definedName name="ttt" localSheetId="73" hidden="1">'[96]Fax a enviar'!#REF!</definedName>
    <definedName name="ttt" localSheetId="43" hidden="1">'[96]Fax a enviar'!#REF!</definedName>
    <definedName name="ttt" localSheetId="30" hidden="1">#REF!</definedName>
    <definedName name="ttt" localSheetId="34" hidden="1">#REF!</definedName>
    <definedName name="ttt" localSheetId="35" hidden="1">'[96]Fax a enviar'!#REF!</definedName>
    <definedName name="ttt" localSheetId="36" hidden="1">#REF!</definedName>
    <definedName name="ttt" localSheetId="46" hidden="1">'[96]Fax a enviar'!#REF!</definedName>
    <definedName name="ttt" localSheetId="54" hidden="1">'[96]Fax a enviar'!#REF!</definedName>
    <definedName name="ttt" localSheetId="55" hidden="1">#REF!</definedName>
    <definedName name="ttt" localSheetId="56" hidden="1">#REF!</definedName>
    <definedName name="ttt" localSheetId="57" hidden="1">#REF!</definedName>
    <definedName name="ttt" localSheetId="61" hidden="1">#REF!</definedName>
    <definedName name="ttt" localSheetId="62" hidden="1">'[96]Fax a enviar'!#REF!</definedName>
    <definedName name="ttt" localSheetId="74" hidden="1">'[96]Fax a enviar'!#REF!</definedName>
    <definedName name="ttt" localSheetId="75" hidden="1">'[96]Fax a enviar'!#REF!</definedName>
    <definedName name="ttt" localSheetId="76" hidden="1">'[96]Fax a enviar'!#REF!</definedName>
    <definedName name="ttt" localSheetId="77" hidden="1">'[96]Fax a enviar'!#REF!</definedName>
    <definedName name="ttt" hidden="1">'[96]Fax a enviar'!#REF!</definedName>
    <definedName name="tttt" localSheetId="80" hidden="1">{"Tab1",#N/A,FALSE,"P";"Tab2",#N/A,FALSE,"P"}</definedName>
    <definedName name="tttt" localSheetId="82" hidden="1">{"Tab1",#N/A,FALSE,"P";"Tab2",#N/A,FALSE,"P"}</definedName>
    <definedName name="tttt" localSheetId="19" hidden="1">{"Tab1",#N/A,FALSE,"P";"Tab2",#N/A,FALSE,"P"}</definedName>
    <definedName name="tttt" localSheetId="20" hidden="1">{"Tab1",#N/A,FALSE,"P";"Tab2",#N/A,FALSE,"P"}</definedName>
    <definedName name="tttt" localSheetId="22" hidden="1">{"Tab1",#N/A,FALSE,"P";"Tab2",#N/A,FALSE,"P"}</definedName>
    <definedName name="tttt" localSheetId="23" hidden="1">{"Tab1",#N/A,FALSE,"P";"Tab2",#N/A,FALSE,"P"}</definedName>
    <definedName name="tttt" localSheetId="33" hidden="1">{"Tab1",#N/A,FALSE,"P";"Tab2",#N/A,FALSE,"P"}</definedName>
    <definedName name="tttt" localSheetId="41" hidden="1">{"Tab1",#N/A,FALSE,"P";"Tab2",#N/A,FALSE,"P"}</definedName>
    <definedName name="tttt" localSheetId="73" hidden="1">{"Tab1",#N/A,FALSE,"P";"Tab2",#N/A,FALSE,"P"}</definedName>
    <definedName name="tttt" localSheetId="43" hidden="1">{"Tab1",#N/A,FALSE,"P";"Tab2",#N/A,FALSE,"P"}</definedName>
    <definedName name="tttt" localSheetId="0" hidden="1">{"Tab1",#N/A,FALSE,"P";"Tab2",#N/A,FALSE,"P"}</definedName>
    <definedName name="tttt" localSheetId="27" hidden="1">{"Tab1",#N/A,FALSE,"P";"Tab2",#N/A,FALSE,"P"}</definedName>
    <definedName name="tttt" localSheetId="30"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2" hidden="1">{"Tab1",#N/A,FALSE,"P";"Tab2",#N/A,FALSE,"P"}</definedName>
    <definedName name="tttt" localSheetId="40" hidden="1">{"Tab1",#N/A,FALSE,"P";"Tab2",#N/A,FALSE,"P"}</definedName>
    <definedName name="tttt" localSheetId="42" hidden="1">{"Tab1",#N/A,FALSE,"P";"Tab2",#N/A,FALSE,"P"}</definedName>
    <definedName name="tttt" localSheetId="46" hidden="1">{"Tab1",#N/A,FALSE,"P";"Tab2",#N/A,FALSE,"P"}</definedName>
    <definedName name="tttt" localSheetId="54" hidden="1">{"Tab1",#N/A,FALSE,"P";"Tab2",#N/A,FALSE,"P"}</definedName>
    <definedName name="tttt" localSheetId="55" hidden="1">{"Tab1",#N/A,FALSE,"P";"Tab2",#N/A,FALSE,"P"}</definedName>
    <definedName name="tttt" localSheetId="56" hidden="1">{"Tab1",#N/A,FALSE,"P";"Tab2",#N/A,FALSE,"P"}</definedName>
    <definedName name="tttt" localSheetId="57" hidden="1">{"Tab1",#N/A,FALSE,"P";"Tab2",#N/A,FALSE,"P"}</definedName>
    <definedName name="tttt" localSheetId="58" hidden="1">{"Tab1",#N/A,FALSE,"P";"Tab2",#N/A,FALSE,"P"}</definedName>
    <definedName name="tttt" localSheetId="59" hidden="1">{"Tab1",#N/A,FALSE,"P";"Tab2",#N/A,FALSE,"P"}</definedName>
    <definedName name="tttt" localSheetId="60" hidden="1">{"Tab1",#N/A,FALSE,"P";"Tab2",#N/A,FALSE,"P"}</definedName>
    <definedName name="tttt" localSheetId="61" hidden="1">{"Tab1",#N/A,FALSE,"P";"Tab2",#N/A,FALSE,"P"}</definedName>
    <definedName name="tttt" localSheetId="62" hidden="1">{"Tab1",#N/A,FALSE,"P";"Tab2",#N/A,FALSE,"P"}</definedName>
    <definedName name="tttt" localSheetId="15" hidden="1">{"Tab1",#N/A,FALSE,"P";"Tab2",#N/A,FALSE,"P"}</definedName>
    <definedName name="tttt" localSheetId="74" hidden="1">{"Tab1",#N/A,FALSE,"P";"Tab2",#N/A,FALSE,"P"}</definedName>
    <definedName name="tttt" localSheetId="17" hidden="1">{"Tab1",#N/A,FALSE,"P";"Tab2",#N/A,FALSE,"P"}</definedName>
    <definedName name="tttt" localSheetId="75" hidden="1">{"Tab1",#N/A,FALSE,"P";"Tab2",#N/A,FALSE,"P"}</definedName>
    <definedName name="tttt" localSheetId="76" hidden="1">{"Tab1",#N/A,FALSE,"P";"Tab2",#N/A,FALSE,"P"}</definedName>
    <definedName name="tttt" localSheetId="77" hidden="1">{"Tab1",#N/A,FALSE,"P";"Tab2",#N/A,FALSE,"P"}</definedName>
    <definedName name="tttt" localSheetId="78" hidden="1">{"Tab1",#N/A,FALSE,"P";"Tab2",#N/A,FALSE,"P"}</definedName>
    <definedName name="tttt" localSheetId="18" hidden="1">{"Tab1",#N/A,FALSE,"P";"Tab2",#N/A,FALSE,"P"}</definedName>
    <definedName name="tttt" localSheetId="21" hidden="1">{"Tab1",#N/A,FALSE,"P";"Tab2",#N/A,FALSE,"P"}</definedName>
    <definedName name="tttt" localSheetId="24" hidden="1">{"Tab1",#N/A,FALSE,"P";"Tab2",#N/A,FALSE,"P"}</definedName>
    <definedName name="tttt" hidden="1">{"Tab1",#N/A,FALSE,"P";"Tab2",#N/A,FALSE,"P"}</definedName>
    <definedName name="ttttt" localSheetId="82" hidden="1">#REF!</definedName>
    <definedName name="ttttt" localSheetId="30" hidden="1">#REF!</definedName>
    <definedName name="ttttt" localSheetId="34" hidden="1">#REF!</definedName>
    <definedName name="ttttt" localSheetId="35" hidden="1">[130]M!#REF!</definedName>
    <definedName name="ttttt" localSheetId="46" hidden="1">[130]M!#REF!</definedName>
    <definedName name="ttttt" localSheetId="54" hidden="1">[130]M!#REF!</definedName>
    <definedName name="ttttt" localSheetId="61" hidden="1">#REF!</definedName>
    <definedName name="ttttt" localSheetId="74" hidden="1">[130]M!#REF!</definedName>
    <definedName name="ttttt" localSheetId="75" hidden="1">#REF!</definedName>
    <definedName name="ttttt" localSheetId="76" hidden="1">#REF!</definedName>
    <definedName name="ttttt" localSheetId="77" hidden="1">#REF!</definedName>
    <definedName name="ttttt" hidden="1">[130]M!#REF!</definedName>
    <definedName name="twetwee" localSheetId="82" hidden="1">#REF!</definedName>
    <definedName name="twetwee" localSheetId="19" hidden="1">#REF!</definedName>
    <definedName name="twetwee" localSheetId="20" hidden="1">#REF!</definedName>
    <definedName name="twetwee" localSheetId="22" hidden="1">#REF!</definedName>
    <definedName name="twetwee" localSheetId="33" hidden="1">#REF!</definedName>
    <definedName name="twetwee" localSheetId="41" hidden="1">#REF!</definedName>
    <definedName name="twetwee" localSheetId="73" hidden="1">#REF!</definedName>
    <definedName name="twetwee" localSheetId="43" hidden="1">#REF!</definedName>
    <definedName name="twetwee" localSheetId="0" hidden="1">#REF!</definedName>
    <definedName name="twetwee" localSheetId="27" hidden="1">#REF!</definedName>
    <definedName name="twetwee" localSheetId="30" hidden="1">#REF!</definedName>
    <definedName name="twetwee" localSheetId="34" hidden="1">#REF!</definedName>
    <definedName name="twetwee" localSheetId="35" hidden="1">#REF!</definedName>
    <definedName name="twetwee" localSheetId="36" hidden="1">#REF!</definedName>
    <definedName name="twetwee" localSheetId="40" hidden="1">#REF!</definedName>
    <definedName name="twetwee" localSheetId="46" hidden="1">#REF!</definedName>
    <definedName name="twetwee" localSheetId="54" hidden="1">#REF!</definedName>
    <definedName name="twetwee" localSheetId="55" hidden="1">#REF!</definedName>
    <definedName name="twetwee" localSheetId="56" hidden="1">#REF!</definedName>
    <definedName name="twetwee" localSheetId="57" hidden="1">#REF!</definedName>
    <definedName name="twetwee" localSheetId="61" hidden="1">#REF!</definedName>
    <definedName name="twetwee" localSheetId="62" hidden="1">'Tabla 38'!#REF!</definedName>
    <definedName name="twetwee" localSheetId="15" hidden="1">#REF!</definedName>
    <definedName name="twetwee" localSheetId="74" hidden="1">#REF!</definedName>
    <definedName name="twetwee" localSheetId="17" hidden="1">#REF!</definedName>
    <definedName name="twetwee" localSheetId="75" hidden="1">#REF!</definedName>
    <definedName name="twetwee" localSheetId="76" hidden="1">#REF!</definedName>
    <definedName name="twetwee" localSheetId="77" hidden="1">#REF!</definedName>
    <definedName name="twetwee" localSheetId="18" hidden="1">#REF!</definedName>
    <definedName name="twetwee" localSheetId="21" hidden="1">#REF!</definedName>
    <definedName name="twetwee" localSheetId="24" hidden="1">#REF!</definedName>
    <definedName name="twetwee" hidden="1">#REF!</definedName>
    <definedName name="TX" localSheetId="82">#REF!</definedName>
    <definedName name="TX" localSheetId="22">#REF!</definedName>
    <definedName name="TX" localSheetId="73">#REF!</definedName>
    <definedName name="TX" localSheetId="43">#REF!</definedName>
    <definedName name="TX" localSheetId="0">#REF!</definedName>
    <definedName name="TX" localSheetId="27">#REF!</definedName>
    <definedName name="TX" localSheetId="30">#REF!</definedName>
    <definedName name="TX" localSheetId="34">#REF!</definedName>
    <definedName name="TX" localSheetId="35">#REF!</definedName>
    <definedName name="TX" localSheetId="36">#REF!</definedName>
    <definedName name="TX" localSheetId="46">#REF!</definedName>
    <definedName name="TX" localSheetId="55">#REF!</definedName>
    <definedName name="TX" localSheetId="61">#REF!</definedName>
    <definedName name="TX" localSheetId="62">'Tabla 38'!#REF!</definedName>
    <definedName name="TX" localSheetId="74">#REF!</definedName>
    <definedName name="TX" localSheetId="17">#REF!</definedName>
    <definedName name="TX" localSheetId="75">#REF!</definedName>
    <definedName name="TX" localSheetId="76">#REF!</definedName>
    <definedName name="TX" localSheetId="77">#REF!</definedName>
    <definedName name="TX">#REF!</definedName>
    <definedName name="TX_D" localSheetId="82">#REF!</definedName>
    <definedName name="TX_D" localSheetId="22">#REF!</definedName>
    <definedName name="TX_D" localSheetId="73">#REF!</definedName>
    <definedName name="TX_D" localSheetId="43">#REF!</definedName>
    <definedName name="TX_D" localSheetId="0">#REF!</definedName>
    <definedName name="TX_D" localSheetId="27">#REF!</definedName>
    <definedName name="TX_D" localSheetId="30">#REF!</definedName>
    <definedName name="TX_D" localSheetId="34">#REF!</definedName>
    <definedName name="TX_D" localSheetId="35">#REF!</definedName>
    <definedName name="TX_D" localSheetId="36">#REF!</definedName>
    <definedName name="TX_D" localSheetId="46">#REF!</definedName>
    <definedName name="TX_D" localSheetId="55">#REF!</definedName>
    <definedName name="TX_D" localSheetId="61">#REF!</definedName>
    <definedName name="TX_D" localSheetId="62">'Tabla 38'!#REF!</definedName>
    <definedName name="TX_D" localSheetId="74">#REF!</definedName>
    <definedName name="TX_D" localSheetId="17">#REF!</definedName>
    <definedName name="TX_D" localSheetId="75">#REF!</definedName>
    <definedName name="TX_D" localSheetId="76">#REF!</definedName>
    <definedName name="TX_D" localSheetId="77">#REF!</definedName>
    <definedName name="TX_D">#REF!</definedName>
    <definedName name="TX_DPCH" localSheetId="82">#REF!</definedName>
    <definedName name="TX_DPCH" localSheetId="22">#REF!</definedName>
    <definedName name="TX_DPCH" localSheetId="73">#REF!</definedName>
    <definedName name="TX_DPCH" localSheetId="43">#REF!</definedName>
    <definedName name="TX_DPCH" localSheetId="0">#REF!</definedName>
    <definedName name="TX_DPCH" localSheetId="27">#REF!</definedName>
    <definedName name="TX_DPCH" localSheetId="30">#REF!</definedName>
    <definedName name="TX_DPCH" localSheetId="34">#REF!</definedName>
    <definedName name="TX_DPCH" localSheetId="36">#REF!</definedName>
    <definedName name="TX_DPCH" localSheetId="46">#REF!</definedName>
    <definedName name="TX_DPCH" localSheetId="55">#REF!</definedName>
    <definedName name="TX_DPCH" localSheetId="61">#REF!</definedName>
    <definedName name="TX_DPCH" localSheetId="62">'Tabla 38'!#REF!</definedName>
    <definedName name="TX_DPCH" localSheetId="74">#REF!</definedName>
    <definedName name="TX_DPCH" localSheetId="17">#REF!</definedName>
    <definedName name="TX_DPCH" localSheetId="75">#REF!</definedName>
    <definedName name="TX_DPCH" localSheetId="76">#REF!</definedName>
    <definedName name="TX_DPCH" localSheetId="77">#REF!</definedName>
    <definedName name="TX_DPCH">#REF!</definedName>
    <definedName name="TX_R" localSheetId="82">#REF!</definedName>
    <definedName name="TX_R" localSheetId="22">#REF!</definedName>
    <definedName name="TX_R" localSheetId="73">#REF!</definedName>
    <definedName name="TX_R" localSheetId="43">#REF!</definedName>
    <definedName name="TX_R" localSheetId="0">#REF!</definedName>
    <definedName name="TX_R" localSheetId="27">#REF!</definedName>
    <definedName name="TX_R" localSheetId="30">#REF!</definedName>
    <definedName name="TX_R" localSheetId="34">#REF!</definedName>
    <definedName name="TX_R" localSheetId="36">#REF!</definedName>
    <definedName name="TX_R" localSheetId="46">#REF!</definedName>
    <definedName name="TX_R" localSheetId="55">#REF!</definedName>
    <definedName name="TX_R" localSheetId="61">#REF!</definedName>
    <definedName name="TX_R" localSheetId="62">'Tabla 38'!#REF!</definedName>
    <definedName name="TX_R" localSheetId="74">#REF!</definedName>
    <definedName name="TX_R" localSheetId="17">#REF!</definedName>
    <definedName name="TX_R" localSheetId="75">#REF!</definedName>
    <definedName name="TX_R" localSheetId="76">#REF!</definedName>
    <definedName name="TX_R" localSheetId="77">#REF!</definedName>
    <definedName name="TX_R">#REF!</definedName>
    <definedName name="TX_RPCH" localSheetId="82">#REF!</definedName>
    <definedName name="TX_RPCH" localSheetId="22">#REF!</definedName>
    <definedName name="TX_RPCH" localSheetId="73">#REF!</definedName>
    <definedName name="TX_RPCH" localSheetId="43">#REF!</definedName>
    <definedName name="TX_RPCH" localSheetId="0">#REF!</definedName>
    <definedName name="TX_RPCH" localSheetId="27">#REF!</definedName>
    <definedName name="TX_RPCH" localSheetId="30">#REF!</definedName>
    <definedName name="TX_RPCH" localSheetId="34">#REF!</definedName>
    <definedName name="TX_RPCH" localSheetId="36">#REF!</definedName>
    <definedName name="TX_RPCH" localSheetId="46">#REF!</definedName>
    <definedName name="TX_RPCH" localSheetId="55">#REF!</definedName>
    <definedName name="TX_RPCH" localSheetId="61">#REF!</definedName>
    <definedName name="TX_RPCH" localSheetId="62">'Tabla 38'!#REF!</definedName>
    <definedName name="TX_RPCH" localSheetId="74">#REF!</definedName>
    <definedName name="TX_RPCH" localSheetId="17">#REF!</definedName>
    <definedName name="TX_RPCH" localSheetId="75">#REF!</definedName>
    <definedName name="TX_RPCH" localSheetId="76">#REF!</definedName>
    <definedName name="TX_RPCH" localSheetId="77">#REF!</definedName>
    <definedName name="TX_RPCH">#REF!</definedName>
    <definedName name="TXG" localSheetId="82">#REF!</definedName>
    <definedName name="TXG" localSheetId="22">#REF!</definedName>
    <definedName name="TXG" localSheetId="73">#REF!</definedName>
    <definedName name="TXG" localSheetId="43">#REF!</definedName>
    <definedName name="TXG" localSheetId="0">#REF!</definedName>
    <definedName name="TXG" localSheetId="27">#REF!</definedName>
    <definedName name="TXG" localSheetId="30">#REF!</definedName>
    <definedName name="TXG" localSheetId="34">#REF!</definedName>
    <definedName name="TXG" localSheetId="36">#REF!</definedName>
    <definedName name="TXG" localSheetId="46">#REF!</definedName>
    <definedName name="TXG" localSheetId="55">#REF!</definedName>
    <definedName name="TXG" localSheetId="61">#REF!</definedName>
    <definedName name="TXG" localSheetId="62">'Tabla 38'!#REF!</definedName>
    <definedName name="TXG" localSheetId="74">#REF!</definedName>
    <definedName name="TXG" localSheetId="17">#REF!</definedName>
    <definedName name="TXG" localSheetId="75">#REF!</definedName>
    <definedName name="TXG" localSheetId="76">#REF!</definedName>
    <definedName name="TXG" localSheetId="77">#REF!</definedName>
    <definedName name="TXG">#REF!</definedName>
    <definedName name="TXG_D">#N/A</definedName>
    <definedName name="TXG_DPCH" localSheetId="82">#REF!</definedName>
    <definedName name="TXG_DPCH" localSheetId="19">#REF!</definedName>
    <definedName name="TXG_DPCH" localSheetId="20">#REF!</definedName>
    <definedName name="TXG_DPCH" localSheetId="22">#REF!</definedName>
    <definedName name="TXG_DPCH" localSheetId="73">#REF!</definedName>
    <definedName name="TXG_DPCH" localSheetId="43">#REF!</definedName>
    <definedName name="TXG_DPCH" localSheetId="0">#REF!</definedName>
    <definedName name="TXG_DPCH" localSheetId="27">#REF!</definedName>
    <definedName name="TXG_DPCH" localSheetId="30">#REF!</definedName>
    <definedName name="TXG_DPCH" localSheetId="34">#REF!</definedName>
    <definedName name="TXG_DPCH" localSheetId="35">#REF!</definedName>
    <definedName name="TXG_DPCH" localSheetId="36">#REF!</definedName>
    <definedName name="TXG_DPCH" localSheetId="40">#REF!</definedName>
    <definedName name="TXG_DPCH" localSheetId="46">#REF!</definedName>
    <definedName name="TXG_DPCH" localSheetId="54">#REF!</definedName>
    <definedName name="TXG_DPCH" localSheetId="55">#REF!</definedName>
    <definedName name="TXG_DPCH" localSheetId="61">#REF!</definedName>
    <definedName name="TXG_DPCH" localSheetId="62">'Tabla 38'!#REF!</definedName>
    <definedName name="TXG_DPCH" localSheetId="15">#REF!</definedName>
    <definedName name="TXG_DPCH" localSheetId="74">#REF!</definedName>
    <definedName name="TXG_DPCH" localSheetId="17">#REF!</definedName>
    <definedName name="TXG_DPCH" localSheetId="75">#REF!</definedName>
    <definedName name="TXG_DPCH" localSheetId="76">#REF!</definedName>
    <definedName name="TXG_DPCH" localSheetId="77">#REF!</definedName>
    <definedName name="TXG_DPCH" localSheetId="18">#REF!</definedName>
    <definedName name="TXG_DPCH" localSheetId="21">#REF!</definedName>
    <definedName name="TXG_DPCH" localSheetId="24">#REF!</definedName>
    <definedName name="TXG_DPCH">#REF!</definedName>
    <definedName name="TXG_R" localSheetId="82">#REF!</definedName>
    <definedName name="TXG_R" localSheetId="22">#REF!</definedName>
    <definedName name="TXG_R" localSheetId="73">#REF!</definedName>
    <definedName name="TXG_R" localSheetId="43">#REF!</definedName>
    <definedName name="TXG_R" localSheetId="0">#REF!</definedName>
    <definedName name="TXG_R" localSheetId="27">#REF!</definedName>
    <definedName name="TXG_R" localSheetId="30">#REF!</definedName>
    <definedName name="TXG_R" localSheetId="34">#REF!</definedName>
    <definedName name="TXG_R" localSheetId="35">#REF!</definedName>
    <definedName name="TXG_R" localSheetId="36">#REF!</definedName>
    <definedName name="TXG_R" localSheetId="46">#REF!</definedName>
    <definedName name="TXG_R" localSheetId="54">#REF!</definedName>
    <definedName name="TXG_R" localSheetId="55">#REF!</definedName>
    <definedName name="TXG_R" localSheetId="61">#REF!</definedName>
    <definedName name="TXG_R" localSheetId="62">'Tabla 38'!#REF!</definedName>
    <definedName name="TXG_R" localSheetId="74">#REF!</definedName>
    <definedName name="TXG_R" localSheetId="17">#REF!</definedName>
    <definedName name="TXG_R" localSheetId="75">#REF!</definedName>
    <definedName name="TXG_R" localSheetId="76">#REF!</definedName>
    <definedName name="TXG_R" localSheetId="77">#REF!</definedName>
    <definedName name="TXG_R">#REF!</definedName>
    <definedName name="TXG_RPCH" localSheetId="82">#REF!</definedName>
    <definedName name="TXG_RPCH" localSheetId="22">#REF!</definedName>
    <definedName name="TXG_RPCH" localSheetId="73">#REF!</definedName>
    <definedName name="TXG_RPCH" localSheetId="43">#REF!</definedName>
    <definedName name="TXG_RPCH" localSheetId="0">#REF!</definedName>
    <definedName name="TXG_RPCH" localSheetId="27">#REF!</definedName>
    <definedName name="TXG_RPCH" localSheetId="30">#REF!</definedName>
    <definedName name="TXG_RPCH" localSheetId="34">#REF!</definedName>
    <definedName name="TXG_RPCH" localSheetId="35">#REF!</definedName>
    <definedName name="TXG_RPCH" localSheetId="36">#REF!</definedName>
    <definedName name="TXG_RPCH" localSheetId="46">#REF!</definedName>
    <definedName name="TXG_RPCH" localSheetId="54">#REF!</definedName>
    <definedName name="TXG_RPCH" localSheetId="55">#REF!</definedName>
    <definedName name="TXG_RPCH" localSheetId="61">#REF!</definedName>
    <definedName name="TXG_RPCH" localSheetId="62">'Tabla 38'!#REF!</definedName>
    <definedName name="TXG_RPCH" localSheetId="74">#REF!</definedName>
    <definedName name="TXG_RPCH" localSheetId="17">#REF!</definedName>
    <definedName name="TXG_RPCH" localSheetId="75">#REF!</definedName>
    <definedName name="TXG_RPCH" localSheetId="76">#REF!</definedName>
    <definedName name="TXG_RPCH" localSheetId="77">#REF!</definedName>
    <definedName name="TXG_RPCH">#REF!</definedName>
    <definedName name="TXGO">#N/A</definedName>
    <definedName name="TXGO_D" localSheetId="82">#REF!</definedName>
    <definedName name="TXGO_D" localSheetId="19">#REF!</definedName>
    <definedName name="TXGO_D" localSheetId="20">#REF!</definedName>
    <definedName name="TXGO_D" localSheetId="22">#REF!</definedName>
    <definedName name="TXGO_D" localSheetId="73">#REF!</definedName>
    <definedName name="TXGO_D" localSheetId="43">#REF!</definedName>
    <definedName name="TXGO_D" localSheetId="0">#REF!</definedName>
    <definedName name="TXGO_D" localSheetId="27">#REF!</definedName>
    <definedName name="TXGO_D" localSheetId="30">#REF!</definedName>
    <definedName name="TXGO_D" localSheetId="34">#REF!</definedName>
    <definedName name="TXGO_D" localSheetId="35">#REF!</definedName>
    <definedName name="TXGO_D" localSheetId="36">#REF!</definedName>
    <definedName name="TXGO_D" localSheetId="40">#REF!</definedName>
    <definedName name="TXGO_D" localSheetId="46">#REF!</definedName>
    <definedName name="TXGO_D" localSheetId="54">#REF!</definedName>
    <definedName name="TXGO_D" localSheetId="55">#REF!</definedName>
    <definedName name="TXGO_D" localSheetId="61">#REF!</definedName>
    <definedName name="TXGO_D" localSheetId="62">'Tabla 38'!#REF!</definedName>
    <definedName name="TXGO_D" localSheetId="15">#REF!</definedName>
    <definedName name="TXGO_D" localSheetId="74">#REF!</definedName>
    <definedName name="TXGO_D" localSheetId="17">#REF!</definedName>
    <definedName name="TXGO_D" localSheetId="75">#REF!</definedName>
    <definedName name="TXGO_D" localSheetId="76">#REF!</definedName>
    <definedName name="TXGO_D" localSheetId="77">#REF!</definedName>
    <definedName name="TXGO_D" localSheetId="18">#REF!</definedName>
    <definedName name="TXGO_D" localSheetId="21">#REF!</definedName>
    <definedName name="TXGO_D" localSheetId="24">#REF!</definedName>
    <definedName name="TXGO_D">#REF!</definedName>
    <definedName name="TXGO_DPCH" localSheetId="82">#REF!</definedName>
    <definedName name="TXGO_DPCH" localSheetId="22">#REF!</definedName>
    <definedName name="TXGO_DPCH" localSheetId="73">#REF!</definedName>
    <definedName name="TXGO_DPCH" localSheetId="43">#REF!</definedName>
    <definedName name="TXGO_DPCH" localSheetId="0">#REF!</definedName>
    <definedName name="TXGO_DPCH" localSheetId="27">#REF!</definedName>
    <definedName name="TXGO_DPCH" localSheetId="30">#REF!</definedName>
    <definedName name="TXGO_DPCH" localSheetId="34">#REF!</definedName>
    <definedName name="TXGO_DPCH" localSheetId="35">#REF!</definedName>
    <definedName name="TXGO_DPCH" localSheetId="36">#REF!</definedName>
    <definedName name="TXGO_DPCH" localSheetId="46">#REF!</definedName>
    <definedName name="TXGO_DPCH" localSheetId="54">#REF!</definedName>
    <definedName name="TXGO_DPCH" localSheetId="55">#REF!</definedName>
    <definedName name="TXGO_DPCH" localSheetId="61">#REF!</definedName>
    <definedName name="TXGO_DPCH" localSheetId="62">'Tabla 38'!#REF!</definedName>
    <definedName name="TXGO_DPCH" localSheetId="74">#REF!</definedName>
    <definedName name="TXGO_DPCH" localSheetId="17">#REF!</definedName>
    <definedName name="TXGO_DPCH" localSheetId="75">#REF!</definedName>
    <definedName name="TXGO_DPCH" localSheetId="76">#REF!</definedName>
    <definedName name="TXGO_DPCH" localSheetId="77">#REF!</definedName>
    <definedName name="TXGO_DPCH">#REF!</definedName>
    <definedName name="TXGO_R" localSheetId="82">#REF!</definedName>
    <definedName name="TXGO_R" localSheetId="22">#REF!</definedName>
    <definedName name="TXGO_R" localSheetId="73">#REF!</definedName>
    <definedName name="TXGO_R" localSheetId="43">#REF!</definedName>
    <definedName name="TXGO_R" localSheetId="0">#REF!</definedName>
    <definedName name="TXGO_R" localSheetId="27">#REF!</definedName>
    <definedName name="TXGO_R" localSheetId="30">#REF!</definedName>
    <definedName name="TXGO_R" localSheetId="34">#REF!</definedName>
    <definedName name="TXGO_R" localSheetId="35">#REF!</definedName>
    <definedName name="TXGO_R" localSheetId="36">#REF!</definedName>
    <definedName name="TXGO_R" localSheetId="46">#REF!</definedName>
    <definedName name="TXGO_R" localSheetId="54">#REF!</definedName>
    <definedName name="TXGO_R" localSheetId="55">#REF!</definedName>
    <definedName name="TXGO_R" localSheetId="61">#REF!</definedName>
    <definedName name="TXGO_R" localSheetId="62">'Tabla 38'!#REF!</definedName>
    <definedName name="TXGO_R" localSheetId="74">#REF!</definedName>
    <definedName name="TXGO_R" localSheetId="17">#REF!</definedName>
    <definedName name="TXGO_R" localSheetId="75">#REF!</definedName>
    <definedName name="TXGO_R" localSheetId="76">#REF!</definedName>
    <definedName name="TXGO_R" localSheetId="77">#REF!</definedName>
    <definedName name="TXGO_R">#REF!</definedName>
    <definedName name="TXGO_RPCH" localSheetId="82">#REF!</definedName>
    <definedName name="TXGO_RPCH" localSheetId="22">#REF!</definedName>
    <definedName name="TXGO_RPCH" localSheetId="73">#REF!</definedName>
    <definedName name="TXGO_RPCH" localSheetId="43">#REF!</definedName>
    <definedName name="TXGO_RPCH" localSheetId="0">#REF!</definedName>
    <definedName name="TXGO_RPCH" localSheetId="27">#REF!</definedName>
    <definedName name="TXGO_RPCH" localSheetId="30">#REF!</definedName>
    <definedName name="TXGO_RPCH" localSheetId="34">#REF!</definedName>
    <definedName name="TXGO_RPCH" localSheetId="36">#REF!</definedName>
    <definedName name="TXGO_RPCH" localSheetId="46">#REF!</definedName>
    <definedName name="TXGO_RPCH" localSheetId="55">#REF!</definedName>
    <definedName name="TXGO_RPCH" localSheetId="61">#REF!</definedName>
    <definedName name="TXGO_RPCH" localSheetId="62">'Tabla 38'!#REF!</definedName>
    <definedName name="TXGO_RPCH" localSheetId="74">#REF!</definedName>
    <definedName name="TXGO_RPCH" localSheetId="17">#REF!</definedName>
    <definedName name="TXGO_RPCH" localSheetId="75">#REF!</definedName>
    <definedName name="TXGO_RPCH" localSheetId="76">#REF!</definedName>
    <definedName name="TXGO_RPCH" localSheetId="77">#REF!</definedName>
    <definedName name="TXGO_RPCH">#REF!</definedName>
    <definedName name="TXGXO" localSheetId="82">#REF!</definedName>
    <definedName name="TXGXO" localSheetId="22">#REF!</definedName>
    <definedName name="TXGXO" localSheetId="73">#REF!</definedName>
    <definedName name="TXGXO" localSheetId="43">#REF!</definedName>
    <definedName name="TXGXO" localSheetId="0">#REF!</definedName>
    <definedName name="TXGXO" localSheetId="27">#REF!</definedName>
    <definedName name="TXGXO" localSheetId="30">#REF!</definedName>
    <definedName name="TXGXO" localSheetId="34">#REF!</definedName>
    <definedName name="TXGXO" localSheetId="36">#REF!</definedName>
    <definedName name="TXGXO" localSheetId="46">#REF!</definedName>
    <definedName name="TXGXO" localSheetId="55">#REF!</definedName>
    <definedName name="TXGXO" localSheetId="61">#REF!</definedName>
    <definedName name="TXGXO" localSheetId="62">'Tabla 38'!#REF!</definedName>
    <definedName name="TXGXO" localSheetId="74">#REF!</definedName>
    <definedName name="TXGXO" localSheetId="17">#REF!</definedName>
    <definedName name="TXGXO" localSheetId="75">#REF!</definedName>
    <definedName name="TXGXO" localSheetId="76">#REF!</definedName>
    <definedName name="TXGXO" localSheetId="77">#REF!</definedName>
    <definedName name="TXGXO">#REF!</definedName>
    <definedName name="TXGXO_D" localSheetId="82">#REF!</definedName>
    <definedName name="TXGXO_D" localSheetId="22">#REF!</definedName>
    <definedName name="TXGXO_D" localSheetId="73">#REF!</definedName>
    <definedName name="TXGXO_D" localSheetId="43">#REF!</definedName>
    <definedName name="TXGXO_D" localSheetId="0">#REF!</definedName>
    <definedName name="TXGXO_D" localSheetId="27">#REF!</definedName>
    <definedName name="TXGXO_D" localSheetId="30">#REF!</definedName>
    <definedName name="TXGXO_D" localSheetId="34">#REF!</definedName>
    <definedName name="TXGXO_D" localSheetId="36">#REF!</definedName>
    <definedName name="TXGXO_D" localSheetId="46">#REF!</definedName>
    <definedName name="TXGXO_D" localSheetId="55">#REF!</definedName>
    <definedName name="TXGXO_D" localSheetId="61">#REF!</definedName>
    <definedName name="TXGXO_D" localSheetId="62">'Tabla 38'!#REF!</definedName>
    <definedName name="TXGXO_D" localSheetId="74">#REF!</definedName>
    <definedName name="TXGXO_D" localSheetId="17">#REF!</definedName>
    <definedName name="TXGXO_D" localSheetId="75">#REF!</definedName>
    <definedName name="TXGXO_D" localSheetId="76">#REF!</definedName>
    <definedName name="TXGXO_D" localSheetId="77">#REF!</definedName>
    <definedName name="TXGXO_D">#REF!</definedName>
    <definedName name="TXGXO_DPCH" localSheetId="82">#REF!</definedName>
    <definedName name="TXGXO_DPCH" localSheetId="22">#REF!</definedName>
    <definedName name="TXGXO_DPCH" localSheetId="73">#REF!</definedName>
    <definedName name="TXGXO_DPCH" localSheetId="43">#REF!</definedName>
    <definedName name="TXGXO_DPCH" localSheetId="0">#REF!</definedName>
    <definedName name="TXGXO_DPCH" localSheetId="27">#REF!</definedName>
    <definedName name="TXGXO_DPCH" localSheetId="30">#REF!</definedName>
    <definedName name="TXGXO_DPCH" localSheetId="34">#REF!</definedName>
    <definedName name="TXGXO_DPCH" localSheetId="36">#REF!</definedName>
    <definedName name="TXGXO_DPCH" localSheetId="46">#REF!</definedName>
    <definedName name="TXGXO_DPCH" localSheetId="55">#REF!</definedName>
    <definedName name="TXGXO_DPCH" localSheetId="61">#REF!</definedName>
    <definedName name="TXGXO_DPCH" localSheetId="62">'Tabla 38'!#REF!</definedName>
    <definedName name="TXGXO_DPCH" localSheetId="74">#REF!</definedName>
    <definedName name="TXGXO_DPCH" localSheetId="17">#REF!</definedName>
    <definedName name="TXGXO_DPCH" localSheetId="75">#REF!</definedName>
    <definedName name="TXGXO_DPCH" localSheetId="76">#REF!</definedName>
    <definedName name="TXGXO_DPCH" localSheetId="77">#REF!</definedName>
    <definedName name="TXGXO_DPCH">#REF!</definedName>
    <definedName name="TXGXO_R" localSheetId="82">#REF!</definedName>
    <definedName name="TXGXO_R" localSheetId="22">#REF!</definedName>
    <definedName name="TXGXO_R" localSheetId="73">#REF!</definedName>
    <definedName name="TXGXO_R" localSheetId="43">#REF!</definedName>
    <definedName name="TXGXO_R" localSheetId="0">#REF!</definedName>
    <definedName name="TXGXO_R" localSheetId="27">#REF!</definedName>
    <definedName name="TXGXO_R" localSheetId="30">#REF!</definedName>
    <definedName name="TXGXO_R" localSheetId="34">#REF!</definedName>
    <definedName name="TXGXO_R" localSheetId="36">#REF!</definedName>
    <definedName name="TXGXO_R" localSheetId="46">#REF!</definedName>
    <definedName name="TXGXO_R" localSheetId="55">#REF!</definedName>
    <definedName name="TXGXO_R" localSheetId="61">#REF!</definedName>
    <definedName name="TXGXO_R" localSheetId="62">'Tabla 38'!#REF!</definedName>
    <definedName name="TXGXO_R" localSheetId="74">#REF!</definedName>
    <definedName name="TXGXO_R" localSheetId="17">#REF!</definedName>
    <definedName name="TXGXO_R" localSheetId="75">#REF!</definedName>
    <definedName name="TXGXO_R" localSheetId="76">#REF!</definedName>
    <definedName name="TXGXO_R" localSheetId="77">#REF!</definedName>
    <definedName name="TXGXO_R">#REF!</definedName>
    <definedName name="TXGXO_RPCH" localSheetId="82">#REF!</definedName>
    <definedName name="TXGXO_RPCH" localSheetId="22">#REF!</definedName>
    <definedName name="TXGXO_RPCH" localSheetId="73">#REF!</definedName>
    <definedName name="TXGXO_RPCH" localSheetId="43">#REF!</definedName>
    <definedName name="TXGXO_RPCH" localSheetId="0">#REF!</definedName>
    <definedName name="TXGXO_RPCH" localSheetId="27">#REF!</definedName>
    <definedName name="TXGXO_RPCH" localSheetId="30">#REF!</definedName>
    <definedName name="TXGXO_RPCH" localSheetId="34">#REF!</definedName>
    <definedName name="TXGXO_RPCH" localSheetId="36">#REF!</definedName>
    <definedName name="TXGXO_RPCH" localSheetId="46">#REF!</definedName>
    <definedName name="TXGXO_RPCH" localSheetId="55">#REF!</definedName>
    <definedName name="TXGXO_RPCH" localSheetId="61">#REF!</definedName>
    <definedName name="TXGXO_RPCH" localSheetId="62">'Tabla 38'!#REF!</definedName>
    <definedName name="TXGXO_RPCH" localSheetId="74">#REF!</definedName>
    <definedName name="TXGXO_RPCH" localSheetId="17">#REF!</definedName>
    <definedName name="TXGXO_RPCH" localSheetId="75">#REF!</definedName>
    <definedName name="TXGXO_RPCH" localSheetId="76">#REF!</definedName>
    <definedName name="TXGXO_RPCH" localSheetId="77">#REF!</definedName>
    <definedName name="TXGXO_RPCH">#REF!</definedName>
    <definedName name="TXS" localSheetId="82">#REF!</definedName>
    <definedName name="TXS" localSheetId="22">#REF!</definedName>
    <definedName name="TXS" localSheetId="73">#REF!</definedName>
    <definedName name="TXS" localSheetId="43">#REF!</definedName>
    <definedName name="TXS" localSheetId="0">#REF!</definedName>
    <definedName name="TXS" localSheetId="27">#REF!</definedName>
    <definedName name="TXS" localSheetId="30">#REF!</definedName>
    <definedName name="TXS" localSheetId="34">#REF!</definedName>
    <definedName name="TXS" localSheetId="36">#REF!</definedName>
    <definedName name="TXS" localSheetId="46">#REF!</definedName>
    <definedName name="TXS" localSheetId="55">#REF!</definedName>
    <definedName name="TXS" localSheetId="61">#REF!</definedName>
    <definedName name="TXS" localSheetId="62">'Tabla 38'!#REF!</definedName>
    <definedName name="TXS" localSheetId="74">#REF!</definedName>
    <definedName name="TXS" localSheetId="17">#REF!</definedName>
    <definedName name="TXS" localSheetId="75">#REF!</definedName>
    <definedName name="TXS" localSheetId="76">#REF!</definedName>
    <definedName name="TXS" localSheetId="77">#REF!</definedName>
    <definedName name="TXS">#REF!</definedName>
    <definedName name="ty" localSheetId="80" hidden="1">{"Riqfin97",#N/A,FALSE,"Tran";"Riqfinpro",#N/A,FALSE,"Tran"}</definedName>
    <definedName name="ty" localSheetId="82" hidden="1">{"Riqfin97",#N/A,FALSE,"Tran";"Riqfinpro",#N/A,FALSE,"Tran"}</definedName>
    <definedName name="ty" localSheetId="19" hidden="1">{"Riqfin97",#N/A,FALSE,"Tran";"Riqfinpro",#N/A,FALSE,"Tran"}</definedName>
    <definedName name="ty" localSheetId="20" hidden="1">{"Riqfin97",#N/A,FALSE,"Tran";"Riqfinpro",#N/A,FALSE,"Tran"}</definedName>
    <definedName name="ty" localSheetId="22" hidden="1">{"Riqfin97",#N/A,FALSE,"Tran";"Riqfinpro",#N/A,FALSE,"Tran"}</definedName>
    <definedName name="ty" localSheetId="23" hidden="1">{"Riqfin97",#N/A,FALSE,"Tran";"Riqfinpro",#N/A,FALSE,"Tran"}</definedName>
    <definedName name="ty" localSheetId="33" hidden="1">{"Riqfin97",#N/A,FALSE,"Tran";"Riqfinpro",#N/A,FALSE,"Tran"}</definedName>
    <definedName name="ty" localSheetId="41" hidden="1">{"Riqfin97",#N/A,FALSE,"Tran";"Riqfinpro",#N/A,FALSE,"Tran"}</definedName>
    <definedName name="ty" localSheetId="73" hidden="1">{"Riqfin97",#N/A,FALSE,"Tran";"Riqfinpro",#N/A,FALSE,"Tran"}</definedName>
    <definedName name="ty" localSheetId="43" hidden="1">{"Riqfin97",#N/A,FALSE,"Tran";"Riqfinpro",#N/A,FALSE,"Tran"}</definedName>
    <definedName name="ty" localSheetId="0" hidden="1">{"Riqfin97",#N/A,FALSE,"Tran";"Riqfinpro",#N/A,FALSE,"Tran"}</definedName>
    <definedName name="ty" localSheetId="27" hidden="1">{"Riqfin97",#N/A,FALSE,"Tran";"Riqfinpro",#N/A,FALSE,"Tran"}</definedName>
    <definedName name="ty" localSheetId="30" hidden="1">{"Riqfin97",#N/A,FALSE,"Tran";"Riqfinpro",#N/A,FALSE,"Tran"}</definedName>
    <definedName name="ty" localSheetId="34" hidden="1">{"Riqfin97",#N/A,FALSE,"Tran";"Riqfinpro",#N/A,FALSE,"Tran"}</definedName>
    <definedName name="ty" localSheetId="35" hidden="1">{"Riqfin97",#N/A,FALSE,"Tran";"Riqfinpro",#N/A,FALSE,"Tran"}</definedName>
    <definedName name="ty" localSheetId="36" hidden="1">{"Riqfin97",#N/A,FALSE,"Tran";"Riqfinpro",#N/A,FALSE,"Tran"}</definedName>
    <definedName name="ty" localSheetId="37" hidden="1">{"Riqfin97",#N/A,FALSE,"Tran";"Riqfinpro",#N/A,FALSE,"Tran"}</definedName>
    <definedName name="ty" localSheetId="38" hidden="1">{"Riqfin97",#N/A,FALSE,"Tran";"Riqfinpro",#N/A,FALSE,"Tran"}</definedName>
    <definedName name="ty" localSheetId="39" hidden="1">{"Riqfin97",#N/A,FALSE,"Tran";"Riqfinpro",#N/A,FALSE,"Tran"}</definedName>
    <definedName name="ty" localSheetId="2" hidden="1">{"Riqfin97",#N/A,FALSE,"Tran";"Riqfinpro",#N/A,FALSE,"Tran"}</definedName>
    <definedName name="ty" localSheetId="40" hidden="1">{"Riqfin97",#N/A,FALSE,"Tran";"Riqfinpro",#N/A,FALSE,"Tran"}</definedName>
    <definedName name="ty" localSheetId="42" hidden="1">{"Riqfin97",#N/A,FALSE,"Tran";"Riqfinpro",#N/A,FALSE,"Tran"}</definedName>
    <definedName name="ty" localSheetId="46" hidden="1">{"Riqfin97",#N/A,FALSE,"Tran";"Riqfinpro",#N/A,FALSE,"Tran"}</definedName>
    <definedName name="ty" localSheetId="54" hidden="1">{"Riqfin97",#N/A,FALSE,"Tran";"Riqfinpro",#N/A,FALSE,"Tran"}</definedName>
    <definedName name="ty" localSheetId="55" hidden="1">{"Riqfin97",#N/A,FALSE,"Tran";"Riqfinpro",#N/A,FALSE,"Tran"}</definedName>
    <definedName name="ty" localSheetId="56" hidden="1">{"Riqfin97",#N/A,FALSE,"Tran";"Riqfinpro",#N/A,FALSE,"Tran"}</definedName>
    <definedName name="ty" localSheetId="57" hidden="1">{"Riqfin97",#N/A,FALSE,"Tran";"Riqfinpro",#N/A,FALSE,"Tran"}</definedName>
    <definedName name="ty" localSheetId="58" hidden="1">{"Riqfin97",#N/A,FALSE,"Tran";"Riqfinpro",#N/A,FALSE,"Tran"}</definedName>
    <definedName name="ty" localSheetId="59" hidden="1">{"Riqfin97",#N/A,FALSE,"Tran";"Riqfinpro",#N/A,FALSE,"Tran"}</definedName>
    <definedName name="ty" localSheetId="60" hidden="1">{"Riqfin97",#N/A,FALSE,"Tran";"Riqfinpro",#N/A,FALSE,"Tran"}</definedName>
    <definedName name="ty" localSheetId="61" hidden="1">{"Riqfin97",#N/A,FALSE,"Tran";"Riqfinpro",#N/A,FALSE,"Tran"}</definedName>
    <definedName name="ty" localSheetId="62" hidden="1">{"Riqfin97",#N/A,FALSE,"Tran";"Riqfinpro",#N/A,FALSE,"Tran"}</definedName>
    <definedName name="ty" localSheetId="15" hidden="1">{"Riqfin97",#N/A,FALSE,"Tran";"Riqfinpro",#N/A,FALSE,"Tran"}</definedName>
    <definedName name="ty" localSheetId="74" hidden="1">{"Riqfin97",#N/A,FALSE,"Tran";"Riqfinpro",#N/A,FALSE,"Tran"}</definedName>
    <definedName name="ty" localSheetId="17" hidden="1">{"Riqfin97",#N/A,FALSE,"Tran";"Riqfinpro",#N/A,FALSE,"Tran"}</definedName>
    <definedName name="ty" localSheetId="75" hidden="1">{"Riqfin97",#N/A,FALSE,"Tran";"Riqfinpro",#N/A,FALSE,"Tran"}</definedName>
    <definedName name="ty" localSheetId="76" hidden="1">{"Riqfin97",#N/A,FALSE,"Tran";"Riqfinpro",#N/A,FALSE,"Tran"}</definedName>
    <definedName name="ty" localSheetId="77" hidden="1">{"Riqfin97",#N/A,FALSE,"Tran";"Riqfinpro",#N/A,FALSE,"Tran"}</definedName>
    <definedName name="ty" localSheetId="78" hidden="1">{"Riqfin97",#N/A,FALSE,"Tran";"Riqfinpro",#N/A,FALSE,"Tran"}</definedName>
    <definedName name="ty" localSheetId="18" hidden="1">{"Riqfin97",#N/A,FALSE,"Tran";"Riqfinpro",#N/A,FALSE,"Tran"}</definedName>
    <definedName name="ty" localSheetId="21" hidden="1">{"Riqfin97",#N/A,FALSE,"Tran";"Riqfinpro",#N/A,FALSE,"Tran"}</definedName>
    <definedName name="ty" localSheetId="24" hidden="1">{"Riqfin97",#N/A,FALSE,"Tran";"Riqfinpro",#N/A,FALSE,"Tran"}</definedName>
    <definedName name="ty" hidden="1">{"Riqfin97",#N/A,FALSE,"Tran";"Riqfinpro",#N/A,FALSE,"Tran"}</definedName>
    <definedName name="UAED" localSheetId="82">#REF!</definedName>
    <definedName name="UAED" localSheetId="19">#REF!</definedName>
    <definedName name="UAED" localSheetId="20">#REF!</definedName>
    <definedName name="UAED" localSheetId="22">#REF!</definedName>
    <definedName name="UAED" localSheetId="33">#REF!</definedName>
    <definedName name="UAED" localSheetId="41">#REF!</definedName>
    <definedName name="UAED" localSheetId="73">#REF!</definedName>
    <definedName name="UAED" localSheetId="43">#REF!</definedName>
    <definedName name="UAED" localSheetId="0">#REF!</definedName>
    <definedName name="UAED" localSheetId="27">#REF!</definedName>
    <definedName name="UAED" localSheetId="30">#REF!</definedName>
    <definedName name="UAED" localSheetId="34">#REF!</definedName>
    <definedName name="UAED" localSheetId="35">#REF!</definedName>
    <definedName name="UAED" localSheetId="36">#REF!</definedName>
    <definedName name="UAED" localSheetId="40">#REF!</definedName>
    <definedName name="UAED" localSheetId="46">#REF!</definedName>
    <definedName name="UAED" localSheetId="54">#REF!</definedName>
    <definedName name="UAED" localSheetId="55">#REF!</definedName>
    <definedName name="UAED" localSheetId="56">#REF!</definedName>
    <definedName name="UAED" localSheetId="57">#REF!</definedName>
    <definedName name="UAED" localSheetId="61">#REF!</definedName>
    <definedName name="UAED" localSheetId="62">'Tabla 38'!#REF!</definedName>
    <definedName name="UAED" localSheetId="15">#REF!</definedName>
    <definedName name="UAED" localSheetId="74">#REF!</definedName>
    <definedName name="UAED" localSheetId="17">#REF!</definedName>
    <definedName name="UAED" localSheetId="75">#REF!</definedName>
    <definedName name="UAED" localSheetId="76">#REF!</definedName>
    <definedName name="UAED" localSheetId="77">#REF!</definedName>
    <definedName name="UAED" localSheetId="18">#REF!</definedName>
    <definedName name="UAED" localSheetId="21">#REF!</definedName>
    <definedName name="UAED" localSheetId="24">#REF!</definedName>
    <definedName name="UAED">#REF!</definedName>
    <definedName name="UAED1" localSheetId="82">#REF!</definedName>
    <definedName name="UAED1" localSheetId="22">#REF!</definedName>
    <definedName name="UAED1" localSheetId="33">#REF!</definedName>
    <definedName name="UAED1" localSheetId="41">#REF!</definedName>
    <definedName name="UAED1" localSheetId="73">#REF!</definedName>
    <definedName name="UAED1" localSheetId="43">#REF!</definedName>
    <definedName name="UAED1" localSheetId="0">#REF!</definedName>
    <definedName name="UAED1" localSheetId="27">#REF!</definedName>
    <definedName name="UAED1" localSheetId="30">#REF!</definedName>
    <definedName name="UAED1" localSheetId="34">#REF!</definedName>
    <definedName name="UAED1" localSheetId="35">#REF!</definedName>
    <definedName name="UAED1" localSheetId="36">#REF!</definedName>
    <definedName name="UAED1" localSheetId="46">#REF!</definedName>
    <definedName name="UAED1" localSheetId="54">#REF!</definedName>
    <definedName name="UAED1" localSheetId="55">#REF!</definedName>
    <definedName name="UAED1" localSheetId="56">#REF!</definedName>
    <definedName name="UAED1" localSheetId="57">#REF!</definedName>
    <definedName name="UAED1" localSheetId="61">#REF!</definedName>
    <definedName name="UAED1" localSheetId="62">'Tabla 38'!#REF!</definedName>
    <definedName name="UAED1" localSheetId="74">#REF!</definedName>
    <definedName name="UAED1" localSheetId="17">#REF!</definedName>
    <definedName name="UAED1" localSheetId="75">#REF!</definedName>
    <definedName name="UAED1" localSheetId="76">#REF!</definedName>
    <definedName name="UAED1" localSheetId="77">#REF!</definedName>
    <definedName name="UAED1">#REF!</definedName>
    <definedName name="UC" localSheetId="82">#REF!</definedName>
    <definedName name="UC" localSheetId="22">#REF!</definedName>
    <definedName name="UC" localSheetId="33">#REF!</definedName>
    <definedName name="UC" localSheetId="41">#REF!</definedName>
    <definedName name="UC" localSheetId="73">#REF!</definedName>
    <definedName name="UC" localSheetId="43">#REF!</definedName>
    <definedName name="UC" localSheetId="0">#REF!</definedName>
    <definedName name="UC" localSheetId="27">#REF!</definedName>
    <definedName name="UC" localSheetId="30">#REF!</definedName>
    <definedName name="UC" localSheetId="34">#REF!</definedName>
    <definedName name="UC" localSheetId="35">#REF!</definedName>
    <definedName name="UC" localSheetId="36">#REF!</definedName>
    <definedName name="UC" localSheetId="46">#REF!</definedName>
    <definedName name="UC" localSheetId="54">#REF!</definedName>
    <definedName name="UC" localSheetId="55">#REF!</definedName>
    <definedName name="UC" localSheetId="56">#REF!</definedName>
    <definedName name="UC" localSheetId="57">#REF!</definedName>
    <definedName name="UC" localSheetId="61">#REF!</definedName>
    <definedName name="UC" localSheetId="62">'Tabla 38'!#REF!</definedName>
    <definedName name="UC" localSheetId="74">#REF!</definedName>
    <definedName name="UC" localSheetId="17">#REF!</definedName>
    <definedName name="UC" localSheetId="75">#REF!</definedName>
    <definedName name="UC" localSheetId="76">#REF!</definedName>
    <definedName name="UC" localSheetId="77">#REF!</definedName>
    <definedName name="UC">#REF!</definedName>
    <definedName name="UC1A" localSheetId="82">#REF!</definedName>
    <definedName name="UC1A" localSheetId="22">#REF!</definedName>
    <definedName name="UC1A" localSheetId="33">#REF!</definedName>
    <definedName name="UC1A" localSheetId="41">#REF!</definedName>
    <definedName name="UC1A" localSheetId="73">#REF!</definedName>
    <definedName name="UC1A" localSheetId="43">#REF!</definedName>
    <definedName name="UC1A" localSheetId="0">#REF!</definedName>
    <definedName name="UC1A" localSheetId="27">#REF!</definedName>
    <definedName name="UC1A" localSheetId="30">#REF!</definedName>
    <definedName name="UC1A" localSheetId="34">#REF!</definedName>
    <definedName name="UC1A" localSheetId="36">#REF!</definedName>
    <definedName name="UC1A" localSheetId="46">#REF!</definedName>
    <definedName name="UC1A" localSheetId="54">#REF!</definedName>
    <definedName name="UC1A" localSheetId="55">#REF!</definedName>
    <definedName name="UC1A" localSheetId="56">#REF!</definedName>
    <definedName name="UC1A" localSheetId="57">#REF!</definedName>
    <definedName name="UC1A" localSheetId="61">#REF!</definedName>
    <definedName name="UC1A" localSheetId="62">'Tabla 38'!#REF!</definedName>
    <definedName name="UC1A" localSheetId="74">#REF!</definedName>
    <definedName name="UC1A" localSheetId="17">#REF!</definedName>
    <definedName name="UC1A" localSheetId="75">#REF!</definedName>
    <definedName name="UC1A" localSheetId="76">#REF!</definedName>
    <definedName name="UC1A" localSheetId="77">#REF!</definedName>
    <definedName name="UC1A">#REF!</definedName>
    <definedName name="UCC" localSheetId="82">#REF!</definedName>
    <definedName name="UCC" localSheetId="73">#REF!</definedName>
    <definedName name="UCC" localSheetId="43">#REF!</definedName>
    <definedName name="UCC" localSheetId="0">#REF!</definedName>
    <definedName name="UCC" localSheetId="27">#REF!</definedName>
    <definedName name="UCC" localSheetId="34">#REF!</definedName>
    <definedName name="UCC" localSheetId="46">#REF!</definedName>
    <definedName name="UCC" localSheetId="54">#REF!</definedName>
    <definedName name="UCC" localSheetId="74">#REF!</definedName>
    <definedName name="UCC" localSheetId="17">#REF!</definedName>
    <definedName name="UCC" localSheetId="75">#REF!</definedName>
    <definedName name="UCC" localSheetId="76">#REF!</definedName>
    <definedName name="UCC" localSheetId="77">#REF!</definedName>
    <definedName name="UCC">#REF!</definedName>
    <definedName name="UDCTA" localSheetId="82">#REF!</definedName>
    <definedName name="UDCTA" localSheetId="73">#REF!</definedName>
    <definedName name="UDCTA" localSheetId="43">#REF!</definedName>
    <definedName name="UDCTA" localSheetId="0">#REF!</definedName>
    <definedName name="UDCTA" localSheetId="27">#REF!</definedName>
    <definedName name="UDCTA" localSheetId="34">#REF!</definedName>
    <definedName name="UDCTA" localSheetId="46">#REF!</definedName>
    <definedName name="UDCTA" localSheetId="54">#REF!</definedName>
    <definedName name="UDCTA" localSheetId="74">#REF!</definedName>
    <definedName name="UDCTA" localSheetId="17">#REF!</definedName>
    <definedName name="UDCTA" localSheetId="75">#REF!</definedName>
    <definedName name="UDCTA" localSheetId="76">#REF!</definedName>
    <definedName name="UDCTA" localSheetId="77">#REF!</definedName>
    <definedName name="UDCTA">#REF!</definedName>
    <definedName name="UHLKJH" localSheetId="8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5" hidden="1">{FALSE,FALSE,-1.25,-15.5,484.5,276.75,FALSE,FALSE,TRUE,TRUE,0,12,#N/A,46,#N/A,2.93460490463215,15.35,1,FALSE,FALSE,3,TRUE,1,FALSE,100,"Swvu.PLA1.","ACwvu.PLA1.",#N/A,FALSE,FALSE,0,0,0,0,2,"","",TRUE,TRUE,FALSE,FALSE,1,60,#N/A,#N/A,FALSE,FALSE,FALSE,FALSE,FALSE,FALSE,FALSE,9,65532,65532,FALSE,FALSE,TRUE,TRUE,TRUE}</definedName>
    <definedName name="UHLKJH" localSheetId="5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7" hidden="1">{FALSE,FALSE,-1.25,-15.5,484.5,276.75,FALSE,FALSE,TRUE,TRUE,0,12,#N/A,46,#N/A,2.93460490463215,15.35,1,FALSE,FALSE,3,TRUE,1,FALSE,100,"Swvu.PLA1.","ACwvu.PLA1.",#N/A,FALSE,FALSE,0,0,0,0,2,"","",TRUE,TRUE,FALSE,FALSE,1,60,#N/A,#N/A,FALSE,FALSE,FALSE,FALSE,FALSE,FALSE,FALSE,9,65532,65532,FALSE,FALSE,TRUE,TRUE,TRUE}</definedName>
    <definedName name="UHLKJH" localSheetId="5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82">#REF!</definedName>
    <definedName name="UK_wt" localSheetId="30">#REF!</definedName>
    <definedName name="UK_wt" localSheetId="34">#REF!</definedName>
    <definedName name="UK_wt" localSheetId="46">'[70]OECD wgt'!$B$9</definedName>
    <definedName name="UK_wt" localSheetId="54">'[70]OECD wgt'!$B$9</definedName>
    <definedName name="UK_wt" localSheetId="75">#REF!</definedName>
    <definedName name="UK_wt" localSheetId="76">#REF!</definedName>
    <definedName name="UK_wt" localSheetId="77">#REF!</definedName>
    <definedName name="UK_wt">'[70]OECD wgt'!$B$9</definedName>
    <definedName name="unemp_96Q3" localSheetId="82">#REF!</definedName>
    <definedName name="unemp_96Q3" localSheetId="19">#REF!</definedName>
    <definedName name="unemp_96Q3" localSheetId="20">#REF!</definedName>
    <definedName name="unemp_96Q3" localSheetId="22">#REF!</definedName>
    <definedName name="unemp_96Q3" localSheetId="73">#REF!</definedName>
    <definedName name="unemp_96Q3" localSheetId="43">#REF!</definedName>
    <definedName name="unemp_96Q3" localSheetId="0">#REF!</definedName>
    <definedName name="unemp_96Q3" localSheetId="27">#REF!</definedName>
    <definedName name="unemp_96Q3" localSheetId="30">#REF!</definedName>
    <definedName name="unemp_96Q3" localSheetId="34">#REF!</definedName>
    <definedName name="unemp_96Q3" localSheetId="35">#REF!</definedName>
    <definedName name="unemp_96Q3" localSheetId="36">#REF!</definedName>
    <definedName name="unemp_96Q3" localSheetId="46">#REF!</definedName>
    <definedName name="unemp_96Q3" localSheetId="54">#REF!</definedName>
    <definedName name="unemp_96Q3" localSheetId="55">#REF!</definedName>
    <definedName name="unemp_96Q3" localSheetId="61">#REF!</definedName>
    <definedName name="unemp_96Q3" localSheetId="15">#REF!</definedName>
    <definedName name="unemp_96Q3" localSheetId="74">#REF!</definedName>
    <definedName name="unemp_96Q3" localSheetId="17">#REF!</definedName>
    <definedName name="unemp_96Q3" localSheetId="75">#REF!</definedName>
    <definedName name="unemp_96Q3" localSheetId="76">#REF!</definedName>
    <definedName name="unemp_96Q3" localSheetId="77">#REF!</definedName>
    <definedName name="unemp_96Q3" localSheetId="18">#REF!</definedName>
    <definedName name="unemp_96Q3" localSheetId="21">#REF!</definedName>
    <definedName name="unemp_96Q3" localSheetId="24">#REF!</definedName>
    <definedName name="unemp_96Q3">#REF!</definedName>
    <definedName name="unemp_96Q4" localSheetId="82">#REF!</definedName>
    <definedName name="unemp_96Q4" localSheetId="22">#REF!</definedName>
    <definedName name="unemp_96Q4" localSheetId="73">#REF!</definedName>
    <definedName name="unemp_96Q4" localSheetId="43">#REF!</definedName>
    <definedName name="unemp_96Q4" localSheetId="0">#REF!</definedName>
    <definedName name="unemp_96Q4" localSheetId="27">#REF!</definedName>
    <definedName name="unemp_96Q4" localSheetId="30">#REF!</definedName>
    <definedName name="unemp_96Q4" localSheetId="34">#REF!</definedName>
    <definedName name="unemp_96Q4" localSheetId="35">#REF!</definedName>
    <definedName name="unemp_96Q4" localSheetId="36">#REF!</definedName>
    <definedName name="unemp_96Q4" localSheetId="46">#REF!</definedName>
    <definedName name="unemp_96Q4" localSheetId="54">#REF!</definedName>
    <definedName name="unemp_96Q4" localSheetId="55">#REF!</definedName>
    <definedName name="unemp_96Q4" localSheetId="61">#REF!</definedName>
    <definedName name="unemp_96Q4" localSheetId="62">'Tabla 38'!#REF!</definedName>
    <definedName name="unemp_96Q4" localSheetId="74">#REF!</definedName>
    <definedName name="unemp_96Q4" localSheetId="17">#REF!</definedName>
    <definedName name="unemp_96Q4" localSheetId="75">#REF!</definedName>
    <definedName name="unemp_96Q4" localSheetId="76">#REF!</definedName>
    <definedName name="unemp_96Q4" localSheetId="77">#REF!</definedName>
    <definedName name="unemp_96Q4">#REF!</definedName>
    <definedName name="unemp_97Q1" localSheetId="82">#REF!</definedName>
    <definedName name="unemp_97Q1" localSheetId="22">#REF!</definedName>
    <definedName name="unemp_97Q1" localSheetId="73">#REF!</definedName>
    <definedName name="unemp_97Q1" localSheetId="43">#REF!</definedName>
    <definedName name="unemp_97Q1" localSheetId="0">#REF!</definedName>
    <definedName name="unemp_97Q1" localSheetId="27">#REF!</definedName>
    <definedName name="unemp_97Q1" localSheetId="30">#REF!</definedName>
    <definedName name="unemp_97Q1" localSheetId="34">#REF!</definedName>
    <definedName name="unemp_97Q1" localSheetId="35">#REF!</definedName>
    <definedName name="unemp_97Q1" localSheetId="36">#REF!</definedName>
    <definedName name="unemp_97Q1" localSheetId="46">#REF!</definedName>
    <definedName name="unemp_97Q1" localSheetId="55">#REF!</definedName>
    <definedName name="unemp_97Q1" localSheetId="61">#REF!</definedName>
    <definedName name="unemp_97Q1" localSheetId="62">'Tabla 38'!#REF!</definedName>
    <definedName name="unemp_97Q1" localSheetId="74">#REF!</definedName>
    <definedName name="unemp_97Q1" localSheetId="17">#REF!</definedName>
    <definedName name="unemp_97Q1" localSheetId="75">#REF!</definedName>
    <definedName name="unemp_97Q1" localSheetId="76">#REF!</definedName>
    <definedName name="unemp_97Q1" localSheetId="77">#REF!</definedName>
    <definedName name="unemp_97Q1">#REF!</definedName>
    <definedName name="unemp_97Q2" localSheetId="82">#REF!</definedName>
    <definedName name="unemp_97Q2" localSheetId="22">#REF!</definedName>
    <definedName name="unemp_97Q2" localSheetId="73">#REF!</definedName>
    <definedName name="unemp_97Q2" localSheetId="43">#REF!</definedName>
    <definedName name="unemp_97Q2" localSheetId="0">#REF!</definedName>
    <definedName name="unemp_97Q2" localSheetId="27">#REF!</definedName>
    <definedName name="unemp_97Q2" localSheetId="34">#REF!</definedName>
    <definedName name="unemp_97Q2" localSheetId="36">#REF!</definedName>
    <definedName name="unemp_97Q2" localSheetId="46">#REF!</definedName>
    <definedName name="unemp_97Q2" localSheetId="62">'Tabla 38'!#REF!</definedName>
    <definedName name="unemp_97Q2" localSheetId="74">#REF!</definedName>
    <definedName name="unemp_97Q2" localSheetId="17">#REF!</definedName>
    <definedName name="unemp_97Q2" localSheetId="75">#REF!</definedName>
    <definedName name="unemp_97Q2" localSheetId="76">#REF!</definedName>
    <definedName name="unemp_97Q2" localSheetId="77">#REF!</definedName>
    <definedName name="unemp_97Q2">#REF!</definedName>
    <definedName name="unemp_nat" localSheetId="82">#REF!</definedName>
    <definedName name="unemp_nat" localSheetId="22">#REF!</definedName>
    <definedName name="unemp_nat" localSheetId="73">#REF!</definedName>
    <definedName name="unemp_nat" localSheetId="43">#REF!</definedName>
    <definedName name="unemp_nat" localSheetId="0">#REF!</definedName>
    <definedName name="unemp_nat" localSheetId="27">#REF!</definedName>
    <definedName name="unemp_nat" localSheetId="34">#REF!</definedName>
    <definedName name="unemp_nat" localSheetId="36">#REF!</definedName>
    <definedName name="unemp_nat" localSheetId="46">#REF!</definedName>
    <definedName name="unemp_nat" localSheetId="62">'Tabla 38'!#REF!</definedName>
    <definedName name="unemp_nat" localSheetId="74">#REF!</definedName>
    <definedName name="unemp_nat" localSheetId="17">#REF!</definedName>
    <definedName name="unemp_nat" localSheetId="75">#REF!</definedName>
    <definedName name="unemp_nat" localSheetId="76">#REF!</definedName>
    <definedName name="unemp_nat" localSheetId="77">#REF!</definedName>
    <definedName name="unemp_nat">#REF!</definedName>
    <definedName name="unemp_urbrural" localSheetId="82">#REF!</definedName>
    <definedName name="unemp_urbrural" localSheetId="22">#REF!</definedName>
    <definedName name="unemp_urbrural" localSheetId="73">#REF!</definedName>
    <definedName name="unemp_urbrural" localSheetId="43">#REF!</definedName>
    <definedName name="unemp_urbrural" localSheetId="0">#REF!</definedName>
    <definedName name="unemp_urbrural" localSheetId="27">#REF!</definedName>
    <definedName name="unemp_urbrural" localSheetId="34">#REF!</definedName>
    <definedName name="unemp_urbrural" localSheetId="36">#REF!</definedName>
    <definedName name="unemp_urbrural" localSheetId="46">#REF!</definedName>
    <definedName name="unemp_urbrural" localSheetId="62">'Tabla 38'!#REF!</definedName>
    <definedName name="unemp_urbrural" localSheetId="74">#REF!</definedName>
    <definedName name="unemp_urbrural" localSheetId="17">#REF!</definedName>
    <definedName name="unemp_urbrural" localSheetId="75">#REF!</definedName>
    <definedName name="unemp_urbrural" localSheetId="76">#REF!</definedName>
    <definedName name="unemp_urbrural" localSheetId="77">#REF!</definedName>
    <definedName name="unemp_urbrural">#REF!</definedName>
    <definedName name="UNION_FENOSA" localSheetId="82">#REF!</definedName>
    <definedName name="UNION_FENOSA" localSheetId="73">#REF!</definedName>
    <definedName name="UNION_FENOSA" localSheetId="43">#REF!</definedName>
    <definedName name="UNION_FENOSA" localSheetId="0">#REF!</definedName>
    <definedName name="UNION_FENOSA" localSheetId="27">#REF!</definedName>
    <definedName name="UNION_FENOSA" localSheetId="34">#REF!</definedName>
    <definedName name="UNION_FENOSA" localSheetId="46">#REF!</definedName>
    <definedName name="UNION_FENOSA" localSheetId="74">#REF!</definedName>
    <definedName name="UNION_FENOSA" localSheetId="17">#REF!</definedName>
    <definedName name="UNION_FENOSA" localSheetId="75">#REF!</definedName>
    <definedName name="UNION_FENOSA" localSheetId="76">#REF!</definedName>
    <definedName name="UNION_FENOSA" localSheetId="77">#REF!</definedName>
    <definedName name="UNION_FENOSA">#REF!</definedName>
    <definedName name="UnitsLabel" localSheetId="82">#REF!</definedName>
    <definedName name="UnitsLabel" localSheetId="22">#REF!</definedName>
    <definedName name="UnitsLabel" localSheetId="33">#REF!</definedName>
    <definedName name="UnitsLabel" localSheetId="41">#REF!</definedName>
    <definedName name="UnitsLabel" localSheetId="73">#REF!</definedName>
    <definedName name="UnitsLabel" localSheetId="43">#REF!</definedName>
    <definedName name="UnitsLabel" localSheetId="0">#REF!</definedName>
    <definedName name="UnitsLabel" localSheetId="27">#REF!</definedName>
    <definedName name="UnitsLabel" localSheetId="30">#REF!</definedName>
    <definedName name="UnitsLabel" localSheetId="34">#REF!</definedName>
    <definedName name="UnitsLabel" localSheetId="36">#REF!</definedName>
    <definedName name="UnitsLabel" localSheetId="46">#REF!</definedName>
    <definedName name="UnitsLabel" localSheetId="54">#REF!</definedName>
    <definedName name="UnitsLabel" localSheetId="55">#REF!</definedName>
    <definedName name="UnitsLabel" localSheetId="56">#REF!</definedName>
    <definedName name="UnitsLabel" localSheetId="57">#REF!</definedName>
    <definedName name="UnitsLabel" localSheetId="61">#REF!</definedName>
    <definedName name="UnitsLabel" localSheetId="62">'Tabla 38'!#REF!</definedName>
    <definedName name="UnitsLabel" localSheetId="74">#REF!</definedName>
    <definedName name="UnitsLabel" localSheetId="17">#REF!</definedName>
    <definedName name="UnitsLabel" localSheetId="75">#REF!</definedName>
    <definedName name="UnitsLabel" localSheetId="76">#REF!</definedName>
    <definedName name="UnitsLabel" localSheetId="77">#REF!</definedName>
    <definedName name="UnitsLabel">#REF!</definedName>
    <definedName name="Universities" localSheetId="82">#REF!</definedName>
    <definedName name="Universities" localSheetId="73">#REF!</definedName>
    <definedName name="Universities" localSheetId="43">#REF!</definedName>
    <definedName name="Universities" localSheetId="0">#REF!</definedName>
    <definedName name="Universities" localSheetId="27">#REF!</definedName>
    <definedName name="Universities" localSheetId="34">#REF!</definedName>
    <definedName name="Universities" localSheetId="46">#REF!</definedName>
    <definedName name="Universities" localSheetId="74">#REF!</definedName>
    <definedName name="Universities" localSheetId="17">#REF!</definedName>
    <definedName name="Universities" localSheetId="75">#REF!</definedName>
    <definedName name="Universities" localSheetId="76">#REF!</definedName>
    <definedName name="Universities" localSheetId="77">#REF!</definedName>
    <definedName name="Universities">#REF!</definedName>
    <definedName name="Uruguay" localSheetId="82">#REF!</definedName>
    <definedName name="Uruguay" localSheetId="30">#REF!</definedName>
    <definedName name="Uruguay" localSheetId="34">#REF!</definedName>
    <definedName name="Uruguay" localSheetId="35">'[166]SVI table'!$E$10:$L$73</definedName>
    <definedName name="Uruguay" localSheetId="46">'[166]SVI table'!$E$10:$L$73</definedName>
    <definedName name="Uruguay" localSheetId="54">'[166]SVI table'!$E$10:$L$73</definedName>
    <definedName name="Uruguay" localSheetId="61">'[166]SVI table'!$E$10:$L$73</definedName>
    <definedName name="Uruguay" localSheetId="62">'[166]SVI table'!$E$10:$L$73</definedName>
    <definedName name="Uruguay" localSheetId="74">'[166]SVI table'!$E$10:$L$73</definedName>
    <definedName name="Uruguay" localSheetId="75">'[166]SVI table'!$E$10:$L$73</definedName>
    <definedName name="Uruguay" localSheetId="76">'[166]SVI table'!$E$10:$L$73</definedName>
    <definedName name="Uruguay" localSheetId="77">'[166]SVI table'!$E$10:$L$73</definedName>
    <definedName name="Uruguay">'[166]SVI table'!$E$10:$L$73</definedName>
    <definedName name="US_1" localSheetId="82">OFFSET(#REF!,0,0,COUNT(#REF!),1)</definedName>
    <definedName name="US_1" localSheetId="22">OFFSET(#REF!,0,0,COUNT(#REF!),1)</definedName>
    <definedName name="US_1" localSheetId="73">OFFSET(#REF!,0,0,COUNT(#REF!),1)</definedName>
    <definedName name="US_1" localSheetId="43">OFFSET(#REF!,0,0,COUNT(#REF!),1)</definedName>
    <definedName name="US_1" localSheetId="0">OFFSET(#REF!,0,0,COUNT(#REF!),1)</definedName>
    <definedName name="US_1" localSheetId="27">OFFSET(#REF!,0,0,COUNT(#REF!),1)</definedName>
    <definedName name="US_1" localSheetId="30">OFFSET(#REF!,0,0,COUNT(#REF!),1)</definedName>
    <definedName name="US_1" localSheetId="34">OFFSET(#REF!,0,0,COUNT(#REF!),1)</definedName>
    <definedName name="US_1" localSheetId="35">OFFSET(#REF!,0,0,COUNT(#REF!),1)</definedName>
    <definedName name="US_1" localSheetId="36">OFFSET(#REF!,0,0,COUNT(#REF!),1)</definedName>
    <definedName name="US_1" localSheetId="46">OFFSET(#REF!,0,0,COUNT(#REF!),1)</definedName>
    <definedName name="US_1" localSheetId="54">OFFSET(#REF!,0,0,COUNT(#REF!),1)</definedName>
    <definedName name="US_1" localSheetId="55">OFFSET(#REF!,0,0,COUNT(#REF!),1)</definedName>
    <definedName name="US_1" localSheetId="56">OFFSET(#REF!,0,0,COUNT(#REF!),1)</definedName>
    <definedName name="US_1" localSheetId="57">OFFSET(#REF!,0,0,COUNT(#REF!),1)</definedName>
    <definedName name="US_1" localSheetId="61">OFFSET(#REF!,0,0,COUNT(#REF!),1)</definedName>
    <definedName name="US_1" localSheetId="62">OFFSET('Tabla 38'!#REF!,0,0,COUNT('Tabla 38'!#REF!),1)</definedName>
    <definedName name="US_1" localSheetId="74">OFFSET(#REF!,0,0,COUNT(#REF!),1)</definedName>
    <definedName name="US_1" localSheetId="17">OFFSET(#REF!,0,0,COUNT(#REF!),1)</definedName>
    <definedName name="US_1" localSheetId="75">OFFSET(#REF!,0,0,COUNT(#REF!),1)</definedName>
    <definedName name="US_1" localSheetId="76">OFFSET(#REF!,0,0,COUNT(#REF!),1)</definedName>
    <definedName name="US_1" localSheetId="77">OFFSET(#REF!,0,0,COUNT(#REF!),1)</definedName>
    <definedName name="US_1">OFFSET(#REF!,0,0,COUNT(#REF!),1)</definedName>
    <definedName name="US_2" localSheetId="82">OFFSET(#REF!,0,0,COUNT(#REF!),1)</definedName>
    <definedName name="US_2" localSheetId="22">OFFSET(#REF!,0,0,COUNT(#REF!),1)</definedName>
    <definedName name="US_2" localSheetId="73">OFFSET(#REF!,0,0,COUNT(#REF!),1)</definedName>
    <definedName name="US_2" localSheetId="43">OFFSET(#REF!,0,0,COUNT(#REF!),1)</definedName>
    <definedName name="US_2" localSheetId="0">OFFSET(#REF!,0,0,COUNT(#REF!),1)</definedName>
    <definedName name="US_2" localSheetId="27">OFFSET(#REF!,0,0,COUNT(#REF!),1)</definedName>
    <definedName name="US_2" localSheetId="34">OFFSET(#REF!,0,0,COUNT(#REF!),1)</definedName>
    <definedName name="US_2" localSheetId="36">OFFSET(#REF!,0,0,COUNT(#REF!),1)</definedName>
    <definedName name="US_2" localSheetId="46">OFFSET(#REF!,0,0,COUNT(#REF!),1)</definedName>
    <definedName name="US_2" localSheetId="54">OFFSET(#REF!,0,0,COUNT(#REF!),1)</definedName>
    <definedName name="US_2" localSheetId="55">OFFSET(#REF!,0,0,COUNT(#REF!),1)</definedName>
    <definedName name="US_2" localSheetId="56">OFFSET(#REF!,0,0,COUNT(#REF!),1)</definedName>
    <definedName name="US_2" localSheetId="57">OFFSET(#REF!,0,0,COUNT(#REF!),1)</definedName>
    <definedName name="US_2" localSheetId="62">OFFSET('Tabla 38'!#REF!,0,0,COUNT('Tabla 38'!#REF!),1)</definedName>
    <definedName name="US_2" localSheetId="74">OFFSET(#REF!,0,0,COUNT(#REF!),1)</definedName>
    <definedName name="US_2" localSheetId="17">OFFSET(#REF!,0,0,COUNT(#REF!),1)</definedName>
    <definedName name="US_2" localSheetId="75">OFFSET(#REF!,0,0,COUNT(#REF!),1)</definedName>
    <definedName name="US_2" localSheetId="76">OFFSET(#REF!,0,0,COUNT(#REF!),1)</definedName>
    <definedName name="US_2" localSheetId="77">OFFSET(#REF!,0,0,COUNT(#REF!),1)</definedName>
    <definedName name="US_2">OFFSET(#REF!,0,0,COUNT(#REF!),1)</definedName>
    <definedName name="USA_wt" localSheetId="82">#REF!</definedName>
    <definedName name="USA_wt" localSheetId="30">#REF!</definedName>
    <definedName name="USA_wt" localSheetId="34">#REF!</definedName>
    <definedName name="USA_wt" localSheetId="46">'[70]OECD wgt'!$B$4</definedName>
    <definedName name="USA_wt" localSheetId="54">'[70]OECD wgt'!$B$4</definedName>
    <definedName name="USA_wt" localSheetId="75">#REF!</definedName>
    <definedName name="USA_wt" localSheetId="76">#REF!</definedName>
    <definedName name="USA_wt" localSheetId="77">#REF!</definedName>
    <definedName name="USA_wt">'[70]OECD wgt'!$B$4</definedName>
    <definedName name="USavg" localSheetId="82">OFFSET(#REF!,0,0,COUNT(#REF!),1)</definedName>
    <definedName name="USavg" localSheetId="22">OFFSET(#REF!,0,0,COUNT(#REF!),1)</definedName>
    <definedName name="USavg" localSheetId="73">OFFSET(#REF!,0,0,COUNT(#REF!),1)</definedName>
    <definedName name="USavg" localSheetId="43">OFFSET(#REF!,0,0,COUNT(#REF!),1)</definedName>
    <definedName name="USavg" localSheetId="0">OFFSET(#REF!,0,0,COUNT(#REF!),1)</definedName>
    <definedName name="USavg" localSheetId="27">OFFSET(#REF!,0,0,COUNT(#REF!),1)</definedName>
    <definedName name="USavg" localSheetId="34">OFFSET(#REF!,0,0,COUNT(#REF!),1)</definedName>
    <definedName name="USavg" localSheetId="36">OFFSET(#REF!,0,0,COUNT(#REF!),1)</definedName>
    <definedName name="USavg" localSheetId="46">OFFSET(#REF!,0,0,COUNT(#REF!),1)</definedName>
    <definedName name="USavg" localSheetId="54">OFFSET(#REF!,0,0,COUNT(#REF!),1)</definedName>
    <definedName name="USavg" localSheetId="55">OFFSET(#REF!,0,0,COUNT(#REF!),1)</definedName>
    <definedName name="USavg" localSheetId="56">OFFSET(#REF!,0,0,COUNT(#REF!),1)</definedName>
    <definedName name="USavg" localSheetId="57">OFFSET(#REF!,0,0,COUNT(#REF!),1)</definedName>
    <definedName name="USavg" localSheetId="62">OFFSET('Tabla 38'!#REF!,0,0,COUNT('Tabla 38'!#REF!),1)</definedName>
    <definedName name="USavg" localSheetId="74">OFFSET(#REF!,0,0,COUNT(#REF!),1)</definedName>
    <definedName name="USavg" localSheetId="17">OFFSET(#REF!,0,0,COUNT(#REF!),1)</definedName>
    <definedName name="USavg" localSheetId="75">OFFSET(#REF!,0,0,COUNT(#REF!),1)</definedName>
    <definedName name="USavg" localSheetId="76">OFFSET(#REF!,0,0,COUNT(#REF!),1)</definedName>
    <definedName name="USavg" localSheetId="77">OFFSET(#REF!,0,0,COUNT(#REF!),1)</definedName>
    <definedName name="USavg">OFFSET(#REF!,0,0,COUNT(#REF!),1)</definedName>
    <definedName name="USCRUDE87" localSheetId="82">#REF!</definedName>
    <definedName name="USCRUDE87" localSheetId="19">#REF!</definedName>
    <definedName name="USCRUDE87" localSheetId="20">#REF!</definedName>
    <definedName name="USCRUDE87" localSheetId="22">#REF!</definedName>
    <definedName name="USCRUDE87" localSheetId="33">#REF!</definedName>
    <definedName name="USCRUDE87" localSheetId="41">#REF!</definedName>
    <definedName name="USCRUDE87" localSheetId="73">#REF!</definedName>
    <definedName name="USCRUDE87" localSheetId="43">#REF!</definedName>
    <definedName name="USCRUDE87" localSheetId="0">#REF!</definedName>
    <definedName name="USCRUDE87" localSheetId="27">#REF!</definedName>
    <definedName name="USCRUDE87" localSheetId="30">#REF!</definedName>
    <definedName name="USCRUDE87" localSheetId="34">#REF!</definedName>
    <definedName name="USCRUDE87" localSheetId="35">#REF!</definedName>
    <definedName name="USCRUDE87" localSheetId="36">#REF!</definedName>
    <definedName name="USCRUDE87" localSheetId="40">#REF!</definedName>
    <definedName name="USCRUDE87" localSheetId="46">#REF!</definedName>
    <definedName name="USCRUDE87" localSheetId="54">#REF!</definedName>
    <definedName name="USCRUDE87" localSheetId="55">#REF!</definedName>
    <definedName name="USCRUDE87" localSheetId="56">#REF!</definedName>
    <definedName name="USCRUDE87" localSheetId="57">#REF!</definedName>
    <definedName name="USCRUDE87" localSheetId="61">#REF!</definedName>
    <definedName name="USCRUDE87" localSheetId="62">'Tabla 38'!#REF!</definedName>
    <definedName name="USCRUDE87" localSheetId="15">#REF!</definedName>
    <definedName name="USCRUDE87" localSheetId="74">#REF!</definedName>
    <definedName name="USCRUDE87" localSheetId="17">#REF!</definedName>
    <definedName name="USCRUDE87" localSheetId="75">#REF!</definedName>
    <definedName name="USCRUDE87" localSheetId="76">#REF!</definedName>
    <definedName name="USCRUDE87" localSheetId="77">#REF!</definedName>
    <definedName name="USCRUDE87" localSheetId="18">#REF!</definedName>
    <definedName name="USCRUDE87" localSheetId="21">#REF!</definedName>
    <definedName name="USCRUDE87" localSheetId="24">#REF!</definedName>
    <definedName name="USCRUDE87">#REF!</definedName>
    <definedName name="USCRUDE88" localSheetId="82">#REF!</definedName>
    <definedName name="USCRUDE88" localSheetId="22">#REF!</definedName>
    <definedName name="USCRUDE88" localSheetId="33">#REF!</definedName>
    <definedName name="USCRUDE88" localSheetId="41">#REF!</definedName>
    <definedName name="USCRUDE88" localSheetId="73">#REF!</definedName>
    <definedName name="USCRUDE88" localSheetId="43">#REF!</definedName>
    <definedName name="USCRUDE88" localSheetId="0">#REF!</definedName>
    <definedName name="USCRUDE88" localSheetId="27">#REF!</definedName>
    <definedName name="USCRUDE88" localSheetId="30">#REF!</definedName>
    <definedName name="USCRUDE88" localSheetId="34">#REF!</definedName>
    <definedName name="USCRUDE88" localSheetId="35">#REF!</definedName>
    <definedName name="USCRUDE88" localSheetId="36">#REF!</definedName>
    <definedName name="USCRUDE88" localSheetId="46">#REF!</definedName>
    <definedName name="USCRUDE88" localSheetId="54">#REF!</definedName>
    <definedName name="USCRUDE88" localSheetId="55">#REF!</definedName>
    <definedName name="USCRUDE88" localSheetId="56">#REF!</definedName>
    <definedName name="USCRUDE88" localSheetId="57">#REF!</definedName>
    <definedName name="USCRUDE88" localSheetId="61">#REF!</definedName>
    <definedName name="USCRUDE88" localSheetId="62">'Tabla 38'!#REF!</definedName>
    <definedName name="USCRUDE88" localSheetId="74">#REF!</definedName>
    <definedName name="USCRUDE88" localSheetId="17">#REF!</definedName>
    <definedName name="USCRUDE88" localSheetId="75">#REF!</definedName>
    <definedName name="USCRUDE88" localSheetId="76">#REF!</definedName>
    <definedName name="USCRUDE88" localSheetId="77">#REF!</definedName>
    <definedName name="USCRUDE88">#REF!</definedName>
    <definedName name="USD" localSheetId="82">#REF!</definedName>
    <definedName name="USD" localSheetId="73">#REF!</definedName>
    <definedName name="USD" localSheetId="43">#REF!</definedName>
    <definedName name="USD" localSheetId="0">#REF!</definedName>
    <definedName name="USD" localSheetId="27">#REF!</definedName>
    <definedName name="USD" localSheetId="34">#REF!</definedName>
    <definedName name="USD" localSheetId="46">#REF!</definedName>
    <definedName name="USD" localSheetId="74">#REF!</definedName>
    <definedName name="USD" localSheetId="17">#REF!</definedName>
    <definedName name="USD" localSheetId="75">#REF!</definedName>
    <definedName name="USD" localSheetId="76">#REF!</definedName>
    <definedName name="USD" localSheetId="77">#REF!</definedName>
    <definedName name="USD">#REF!</definedName>
    <definedName name="USDIST87" localSheetId="82">#REF!</definedName>
    <definedName name="USDIST87" localSheetId="22">#REF!</definedName>
    <definedName name="USDIST87" localSheetId="33">#REF!</definedName>
    <definedName name="USDIST87" localSheetId="41">#REF!</definedName>
    <definedName name="USDIST87" localSheetId="73">#REF!</definedName>
    <definedName name="USDIST87" localSheetId="43">#REF!</definedName>
    <definedName name="USDIST87" localSheetId="0">#REF!</definedName>
    <definedName name="USDIST87" localSheetId="27">#REF!</definedName>
    <definedName name="USDIST87" localSheetId="30">#REF!</definedName>
    <definedName name="USDIST87" localSheetId="34">#REF!</definedName>
    <definedName name="USDIST87" localSheetId="35">#REF!</definedName>
    <definedName name="USDIST87" localSheetId="36">#REF!</definedName>
    <definedName name="USDIST87" localSheetId="46">#REF!</definedName>
    <definedName name="USDIST87" localSheetId="54">#REF!</definedName>
    <definedName name="USDIST87" localSheetId="55">#REF!</definedName>
    <definedName name="USDIST87" localSheetId="56">#REF!</definedName>
    <definedName name="USDIST87" localSheetId="57">#REF!</definedName>
    <definedName name="USDIST87" localSheetId="61">#REF!</definedName>
    <definedName name="USDIST87" localSheetId="62">'Tabla 38'!#REF!</definedName>
    <definedName name="USDIST87" localSheetId="74">#REF!</definedName>
    <definedName name="USDIST87" localSheetId="17">#REF!</definedName>
    <definedName name="USDIST87" localSheetId="75">#REF!</definedName>
    <definedName name="USDIST87" localSheetId="76">#REF!</definedName>
    <definedName name="USDIST87" localSheetId="77">#REF!</definedName>
    <definedName name="USDIST87">#REF!</definedName>
    <definedName name="USDIST88" localSheetId="82">#REF!</definedName>
    <definedName name="USDIST88" localSheetId="22">#REF!</definedName>
    <definedName name="USDIST88" localSheetId="33">#REF!</definedName>
    <definedName name="USDIST88" localSheetId="41">#REF!</definedName>
    <definedName name="USDIST88" localSheetId="73">#REF!</definedName>
    <definedName name="USDIST88" localSheetId="43">#REF!</definedName>
    <definedName name="USDIST88" localSheetId="0">#REF!</definedName>
    <definedName name="USDIST88" localSheetId="27">#REF!</definedName>
    <definedName name="USDIST88" localSheetId="30">#REF!</definedName>
    <definedName name="USDIST88" localSheetId="34">#REF!</definedName>
    <definedName name="USDIST88" localSheetId="36">#REF!</definedName>
    <definedName name="USDIST88" localSheetId="46">#REF!</definedName>
    <definedName name="USDIST88" localSheetId="54">#REF!</definedName>
    <definedName name="USDIST88" localSheetId="55">#REF!</definedName>
    <definedName name="USDIST88" localSheetId="56">#REF!</definedName>
    <definedName name="USDIST88" localSheetId="57">#REF!</definedName>
    <definedName name="USDIST88" localSheetId="61">#REF!</definedName>
    <definedName name="USDIST88" localSheetId="62">'Tabla 38'!#REF!</definedName>
    <definedName name="USDIST88" localSheetId="74">#REF!</definedName>
    <definedName name="USDIST88" localSheetId="17">#REF!</definedName>
    <definedName name="USDIST88" localSheetId="75">#REF!</definedName>
    <definedName name="USDIST88" localSheetId="76">#REF!</definedName>
    <definedName name="USDIST88" localSheetId="77">#REF!</definedName>
    <definedName name="USDIST88">#REF!</definedName>
    <definedName name="USDSR" localSheetId="82">#REF!</definedName>
    <definedName name="USDSR" localSheetId="22">#REF!</definedName>
    <definedName name="USDSR" localSheetId="73">#REF!</definedName>
    <definedName name="USDSR" localSheetId="43">#REF!</definedName>
    <definedName name="USDSR" localSheetId="0">#REF!</definedName>
    <definedName name="USDSR" localSheetId="27">#REF!</definedName>
    <definedName name="USDSR" localSheetId="34">#REF!</definedName>
    <definedName name="USDSR" localSheetId="36">#REF!</definedName>
    <definedName name="USDSR" localSheetId="46">#REF!</definedName>
    <definedName name="USDSR" localSheetId="62">'Tabla 38'!#REF!</definedName>
    <definedName name="USDSR" localSheetId="74">#REF!</definedName>
    <definedName name="USDSR" localSheetId="17">#REF!</definedName>
    <definedName name="USDSR" localSheetId="75">#REF!</definedName>
    <definedName name="USDSR" localSheetId="76">#REF!</definedName>
    <definedName name="USDSR" localSheetId="77">#REF!</definedName>
    <definedName name="USDSR">#REF!</definedName>
    <definedName name="USMG87" localSheetId="82">#REF!</definedName>
    <definedName name="USMG87" localSheetId="22">#REF!</definedName>
    <definedName name="USMG87" localSheetId="33">#REF!</definedName>
    <definedName name="USMG87" localSheetId="41">#REF!</definedName>
    <definedName name="USMG87" localSheetId="73">#REF!</definedName>
    <definedName name="USMG87" localSheetId="43">#REF!</definedName>
    <definedName name="USMG87" localSheetId="0">#REF!</definedName>
    <definedName name="USMG87" localSheetId="27">#REF!</definedName>
    <definedName name="USMG87" localSheetId="30">#REF!</definedName>
    <definedName name="USMG87" localSheetId="34">#REF!</definedName>
    <definedName name="USMG87" localSheetId="36">#REF!</definedName>
    <definedName name="USMG87" localSheetId="46">#REF!</definedName>
    <definedName name="USMG87" localSheetId="54">#REF!</definedName>
    <definedName name="USMG87" localSheetId="55">#REF!</definedName>
    <definedName name="USMG87" localSheetId="56">#REF!</definedName>
    <definedName name="USMG87" localSheetId="57">#REF!</definedName>
    <definedName name="USMG87" localSheetId="61">#REF!</definedName>
    <definedName name="USMG87" localSheetId="62">'Tabla 38'!#REF!</definedName>
    <definedName name="USMG87" localSheetId="74">#REF!</definedName>
    <definedName name="USMG87" localSheetId="17">#REF!</definedName>
    <definedName name="USMG87" localSheetId="75">#REF!</definedName>
    <definedName name="USMG87" localSheetId="76">#REF!</definedName>
    <definedName name="USMG87" localSheetId="77">#REF!</definedName>
    <definedName name="USMG87">#REF!</definedName>
    <definedName name="USMG88" localSheetId="82">#REF!</definedName>
    <definedName name="USMG88" localSheetId="22">#REF!</definedName>
    <definedName name="USMG88" localSheetId="33">#REF!</definedName>
    <definedName name="USMG88" localSheetId="41">#REF!</definedName>
    <definedName name="USMG88" localSheetId="73">#REF!</definedName>
    <definedName name="USMG88" localSheetId="43">#REF!</definedName>
    <definedName name="USMG88" localSheetId="0">#REF!</definedName>
    <definedName name="USMG88" localSheetId="27">#REF!</definedName>
    <definedName name="USMG88" localSheetId="30">#REF!</definedName>
    <definedName name="USMG88" localSheetId="34">#REF!</definedName>
    <definedName name="USMG88" localSheetId="36">#REF!</definedName>
    <definedName name="USMG88" localSheetId="46">#REF!</definedName>
    <definedName name="USMG88" localSheetId="54">#REF!</definedName>
    <definedName name="USMG88" localSheetId="55">#REF!</definedName>
    <definedName name="USMG88" localSheetId="56">#REF!</definedName>
    <definedName name="USMG88" localSheetId="57">#REF!</definedName>
    <definedName name="USMG88" localSheetId="61">#REF!</definedName>
    <definedName name="USMG88" localSheetId="62">'Tabla 38'!#REF!</definedName>
    <definedName name="USMG88" localSheetId="74">#REF!</definedName>
    <definedName name="USMG88" localSheetId="17">#REF!</definedName>
    <definedName name="USMG88" localSheetId="75">#REF!</definedName>
    <definedName name="USMG88" localSheetId="76">#REF!</definedName>
    <definedName name="USMG88" localSheetId="77">#REF!</definedName>
    <definedName name="USMG88">#REF!</definedName>
    <definedName name="USmin" localSheetId="82">OFFSET(#REF!,0,0,COUNT(#REF!),1)</definedName>
    <definedName name="USmin" localSheetId="22">OFFSET(#REF!,0,0,COUNT(#REF!),1)</definedName>
    <definedName name="USmin" localSheetId="73">OFFSET(#REF!,0,0,COUNT(#REF!),1)</definedName>
    <definedName name="USmin" localSheetId="43">OFFSET(#REF!,0,0,COUNT(#REF!),1)</definedName>
    <definedName name="USmin" localSheetId="0">OFFSET(#REF!,0,0,COUNT(#REF!),1)</definedName>
    <definedName name="USmin" localSheetId="27">OFFSET(#REF!,0,0,COUNT(#REF!),1)</definedName>
    <definedName name="USmin" localSheetId="30">OFFSET(#REF!,0,0,COUNT(#REF!),1)</definedName>
    <definedName name="USmin" localSheetId="34">OFFSET(#REF!,0,0,COUNT(#REF!),1)</definedName>
    <definedName name="USmin" localSheetId="35">OFFSET(#REF!,0,0,COUNT(#REF!),1)</definedName>
    <definedName name="USmin" localSheetId="36">OFFSET(#REF!,0,0,COUNT(#REF!),1)</definedName>
    <definedName name="USmin" localSheetId="46">OFFSET(#REF!,0,0,COUNT(#REF!),1)</definedName>
    <definedName name="USmin" localSheetId="54">OFFSET(#REF!,0,0,COUNT(#REF!),1)</definedName>
    <definedName name="USmin" localSheetId="55">OFFSET(#REF!,0,0,COUNT(#REF!),1)</definedName>
    <definedName name="USmin" localSheetId="56">OFFSET(#REF!,0,0,COUNT(#REF!),1)</definedName>
    <definedName name="USmin" localSheetId="57">OFFSET(#REF!,0,0,COUNT(#REF!),1)</definedName>
    <definedName name="USmin" localSheetId="61">OFFSET(#REF!,0,0,COUNT(#REF!),1)</definedName>
    <definedName name="USmin" localSheetId="62">OFFSET('Tabla 38'!#REF!,0,0,COUNT('Tabla 38'!#REF!),1)</definedName>
    <definedName name="USmin" localSheetId="74">OFFSET(#REF!,0,0,COUNT(#REF!),1)</definedName>
    <definedName name="USmin" localSheetId="17">OFFSET(#REF!,0,0,COUNT(#REF!),1)</definedName>
    <definedName name="USmin" localSheetId="75">OFFSET(#REF!,0,0,COUNT(#REF!),1)</definedName>
    <definedName name="USmin" localSheetId="76">OFFSET(#REF!,0,0,COUNT(#REF!),1)</definedName>
    <definedName name="USmin" localSheetId="77">OFFSET(#REF!,0,0,COUNT(#REF!),1)</definedName>
    <definedName name="USmin">OFFSET(#REF!,0,0,COUNT(#REF!),1)</definedName>
    <definedName name="USPROD87" localSheetId="82">#REF!</definedName>
    <definedName name="USPROD87" localSheetId="19">#REF!</definedName>
    <definedName name="USPROD87" localSheetId="20">#REF!</definedName>
    <definedName name="USPROD87" localSheetId="22">#REF!</definedName>
    <definedName name="USPROD87" localSheetId="33">#REF!</definedName>
    <definedName name="USPROD87" localSheetId="41">#REF!</definedName>
    <definedName name="USPROD87" localSheetId="73">#REF!</definedName>
    <definedName name="USPROD87" localSheetId="43">#REF!</definedName>
    <definedName name="USPROD87" localSheetId="0">#REF!</definedName>
    <definedName name="USPROD87" localSheetId="27">#REF!</definedName>
    <definedName name="USPROD87" localSheetId="30">#REF!</definedName>
    <definedName name="USPROD87" localSheetId="34">#REF!</definedName>
    <definedName name="USPROD87" localSheetId="35">#REF!</definedName>
    <definedName name="USPROD87" localSheetId="36">#REF!</definedName>
    <definedName name="USPROD87" localSheetId="40">#REF!</definedName>
    <definedName name="USPROD87" localSheetId="46">#REF!</definedName>
    <definedName name="USPROD87" localSheetId="54">#REF!</definedName>
    <definedName name="USPROD87" localSheetId="55">#REF!</definedName>
    <definedName name="USPROD87" localSheetId="56">#REF!</definedName>
    <definedName name="USPROD87" localSheetId="57">#REF!</definedName>
    <definedName name="USPROD87" localSheetId="61">#REF!</definedName>
    <definedName name="USPROD87" localSheetId="62">'Tabla 38'!#REF!</definedName>
    <definedName name="USPROD87" localSheetId="15">#REF!</definedName>
    <definedName name="USPROD87" localSheetId="74">#REF!</definedName>
    <definedName name="USPROD87" localSheetId="17">#REF!</definedName>
    <definedName name="USPROD87" localSheetId="75">#REF!</definedName>
    <definedName name="USPROD87" localSheetId="76">#REF!</definedName>
    <definedName name="USPROD87" localSheetId="77">#REF!</definedName>
    <definedName name="USPROD87" localSheetId="18">#REF!</definedName>
    <definedName name="USPROD87" localSheetId="21">#REF!</definedName>
    <definedName name="USPROD87" localSheetId="24">#REF!</definedName>
    <definedName name="USPROD87">#REF!</definedName>
    <definedName name="USPROD88" localSheetId="82">#REF!</definedName>
    <definedName name="USPROD88" localSheetId="22">#REF!</definedName>
    <definedName name="USPROD88" localSheetId="33">#REF!</definedName>
    <definedName name="USPROD88" localSheetId="41">#REF!</definedName>
    <definedName name="USPROD88" localSheetId="73">#REF!</definedName>
    <definedName name="USPROD88" localSheetId="43">#REF!</definedName>
    <definedName name="USPROD88" localSheetId="0">#REF!</definedName>
    <definedName name="USPROD88" localSheetId="27">#REF!</definedName>
    <definedName name="USPROD88" localSheetId="30">#REF!</definedName>
    <definedName name="USPROD88" localSheetId="34">#REF!</definedName>
    <definedName name="USPROD88" localSheetId="35">#REF!</definedName>
    <definedName name="USPROD88" localSheetId="36">#REF!</definedName>
    <definedName name="USPROD88" localSheetId="46">#REF!</definedName>
    <definedName name="USPROD88" localSheetId="54">#REF!</definedName>
    <definedName name="USPROD88" localSheetId="55">#REF!</definedName>
    <definedName name="USPROD88" localSheetId="56">#REF!</definedName>
    <definedName name="USPROD88" localSheetId="57">#REF!</definedName>
    <definedName name="USPROD88" localSheetId="61">#REF!</definedName>
    <definedName name="USPROD88" localSheetId="62">'Tabla 38'!#REF!</definedName>
    <definedName name="USPROD88" localSheetId="74">#REF!</definedName>
    <definedName name="USPROD88" localSheetId="17">#REF!</definedName>
    <definedName name="USPROD88" localSheetId="75">#REF!</definedName>
    <definedName name="USPROD88" localSheetId="76">#REF!</definedName>
    <definedName name="USPROD88" localSheetId="77">#REF!</definedName>
    <definedName name="USPROD88">#REF!</definedName>
    <definedName name="USRFO87" localSheetId="82">#REF!</definedName>
    <definedName name="USRFO87" localSheetId="22">#REF!</definedName>
    <definedName name="USRFO87" localSheetId="33">#REF!</definedName>
    <definedName name="USRFO87" localSheetId="41">#REF!</definedName>
    <definedName name="USRFO87" localSheetId="73">#REF!</definedName>
    <definedName name="USRFO87" localSheetId="43">#REF!</definedName>
    <definedName name="USRFO87" localSheetId="0">#REF!</definedName>
    <definedName name="USRFO87" localSheetId="27">#REF!</definedName>
    <definedName name="USRFO87" localSheetId="30">#REF!</definedName>
    <definedName name="USRFO87" localSheetId="34">#REF!</definedName>
    <definedName name="USRFO87" localSheetId="35">#REF!</definedName>
    <definedName name="USRFO87" localSheetId="36">#REF!</definedName>
    <definedName name="USRFO87" localSheetId="46">#REF!</definedName>
    <definedName name="USRFO87" localSheetId="54">#REF!</definedName>
    <definedName name="USRFO87" localSheetId="55">#REF!</definedName>
    <definedName name="USRFO87" localSheetId="56">#REF!</definedName>
    <definedName name="USRFO87" localSheetId="57">#REF!</definedName>
    <definedName name="USRFO87" localSheetId="61">#REF!</definedName>
    <definedName name="USRFO87" localSheetId="62">'Tabla 38'!#REF!</definedName>
    <definedName name="USRFO87" localSheetId="74">#REF!</definedName>
    <definedName name="USRFO87" localSheetId="17">#REF!</definedName>
    <definedName name="USRFO87" localSheetId="75">#REF!</definedName>
    <definedName name="USRFO87" localSheetId="76">#REF!</definedName>
    <definedName name="USRFO87" localSheetId="77">#REF!</definedName>
    <definedName name="USRFO87">#REF!</definedName>
    <definedName name="USRFO88" localSheetId="82">#REF!</definedName>
    <definedName name="USRFO88" localSheetId="22">#REF!</definedName>
    <definedName name="USRFO88" localSheetId="33">#REF!</definedName>
    <definedName name="USRFO88" localSheetId="41">#REF!</definedName>
    <definedName name="USRFO88" localSheetId="73">#REF!</definedName>
    <definedName name="USRFO88" localSheetId="43">#REF!</definedName>
    <definedName name="USRFO88" localSheetId="0">#REF!</definedName>
    <definedName name="USRFO88" localSheetId="27">#REF!</definedName>
    <definedName name="USRFO88" localSheetId="30">#REF!</definedName>
    <definedName name="USRFO88" localSheetId="34">#REF!</definedName>
    <definedName name="USRFO88" localSheetId="36">#REF!</definedName>
    <definedName name="USRFO88" localSheetId="46">#REF!</definedName>
    <definedName name="USRFO88" localSheetId="54">#REF!</definedName>
    <definedName name="USRFO88" localSheetId="55">#REF!</definedName>
    <definedName name="USRFO88" localSheetId="56">#REF!</definedName>
    <definedName name="USRFO88" localSheetId="57">#REF!</definedName>
    <definedName name="USRFO88" localSheetId="61">#REF!</definedName>
    <definedName name="USRFO88" localSheetId="62">'Tabla 38'!#REF!</definedName>
    <definedName name="USRFO88" localSheetId="74">#REF!</definedName>
    <definedName name="USRFO88" localSheetId="17">#REF!</definedName>
    <definedName name="USRFO88" localSheetId="75">#REF!</definedName>
    <definedName name="USRFO88" localSheetId="76">#REF!</definedName>
    <definedName name="USRFO88" localSheetId="77">#REF!</definedName>
    <definedName name="USRFO88">#REF!</definedName>
    <definedName name="USrng" localSheetId="82">OFFSET(#REF!,0,0,COUNT(#REF!),1)</definedName>
    <definedName name="USrng" localSheetId="22">OFFSET(#REF!,0,0,COUNT(#REF!),1)</definedName>
    <definedName name="USrng" localSheetId="73">OFFSET(#REF!,0,0,COUNT(#REF!),1)</definedName>
    <definedName name="USrng" localSheetId="43">OFFSET(#REF!,0,0,COUNT(#REF!),1)</definedName>
    <definedName name="USrng" localSheetId="0">OFFSET(#REF!,0,0,COUNT(#REF!),1)</definedName>
    <definedName name="USrng" localSheetId="27">OFFSET(#REF!,0,0,COUNT(#REF!),1)</definedName>
    <definedName name="USrng" localSheetId="30">OFFSET(#REF!,0,0,COUNT(#REF!),1)</definedName>
    <definedName name="USrng" localSheetId="34">OFFSET(#REF!,0,0,COUNT(#REF!),1)</definedName>
    <definedName name="USrng" localSheetId="35">OFFSET(#REF!,0,0,COUNT(#REF!),1)</definedName>
    <definedName name="USrng" localSheetId="36">OFFSET(#REF!,0,0,COUNT(#REF!),1)</definedName>
    <definedName name="USrng" localSheetId="46">OFFSET(#REF!,0,0,COUNT(#REF!),1)</definedName>
    <definedName name="USrng" localSheetId="54">OFFSET(#REF!,0,0,COUNT(#REF!),1)</definedName>
    <definedName name="USrng" localSheetId="55">OFFSET(#REF!,0,0,COUNT(#REF!),1)</definedName>
    <definedName name="USrng" localSheetId="56">OFFSET(#REF!,0,0,COUNT(#REF!),1)</definedName>
    <definedName name="USrng" localSheetId="57">OFFSET(#REF!,0,0,COUNT(#REF!),1)</definedName>
    <definedName name="USrng" localSheetId="61">OFFSET(#REF!,0,0,COUNT(#REF!),1)</definedName>
    <definedName name="USrng" localSheetId="62">OFFSET('Tabla 38'!#REF!,0,0,COUNT('Tabla 38'!#REF!),1)</definedName>
    <definedName name="USrng" localSheetId="74">OFFSET(#REF!,0,0,COUNT(#REF!),1)</definedName>
    <definedName name="USrng" localSheetId="17">OFFSET(#REF!,0,0,COUNT(#REF!),1)</definedName>
    <definedName name="USrng" localSheetId="75">OFFSET(#REF!,0,0,COUNT(#REF!),1)</definedName>
    <definedName name="USrng" localSheetId="76">OFFSET(#REF!,0,0,COUNT(#REF!),1)</definedName>
    <definedName name="USrng" localSheetId="77">OFFSET(#REF!,0,0,COUNT(#REF!),1)</definedName>
    <definedName name="USrng">OFFSET(#REF!,0,0,COUNT(#REF!),1)</definedName>
    <definedName name="USSR" localSheetId="82">#REF!</definedName>
    <definedName name="USSR" localSheetId="19">#REF!</definedName>
    <definedName name="USSR" localSheetId="20">#REF!</definedName>
    <definedName name="USSR" localSheetId="22">#REF!</definedName>
    <definedName name="USSR" localSheetId="33">#REF!</definedName>
    <definedName name="USSR" localSheetId="41">#REF!</definedName>
    <definedName name="USSR" localSheetId="73">#REF!</definedName>
    <definedName name="USSR" localSheetId="43">#REF!</definedName>
    <definedName name="USSR" localSheetId="0">#REF!</definedName>
    <definedName name="USSR" localSheetId="27">#REF!</definedName>
    <definedName name="USSR" localSheetId="30">#REF!</definedName>
    <definedName name="USSR" localSheetId="34">#REF!</definedName>
    <definedName name="USSR" localSheetId="35">#REF!</definedName>
    <definedName name="USSR" localSheetId="36">#REF!</definedName>
    <definedName name="USSR" localSheetId="40">#REF!</definedName>
    <definedName name="USSR" localSheetId="46">#REF!</definedName>
    <definedName name="USSR" localSheetId="54">#REF!</definedName>
    <definedName name="USSR" localSheetId="55">#REF!</definedName>
    <definedName name="USSR" localSheetId="56">#REF!</definedName>
    <definedName name="USSR" localSheetId="57">#REF!</definedName>
    <definedName name="USSR" localSheetId="61">#REF!</definedName>
    <definedName name="USSR" localSheetId="62">'Tabla 38'!#REF!</definedName>
    <definedName name="USSR" localSheetId="15">#REF!</definedName>
    <definedName name="USSR" localSheetId="74">#REF!</definedName>
    <definedName name="USSR" localSheetId="17">#REF!</definedName>
    <definedName name="USSR" localSheetId="75">#REF!</definedName>
    <definedName name="USSR" localSheetId="76">#REF!</definedName>
    <definedName name="USSR" localSheetId="77">#REF!</definedName>
    <definedName name="USSR" localSheetId="18">#REF!</definedName>
    <definedName name="USSR" localSheetId="21">#REF!</definedName>
    <definedName name="USSR" localSheetId="24">#REF!</definedName>
    <definedName name="USSR">#REF!</definedName>
    <definedName name="USTOT87" localSheetId="82">#REF!</definedName>
    <definedName name="USTOT87" localSheetId="22">#REF!</definedName>
    <definedName name="USTOT87" localSheetId="33">#REF!</definedName>
    <definedName name="USTOT87" localSheetId="41">#REF!</definedName>
    <definedName name="USTOT87" localSheetId="73">#REF!</definedName>
    <definedName name="USTOT87" localSheetId="43">#REF!</definedName>
    <definedName name="USTOT87" localSheetId="0">#REF!</definedName>
    <definedName name="USTOT87" localSheetId="27">#REF!</definedName>
    <definedName name="USTOT87" localSheetId="30">#REF!</definedName>
    <definedName name="USTOT87" localSheetId="34">#REF!</definedName>
    <definedName name="USTOT87" localSheetId="35">#REF!</definedName>
    <definedName name="USTOT87" localSheetId="36">#REF!</definedName>
    <definedName name="USTOT87" localSheetId="46">#REF!</definedName>
    <definedName name="USTOT87" localSheetId="54">#REF!</definedName>
    <definedName name="USTOT87" localSheetId="55">#REF!</definedName>
    <definedName name="USTOT87" localSheetId="56">#REF!</definedName>
    <definedName name="USTOT87" localSheetId="57">#REF!</definedName>
    <definedName name="USTOT87" localSheetId="61">#REF!</definedName>
    <definedName name="USTOT87" localSheetId="62">'Tabla 38'!#REF!</definedName>
    <definedName name="USTOT87" localSheetId="74">#REF!</definedName>
    <definedName name="USTOT87" localSheetId="17">#REF!</definedName>
    <definedName name="USTOT87" localSheetId="75">#REF!</definedName>
    <definedName name="USTOT87" localSheetId="76">#REF!</definedName>
    <definedName name="USTOT87" localSheetId="77">#REF!</definedName>
    <definedName name="USTOT87">#REF!</definedName>
    <definedName name="USTOT88" localSheetId="82">#REF!</definedName>
    <definedName name="USTOT88" localSheetId="22">#REF!</definedName>
    <definedName name="USTOT88" localSheetId="33">#REF!</definedName>
    <definedName name="USTOT88" localSheetId="41">#REF!</definedName>
    <definedName name="USTOT88" localSheetId="73">#REF!</definedName>
    <definedName name="USTOT88" localSheetId="43">#REF!</definedName>
    <definedName name="USTOT88" localSheetId="0">#REF!</definedName>
    <definedName name="USTOT88" localSheetId="27">#REF!</definedName>
    <definedName name="USTOT88" localSheetId="30">#REF!</definedName>
    <definedName name="USTOT88" localSheetId="34">#REF!</definedName>
    <definedName name="USTOT88" localSheetId="35">#REF!</definedName>
    <definedName name="USTOT88" localSheetId="36">#REF!</definedName>
    <definedName name="USTOT88" localSheetId="46">#REF!</definedName>
    <definedName name="USTOT88" localSheetId="54">#REF!</definedName>
    <definedName name="USTOT88" localSheetId="55">#REF!</definedName>
    <definedName name="USTOT88" localSheetId="56">#REF!</definedName>
    <definedName name="USTOT88" localSheetId="57">#REF!</definedName>
    <definedName name="USTOT88" localSheetId="61">#REF!</definedName>
    <definedName name="USTOT88" localSheetId="62">'Tabla 38'!#REF!</definedName>
    <definedName name="USTOT88" localSheetId="74">#REF!</definedName>
    <definedName name="USTOT88" localSheetId="17">#REF!</definedName>
    <definedName name="USTOT88" localSheetId="75">#REF!</definedName>
    <definedName name="USTOT88" localSheetId="76">#REF!</definedName>
    <definedName name="USTOT88" localSheetId="77">#REF!</definedName>
    <definedName name="USTOT88">#REF!</definedName>
    <definedName name="uu" localSheetId="80" hidden="1">{"Riqfin97",#N/A,FALSE,"Tran";"Riqfinpro",#N/A,FALSE,"Tran"}</definedName>
    <definedName name="uu" localSheetId="82" hidden="1">{"Riqfin97",#N/A,FALSE,"Tran";"Riqfinpro",#N/A,FALSE,"Tran"}</definedName>
    <definedName name="uu" localSheetId="19" hidden="1">{"Riqfin97",#N/A,FALSE,"Tran";"Riqfinpro",#N/A,FALSE,"Tran"}</definedName>
    <definedName name="uu" localSheetId="20" hidden="1">{"Riqfin97",#N/A,FALSE,"Tran";"Riqfinpro",#N/A,FALSE,"Tran"}</definedName>
    <definedName name="uu" localSheetId="22" hidden="1">{"Riqfin97",#N/A,FALSE,"Tran";"Riqfinpro",#N/A,FALSE,"Tran"}</definedName>
    <definedName name="uu" localSheetId="23" hidden="1">{"Riqfin97",#N/A,FALSE,"Tran";"Riqfinpro",#N/A,FALSE,"Tran"}</definedName>
    <definedName name="uu" localSheetId="33" hidden="1">{"Riqfin97",#N/A,FALSE,"Tran";"Riqfinpro",#N/A,FALSE,"Tran"}</definedName>
    <definedName name="uu" localSheetId="41" hidden="1">{"Riqfin97",#N/A,FALSE,"Tran";"Riqfinpro",#N/A,FALSE,"Tran"}</definedName>
    <definedName name="uu" localSheetId="73" hidden="1">{"Riqfin97",#N/A,FALSE,"Tran";"Riqfinpro",#N/A,FALSE,"Tran"}</definedName>
    <definedName name="uu" localSheetId="43" hidden="1">{"Riqfin97",#N/A,FALSE,"Tran";"Riqfinpro",#N/A,FALSE,"Tran"}</definedName>
    <definedName name="uu" localSheetId="0" hidden="1">{"Riqfin97",#N/A,FALSE,"Tran";"Riqfinpro",#N/A,FALSE,"Tran"}</definedName>
    <definedName name="uu" localSheetId="27" hidden="1">{"Riqfin97",#N/A,FALSE,"Tran";"Riqfinpro",#N/A,FALSE,"Tran"}</definedName>
    <definedName name="uu" localSheetId="30"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2" hidden="1">{"Riqfin97",#N/A,FALSE,"Tran";"Riqfinpro",#N/A,FALSE,"Tran"}</definedName>
    <definedName name="uu" localSheetId="40" hidden="1">{"Riqfin97",#N/A,FALSE,"Tran";"Riqfinpro",#N/A,FALSE,"Tran"}</definedName>
    <definedName name="uu" localSheetId="42" hidden="1">{"Riqfin97",#N/A,FALSE,"Tran";"Riqfinpro",#N/A,FALSE,"Tran"}</definedName>
    <definedName name="uu" localSheetId="46"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15" hidden="1">{"Riqfin97",#N/A,FALSE,"Tran";"Riqfinpro",#N/A,FALSE,"Tran"}</definedName>
    <definedName name="uu" localSheetId="74" hidden="1">{"Riqfin97",#N/A,FALSE,"Tran";"Riqfinpro",#N/A,FALSE,"Tran"}</definedName>
    <definedName name="uu" localSheetId="17"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18" hidden="1">{"Riqfin97",#N/A,FALSE,"Tran";"Riqfinpro",#N/A,FALSE,"Tran"}</definedName>
    <definedName name="uu" localSheetId="21" hidden="1">{"Riqfin97",#N/A,FALSE,"Tran";"Riqfinpro",#N/A,FALSE,"Tran"}</definedName>
    <definedName name="uu" localSheetId="24" hidden="1">{"Riqfin97",#N/A,FALSE,"Tran";"Riqfinpro",#N/A,FALSE,"Tran"}</definedName>
    <definedName name="uu" hidden="1">{"Riqfin97",#N/A,FALSE,"Tran";"Riqfinpro",#N/A,FALSE,"Tran"}</definedName>
    <definedName name="uuu" localSheetId="80" hidden="1">{"Riqfin97",#N/A,FALSE,"Tran";"Riqfinpro",#N/A,FALSE,"Tran"}</definedName>
    <definedName name="uuu" localSheetId="82" hidden="1">{"Riqfin97",#N/A,FALSE,"Tran";"Riqfinpro",#N/A,FALSE,"Tran"}</definedName>
    <definedName name="uuu" localSheetId="19" hidden="1">{"Riqfin97",#N/A,FALSE,"Tran";"Riqfinpro",#N/A,FALSE,"Tran"}</definedName>
    <definedName name="uuu" localSheetId="20" hidden="1">{"Riqfin97",#N/A,FALSE,"Tran";"Riqfinpro",#N/A,FALSE,"Tran"}</definedName>
    <definedName name="uuu" localSheetId="22" hidden="1">{"Riqfin97",#N/A,FALSE,"Tran";"Riqfinpro",#N/A,FALSE,"Tran"}</definedName>
    <definedName name="uuu" localSheetId="23" hidden="1">{"Riqfin97",#N/A,FALSE,"Tran";"Riqfinpro",#N/A,FALSE,"Tran"}</definedName>
    <definedName name="uuu" localSheetId="33" hidden="1">{"Riqfin97",#N/A,FALSE,"Tran";"Riqfinpro",#N/A,FALSE,"Tran"}</definedName>
    <definedName name="uuu" localSheetId="41" hidden="1">{"Riqfin97",#N/A,FALSE,"Tran";"Riqfinpro",#N/A,FALSE,"Tran"}</definedName>
    <definedName name="uuu" localSheetId="73" hidden="1">{"Riqfin97",#N/A,FALSE,"Tran";"Riqfinpro",#N/A,FALSE,"Tran"}</definedName>
    <definedName name="uuu" localSheetId="43" hidden="1">{"Riqfin97",#N/A,FALSE,"Tran";"Riqfinpro",#N/A,FALSE,"Tran"}</definedName>
    <definedName name="uuu" localSheetId="0" hidden="1">{"Riqfin97",#N/A,FALSE,"Tran";"Riqfinpro",#N/A,FALSE,"Tran"}</definedName>
    <definedName name="uuu" localSheetId="27" hidden="1">{"Riqfin97",#N/A,FALSE,"Tran";"Riqfinpro",#N/A,FALSE,"Tran"}</definedName>
    <definedName name="uuu" localSheetId="30"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2" hidden="1">{"Riqfin97",#N/A,FALSE,"Tran";"Riqfinpro",#N/A,FALSE,"Tran"}</definedName>
    <definedName name="uuu" localSheetId="40" hidden="1">{"Riqfin97",#N/A,FALSE,"Tran";"Riqfinpro",#N/A,FALSE,"Tran"}</definedName>
    <definedName name="uuu" localSheetId="42" hidden="1">{"Riqfin97",#N/A,FALSE,"Tran";"Riqfinpro",#N/A,FALSE,"Tran"}</definedName>
    <definedName name="uuu" localSheetId="46" hidden="1">{"Riqfin97",#N/A,FALSE,"Tran";"Riqfinpro",#N/A,FALSE,"Tran"}</definedName>
    <definedName name="uuu" localSheetId="54" hidden="1">{"Riqfin97",#N/A,FALSE,"Tran";"Riqfinpro",#N/A,FALSE,"Tran"}</definedName>
    <definedName name="uuu" localSheetId="55" hidden="1">{"Riqfin97",#N/A,FALSE,"Tran";"Riqfinpro",#N/A,FALSE,"Tran"}</definedName>
    <definedName name="uuu" localSheetId="56" hidden="1">{"Riqfin97",#N/A,FALSE,"Tran";"Riqfinpro",#N/A,FALSE,"Tran"}</definedName>
    <definedName name="uuu" localSheetId="57" hidden="1">{"Riqfin97",#N/A,FALSE,"Tran";"Riqfinpro",#N/A,FALSE,"Tran"}</definedName>
    <definedName name="uuu" localSheetId="58" hidden="1">{"Riqfin97",#N/A,FALSE,"Tran";"Riqfinpro",#N/A,FALSE,"Tran"}</definedName>
    <definedName name="uuu" localSheetId="59" hidden="1">{"Riqfin97",#N/A,FALSE,"Tran";"Riqfinpro",#N/A,FALSE,"Tran"}</definedName>
    <definedName name="uuu" localSheetId="60" hidden="1">{"Riqfin97",#N/A,FALSE,"Tran";"Riqfinpro",#N/A,FALSE,"Tran"}</definedName>
    <definedName name="uuu" localSheetId="61" hidden="1">{"Riqfin97",#N/A,FALSE,"Tran";"Riqfinpro",#N/A,FALSE,"Tran"}</definedName>
    <definedName name="uuu" localSheetId="62" hidden="1">{"Riqfin97",#N/A,FALSE,"Tran";"Riqfinpro",#N/A,FALSE,"Tran"}</definedName>
    <definedName name="uuu" localSheetId="15" hidden="1">{"Riqfin97",#N/A,FALSE,"Tran";"Riqfinpro",#N/A,FALSE,"Tran"}</definedName>
    <definedName name="uuu" localSheetId="74" hidden="1">{"Riqfin97",#N/A,FALSE,"Tran";"Riqfinpro",#N/A,FALSE,"Tran"}</definedName>
    <definedName name="uuu" localSheetId="17"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18" hidden="1">{"Riqfin97",#N/A,FALSE,"Tran";"Riqfinpro",#N/A,FALSE,"Tran"}</definedName>
    <definedName name="uuu" localSheetId="21" hidden="1">{"Riqfin97",#N/A,FALSE,"Tran";"Riqfinpro",#N/A,FALSE,"Tran"}</definedName>
    <definedName name="uuu" localSheetId="24" hidden="1">{"Riqfin97",#N/A,FALSE,"Tran";"Riqfinpro",#N/A,FALSE,"Tran"}</definedName>
    <definedName name="uuu" hidden="1">{"Riqfin97",#N/A,FALSE,"Tran";"Riqfinpro",#N/A,FALSE,"Tran"}</definedName>
    <definedName name="uuuuu" localSheetId="82">#REF!</definedName>
    <definedName name="uuuuu" localSheetId="30">#REF!</definedName>
    <definedName name="uuuuu" localSheetId="34">#REF!</definedName>
    <definedName name="uuuuu" localSheetId="35">'[167]Quarterly Raw Data'!#REF!</definedName>
    <definedName name="uuuuu" localSheetId="46">'[167]Quarterly Raw Data'!#REF!</definedName>
    <definedName name="uuuuu" localSheetId="54">'[167]Quarterly Raw Data'!#REF!</definedName>
    <definedName name="uuuuu" localSheetId="61">'[167]Quarterly Raw Data'!#REF!</definedName>
    <definedName name="uuuuu" localSheetId="74">'[167]Quarterly Raw Data'!#REF!</definedName>
    <definedName name="uuuuu" localSheetId="75">#REF!</definedName>
    <definedName name="uuuuu" localSheetId="76">#REF!</definedName>
    <definedName name="uuuuu" localSheetId="77">#REF!</definedName>
    <definedName name="uuuuu">'[167]Quarterly Raw Data'!#REF!</definedName>
    <definedName name="uuuuuu" localSheetId="80" hidden="1">{"Riqfin97",#N/A,FALSE,"Tran";"Riqfinpro",#N/A,FALSE,"Tran"}</definedName>
    <definedName name="uuuuuu" localSheetId="82"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33" hidden="1">{"Riqfin97",#N/A,FALSE,"Tran";"Riqfinpro",#N/A,FALSE,"Tran"}</definedName>
    <definedName name="uuuuuu" localSheetId="41" hidden="1">{"Riqfin97",#N/A,FALSE,"Tran";"Riqfinpro",#N/A,FALSE,"Tran"}</definedName>
    <definedName name="uuuuuu" localSheetId="73" hidden="1">{"Riqfin97",#N/A,FALSE,"Tran";"Riqfinpro",#N/A,FALSE,"Tran"}</definedName>
    <definedName name="uuuuuu" localSheetId="43" hidden="1">{"Riqfin97",#N/A,FALSE,"Tran";"Riqfinpro",#N/A,FALSE,"Tran"}</definedName>
    <definedName name="uuuuuu" localSheetId="0" hidden="1">{"Riqfin97",#N/A,FALSE,"Tran";"Riqfinpro",#N/A,FALSE,"Tran"}</definedName>
    <definedName name="uuuuuu" localSheetId="27" hidden="1">{"Riqfin97",#N/A,FALSE,"Tran";"Riqfinpro",#N/A,FALSE,"Tran"}</definedName>
    <definedName name="uuuuuu" localSheetId="30"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2" hidden="1">{"Riqfin97",#N/A,FALSE,"Tran";"Riqfinpro",#N/A,FALSE,"Tran"}</definedName>
    <definedName name="uuuuuu" localSheetId="40" hidden="1">{"Riqfin97",#N/A,FALSE,"Tran";"Riqfinpro",#N/A,FALSE,"Tran"}</definedName>
    <definedName name="uuuuuu" localSheetId="42" hidden="1">{"Riqfin97",#N/A,FALSE,"Tran";"Riqfinpro",#N/A,FALSE,"Tran"}</definedName>
    <definedName name="uuuuuu" localSheetId="46" hidden="1">{"Riqfin97",#N/A,FALSE,"Tran";"Riqfinpro",#N/A,FALSE,"Tran"}</definedName>
    <definedName name="uuuuuu" localSheetId="5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57" hidden="1">{"Riqfin97",#N/A,FALSE,"Tran";"Riqfinpro",#N/A,FALSE,"Tran"}</definedName>
    <definedName name="uuuuuu" localSheetId="58"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61" hidden="1">{"Riqfin97",#N/A,FALSE,"Tran";"Riqfinpro",#N/A,FALSE,"Tran"}</definedName>
    <definedName name="uuuuuu" localSheetId="62" hidden="1">{"Riqfin97",#N/A,FALSE,"Tran";"Riqfinpro",#N/A,FALSE,"Tran"}</definedName>
    <definedName name="uuuuuu" localSheetId="15" hidden="1">{"Riqfin97",#N/A,FALSE,"Tran";"Riqfinpro",#N/A,FALSE,"Tran"}</definedName>
    <definedName name="uuuuuu" localSheetId="74" hidden="1">{"Riqfin97",#N/A,FALSE,"Tran";"Riqfinpro",#N/A,FALSE,"Tran"}</definedName>
    <definedName name="uuuuuu" localSheetId="17" hidden="1">{"Riqfin97",#N/A,FALSE,"Tran";"Riqfinpro",#N/A,FALSE,"Tran"}</definedName>
    <definedName name="uuuuuu" localSheetId="75"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78"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24" hidden="1">{"Riqfin97",#N/A,FALSE,"Tran";"Riqfinpro",#N/A,FALSE,"Tran"}</definedName>
    <definedName name="uuuuuu" hidden="1">{"Riqfin97",#N/A,FALSE,"Tran";"Riqfinpro",#N/A,FALSE,"Tran"}</definedName>
    <definedName name="v">#N/A</definedName>
    <definedName name="VALID_FORMATS" localSheetId="82">#REF!</definedName>
    <definedName name="VALID_FORMATS" localSheetId="19">#REF!</definedName>
    <definedName name="VALID_FORMATS" localSheetId="20">#REF!</definedName>
    <definedName name="VALID_FORMATS" localSheetId="22">#REF!</definedName>
    <definedName name="VALID_FORMATS" localSheetId="33">#REF!</definedName>
    <definedName name="VALID_FORMATS" localSheetId="41">#REF!</definedName>
    <definedName name="VALID_FORMATS" localSheetId="73">#REF!</definedName>
    <definedName name="VALID_FORMATS" localSheetId="43">#REF!</definedName>
    <definedName name="VALID_FORMATS" localSheetId="0">#REF!</definedName>
    <definedName name="VALID_FORMATS" localSheetId="27">#REF!</definedName>
    <definedName name="VALID_FORMATS" localSheetId="30">#REF!</definedName>
    <definedName name="VALID_FORMATS" localSheetId="34">#REF!</definedName>
    <definedName name="VALID_FORMATS" localSheetId="35">#REF!</definedName>
    <definedName name="VALID_FORMATS" localSheetId="36">#REF!</definedName>
    <definedName name="VALID_FORMATS" localSheetId="40">#REF!</definedName>
    <definedName name="VALID_FORMATS" localSheetId="46">#REF!</definedName>
    <definedName name="VALID_FORMATS" localSheetId="54">#REF!</definedName>
    <definedName name="VALID_FORMATS" localSheetId="55">#REF!</definedName>
    <definedName name="VALID_FORMATS" localSheetId="56">#REF!</definedName>
    <definedName name="VALID_FORMATS" localSheetId="57">#REF!</definedName>
    <definedName name="VALID_FORMATS" localSheetId="61">#REF!</definedName>
    <definedName name="VALID_FORMATS" localSheetId="62">'Tabla 38'!#REF!</definedName>
    <definedName name="VALID_FORMATS" localSheetId="15">#REF!</definedName>
    <definedName name="VALID_FORMATS" localSheetId="74">#REF!</definedName>
    <definedName name="VALID_FORMATS" localSheetId="17">#REF!</definedName>
    <definedName name="VALID_FORMATS" localSheetId="75">#REF!</definedName>
    <definedName name="VALID_FORMATS" localSheetId="76">#REF!</definedName>
    <definedName name="VALID_FORMATS" localSheetId="77">#REF!</definedName>
    <definedName name="VALID_FORMATS" localSheetId="18">#REF!</definedName>
    <definedName name="VALID_FORMATS" localSheetId="21">#REF!</definedName>
    <definedName name="VALID_FORMATS" localSheetId="24">#REF!</definedName>
    <definedName name="VALID_FORMATS">#REF!</definedName>
    <definedName name="VenceHoy" localSheetId="82">#REF!</definedName>
    <definedName name="VenceHoy" localSheetId="22">#REF!</definedName>
    <definedName name="VenceHoy" localSheetId="73">#REF!</definedName>
    <definedName name="VenceHoy" localSheetId="43">#REF!</definedName>
    <definedName name="VenceHoy" localSheetId="0">#REF!</definedName>
    <definedName name="VenceHoy" localSheetId="27">#REF!</definedName>
    <definedName name="VenceHoy" localSheetId="30">#REF!</definedName>
    <definedName name="VenceHoy" localSheetId="34">#REF!</definedName>
    <definedName name="VenceHoy" localSheetId="35">#REF!</definedName>
    <definedName name="VenceHoy" localSheetId="36">#REF!</definedName>
    <definedName name="VenceHoy" localSheetId="46">#REF!</definedName>
    <definedName name="VenceHoy" localSheetId="54">#REF!</definedName>
    <definedName name="VenceHoy" localSheetId="55">#REF!</definedName>
    <definedName name="VenceHoy" localSheetId="61">#REF!</definedName>
    <definedName name="VenceHoy" localSheetId="62">'Tabla 38'!#REF!</definedName>
    <definedName name="VenceHoy" localSheetId="74">#REF!</definedName>
    <definedName name="VenceHoy" localSheetId="17">#REF!</definedName>
    <definedName name="VenceHoy" localSheetId="75">#REF!</definedName>
    <definedName name="VenceHoy" localSheetId="76">#REF!</definedName>
    <definedName name="VenceHoy" localSheetId="77">#REF!</definedName>
    <definedName name="VenceHoy">#REF!</definedName>
    <definedName name="venci" localSheetId="82">#REF!</definedName>
    <definedName name="venci" localSheetId="73">#REF!</definedName>
    <definedName name="venci" localSheetId="43">#REF!</definedName>
    <definedName name="venci" localSheetId="0">#REF!</definedName>
    <definedName name="venci" localSheetId="27">#REF!</definedName>
    <definedName name="venci" localSheetId="34">#REF!</definedName>
    <definedName name="venci" localSheetId="46">#REF!</definedName>
    <definedName name="venci" localSheetId="74">#REF!</definedName>
    <definedName name="venci" localSheetId="17">#REF!</definedName>
    <definedName name="venci" localSheetId="75">#REF!</definedName>
    <definedName name="venci" localSheetId="76">#REF!</definedName>
    <definedName name="venci" localSheetId="77">#REF!</definedName>
    <definedName name="venci">#REF!</definedName>
    <definedName name="venci2000" localSheetId="82">#REF!</definedName>
    <definedName name="venci2000" localSheetId="73">#REF!</definedName>
    <definedName name="venci2000" localSheetId="43">#REF!</definedName>
    <definedName name="venci2000" localSheetId="0">#REF!</definedName>
    <definedName name="venci2000" localSheetId="27">#REF!</definedName>
    <definedName name="venci2000" localSheetId="34">#REF!</definedName>
    <definedName name="venci2000" localSheetId="46">#REF!</definedName>
    <definedName name="venci2000" localSheetId="74">#REF!</definedName>
    <definedName name="venci2000" localSheetId="17">#REF!</definedName>
    <definedName name="venci2000" localSheetId="75">#REF!</definedName>
    <definedName name="venci2000" localSheetId="76">#REF!</definedName>
    <definedName name="venci2000" localSheetId="77">#REF!</definedName>
    <definedName name="venci2000">#REF!</definedName>
    <definedName name="venci2001" localSheetId="82">#REF!</definedName>
    <definedName name="venci2001" localSheetId="73">#REF!</definedName>
    <definedName name="venci2001" localSheetId="43">#REF!</definedName>
    <definedName name="venci2001" localSheetId="0">#REF!</definedName>
    <definedName name="venci2001" localSheetId="27">#REF!</definedName>
    <definedName name="venci2001" localSheetId="34">#REF!</definedName>
    <definedName name="venci2001" localSheetId="46">#REF!</definedName>
    <definedName name="venci2001" localSheetId="74">#REF!</definedName>
    <definedName name="venci2001" localSheetId="17">#REF!</definedName>
    <definedName name="venci2001" localSheetId="75">#REF!</definedName>
    <definedName name="venci2001" localSheetId="76">#REF!</definedName>
    <definedName name="venci2001" localSheetId="77">#REF!</definedName>
    <definedName name="venci2001">#REF!</definedName>
    <definedName name="venci2002" localSheetId="82">#REF!</definedName>
    <definedName name="venci2002" localSheetId="73">#REF!</definedName>
    <definedName name="venci2002" localSheetId="43">#REF!</definedName>
    <definedName name="venci2002" localSheetId="0">#REF!</definedName>
    <definedName name="venci2002" localSheetId="27">#REF!</definedName>
    <definedName name="venci2002" localSheetId="34">#REF!</definedName>
    <definedName name="venci2002" localSheetId="46">#REF!</definedName>
    <definedName name="venci2002" localSheetId="74">#REF!</definedName>
    <definedName name="venci2002" localSheetId="17">#REF!</definedName>
    <definedName name="venci2002" localSheetId="75">#REF!</definedName>
    <definedName name="venci2002" localSheetId="76">#REF!</definedName>
    <definedName name="venci2002" localSheetId="77">#REF!</definedName>
    <definedName name="venci2002">#REF!</definedName>
    <definedName name="venci2003" localSheetId="82">#REF!</definedName>
    <definedName name="venci2003" localSheetId="73">#REF!</definedName>
    <definedName name="venci2003" localSheetId="43">#REF!</definedName>
    <definedName name="venci2003" localSheetId="0">#REF!</definedName>
    <definedName name="venci2003" localSheetId="27">#REF!</definedName>
    <definedName name="venci2003" localSheetId="34">#REF!</definedName>
    <definedName name="venci2003" localSheetId="46">#REF!</definedName>
    <definedName name="venci2003" localSheetId="74">#REF!</definedName>
    <definedName name="venci2003" localSheetId="17">#REF!</definedName>
    <definedName name="venci2003" localSheetId="75">#REF!</definedName>
    <definedName name="venci2003" localSheetId="76">#REF!</definedName>
    <definedName name="venci2003" localSheetId="77">#REF!</definedName>
    <definedName name="venci2003">#REF!</definedName>
    <definedName name="venci98" localSheetId="82">#REF!</definedName>
    <definedName name="venci98" localSheetId="43">[24]Programa!#REF!</definedName>
    <definedName name="venci98" localSheetId="30">#REF!</definedName>
    <definedName name="venci98" localSheetId="34">#REF!</definedName>
    <definedName name="venci98" localSheetId="35">[24]Programa!#REF!</definedName>
    <definedName name="venci98" localSheetId="46">[24]Programa!#REF!</definedName>
    <definedName name="venci98" localSheetId="54">[24]Programa!#REF!</definedName>
    <definedName name="venci98" localSheetId="61">[24]Programa!#REF!</definedName>
    <definedName name="venci98" localSheetId="62">[24]Programa!#REF!</definedName>
    <definedName name="venci98" localSheetId="74">[24]Programa!#REF!</definedName>
    <definedName name="venci98" localSheetId="75">[24]Programa!#REF!</definedName>
    <definedName name="venci98" localSheetId="76">[24]Programa!#REF!</definedName>
    <definedName name="venci98" localSheetId="77">[24]Programa!#REF!</definedName>
    <definedName name="venci98">[24]Programa!#REF!</definedName>
    <definedName name="venci98j" localSheetId="82">#REF!</definedName>
    <definedName name="venci98j" localSheetId="30">#REF!</definedName>
    <definedName name="venci98j" localSheetId="34">#REF!</definedName>
    <definedName name="venci98j" localSheetId="35">[24]Programa!#REF!</definedName>
    <definedName name="venci98j" localSheetId="46">[24]Programa!#REF!</definedName>
    <definedName name="venci98j" localSheetId="54">[24]Programa!#REF!</definedName>
    <definedName name="venci98j" localSheetId="61">[24]Programa!#REF!</definedName>
    <definedName name="venci98j" localSheetId="62">[24]Programa!#REF!</definedName>
    <definedName name="venci98j" localSheetId="74">[24]Programa!#REF!</definedName>
    <definedName name="venci98j" localSheetId="75">[24]Programa!#REF!</definedName>
    <definedName name="venci98j" localSheetId="76">[24]Programa!#REF!</definedName>
    <definedName name="venci98j" localSheetId="77">[24]Programa!#REF!</definedName>
    <definedName name="venci98j">[24]Programa!#REF!</definedName>
    <definedName name="venci98s" localSheetId="82">#REF!</definedName>
    <definedName name="venci98s" localSheetId="19">#REF!</definedName>
    <definedName name="venci98s" localSheetId="20">#REF!</definedName>
    <definedName name="venci98s" localSheetId="22">#REF!</definedName>
    <definedName name="venci98s" localSheetId="23">#REF!</definedName>
    <definedName name="venci98s" localSheetId="73">#REF!</definedName>
    <definedName name="venci98s" localSheetId="43">#REF!</definedName>
    <definedName name="venci98s" localSheetId="0">#REF!</definedName>
    <definedName name="venci98s" localSheetId="27">#REF!</definedName>
    <definedName name="venci98s" localSheetId="34">#REF!</definedName>
    <definedName name="venci98s" localSheetId="35">#REF!</definedName>
    <definedName name="venci98s" localSheetId="46">#REF!</definedName>
    <definedName name="venci98s" localSheetId="54">#REF!</definedName>
    <definedName name="venci98s" localSheetId="61">#REF!</definedName>
    <definedName name="venci98s" localSheetId="62">'Tabla 38'!#REF!</definedName>
    <definedName name="venci98s" localSheetId="74">#REF!</definedName>
    <definedName name="venci98s" localSheetId="17">#REF!</definedName>
    <definedName name="venci98s" localSheetId="75">#REF!</definedName>
    <definedName name="venci98s" localSheetId="76">#REF!</definedName>
    <definedName name="venci98s" localSheetId="77">#REF!</definedName>
    <definedName name="venci98s" localSheetId="18">#REF!</definedName>
    <definedName name="venci98s" localSheetId="21">#REF!</definedName>
    <definedName name="venci98s" localSheetId="24">#REF!</definedName>
    <definedName name="venci98s">#REF!</definedName>
    <definedName name="venci99" localSheetId="82">#REF!</definedName>
    <definedName name="venci99" localSheetId="19">#REF!</definedName>
    <definedName name="venci99" localSheetId="20">#REF!</definedName>
    <definedName name="venci99" localSheetId="22">#REF!</definedName>
    <definedName name="venci99" localSheetId="23">#REF!</definedName>
    <definedName name="venci99" localSheetId="73">#REF!</definedName>
    <definedName name="venci99" localSheetId="43">#REF!</definedName>
    <definedName name="venci99" localSheetId="0">#REF!</definedName>
    <definedName name="venci99" localSheetId="27">#REF!</definedName>
    <definedName name="venci99" localSheetId="34">#REF!</definedName>
    <definedName name="venci99" localSheetId="46">#REF!</definedName>
    <definedName name="venci99" localSheetId="54">#REF!</definedName>
    <definedName name="venci99" localSheetId="61">#REF!</definedName>
    <definedName name="venci99" localSheetId="62">'Tabla 38'!#REF!</definedName>
    <definedName name="venci99" localSheetId="74">#REF!</definedName>
    <definedName name="venci99" localSheetId="17">#REF!</definedName>
    <definedName name="venci99" localSheetId="75">#REF!</definedName>
    <definedName name="venci99" localSheetId="76">#REF!</definedName>
    <definedName name="venci99" localSheetId="77">#REF!</definedName>
    <definedName name="venci99" localSheetId="18">#REF!</definedName>
    <definedName name="venci99" localSheetId="21">#REF!</definedName>
    <definedName name="venci99" localSheetId="24">#REF!</definedName>
    <definedName name="venci99">#REF!</definedName>
    <definedName name="VENEZU" localSheetId="82">#REF!</definedName>
    <definedName name="VENEZU" localSheetId="22">#REF!</definedName>
    <definedName name="VENEZU" localSheetId="33">#REF!</definedName>
    <definedName name="VENEZU" localSheetId="41">#REF!</definedName>
    <definedName name="VENEZU" localSheetId="73">#REF!</definedName>
    <definedName name="VENEZU" localSheetId="43">#REF!</definedName>
    <definedName name="VENEZU" localSheetId="0">#REF!</definedName>
    <definedName name="VENEZU" localSheetId="27">#REF!</definedName>
    <definedName name="VENEZU" localSheetId="30">#REF!</definedName>
    <definedName name="VENEZU" localSheetId="34">#REF!</definedName>
    <definedName name="VENEZU" localSheetId="35">#REF!</definedName>
    <definedName name="VENEZU" localSheetId="36">#REF!</definedName>
    <definedName name="VENEZU" localSheetId="46">#REF!</definedName>
    <definedName name="VENEZU" localSheetId="54">#REF!</definedName>
    <definedName name="VENEZU" localSheetId="55">#REF!</definedName>
    <definedName name="VENEZU" localSheetId="56">#REF!</definedName>
    <definedName name="VENEZU" localSheetId="57">#REF!</definedName>
    <definedName name="VENEZU" localSheetId="61">#REF!</definedName>
    <definedName name="VENEZU" localSheetId="62">'Tabla 38'!#REF!</definedName>
    <definedName name="VENEZU" localSheetId="74">#REF!</definedName>
    <definedName name="VENEZU" localSheetId="17">#REF!</definedName>
    <definedName name="VENEZU" localSheetId="75">#REF!</definedName>
    <definedName name="VENEZU" localSheetId="76">#REF!</definedName>
    <definedName name="VENEZU" localSheetId="77">#REF!</definedName>
    <definedName name="VENEZU">#REF!</definedName>
    <definedName name="VENEZUELA">"bANCOS"</definedName>
    <definedName name="VIAAEREA" localSheetId="82">#REF!</definedName>
    <definedName name="VIAAEREA" localSheetId="19">#REF!</definedName>
    <definedName name="VIAAEREA" localSheetId="20">#REF!</definedName>
    <definedName name="VIAAEREA" localSheetId="22">#REF!</definedName>
    <definedName name="VIAAEREA" localSheetId="23">#REF!</definedName>
    <definedName name="VIAAEREA" localSheetId="73">#REF!</definedName>
    <definedName name="VIAAEREA" localSheetId="43">#REF!</definedName>
    <definedName name="VIAAEREA" localSheetId="0">#REF!</definedName>
    <definedName name="VIAAEREA" localSheetId="27">#REF!</definedName>
    <definedName name="VIAAEREA" localSheetId="34">#REF!</definedName>
    <definedName name="VIAAEREA" localSheetId="36">#REF!</definedName>
    <definedName name="VIAAEREA" localSheetId="46">#REF!</definedName>
    <definedName name="VIAAEREA" localSheetId="54">#REF!</definedName>
    <definedName name="VIAAEREA" localSheetId="61">#REF!</definedName>
    <definedName name="VIAAEREA" localSheetId="62">'Tabla 38'!#REF!</definedName>
    <definedName name="VIAAEREA" localSheetId="74">#REF!</definedName>
    <definedName name="VIAAEREA" localSheetId="17">#REF!</definedName>
    <definedName name="VIAAEREA" localSheetId="75">#REF!</definedName>
    <definedName name="VIAAEREA" localSheetId="76">#REF!</definedName>
    <definedName name="VIAAEREA" localSheetId="77">#REF!</definedName>
    <definedName name="VIAAEREA" localSheetId="18">#REF!</definedName>
    <definedName name="VIAAEREA" localSheetId="21">#REF!</definedName>
    <definedName name="VIAAEREA" localSheetId="24">#REF!</definedName>
    <definedName name="VIAAEREA">#REF!</definedName>
    <definedName name="volume_trade" localSheetId="82">#REF!</definedName>
    <definedName name="volume_trade" localSheetId="19">#REF!</definedName>
    <definedName name="volume_trade" localSheetId="20">#REF!</definedName>
    <definedName name="volume_trade" localSheetId="22">#REF!</definedName>
    <definedName name="volume_trade" localSheetId="23">#REF!</definedName>
    <definedName name="volume_trade" localSheetId="73">#REF!</definedName>
    <definedName name="volume_trade" localSheetId="43">#REF!</definedName>
    <definedName name="volume_trade" localSheetId="0">#REF!</definedName>
    <definedName name="volume_trade" localSheetId="27">#REF!</definedName>
    <definedName name="volume_trade" localSheetId="34">#REF!</definedName>
    <definedName name="volume_trade" localSheetId="46">#REF!</definedName>
    <definedName name="volume_trade" localSheetId="54">#REF!</definedName>
    <definedName name="volume_trade" localSheetId="61">#REF!</definedName>
    <definedName name="volume_trade" localSheetId="74">#REF!</definedName>
    <definedName name="volume_trade" localSheetId="17">#REF!</definedName>
    <definedName name="volume_trade" localSheetId="75">#REF!</definedName>
    <definedName name="volume_trade" localSheetId="76">#REF!</definedName>
    <definedName name="volume_trade" localSheetId="77">#REF!</definedName>
    <definedName name="volume_trade" localSheetId="18">#REF!</definedName>
    <definedName name="volume_trade" localSheetId="21">#REF!</definedName>
    <definedName name="volume_trade" localSheetId="24">#REF!</definedName>
    <definedName name="volume_trade">#REF!</definedName>
    <definedName name="VTITLES" localSheetId="82">#REF!</definedName>
    <definedName name="VTITLES" localSheetId="22">#REF!</definedName>
    <definedName name="VTITLES" localSheetId="73">#REF!</definedName>
    <definedName name="VTITLES" localSheetId="43">#REF!</definedName>
    <definedName name="VTITLES" localSheetId="0">#REF!</definedName>
    <definedName name="VTITLES" localSheetId="27">#REF!</definedName>
    <definedName name="VTITLES" localSheetId="34">#REF!</definedName>
    <definedName name="VTITLES" localSheetId="36">#REF!</definedName>
    <definedName name="VTITLES" localSheetId="46">#REF!</definedName>
    <definedName name="VTITLES" localSheetId="54">#REF!</definedName>
    <definedName name="VTITLES" localSheetId="62">'Tabla 38'!#REF!</definedName>
    <definedName name="VTITLES" localSheetId="74">#REF!</definedName>
    <definedName name="VTITLES" localSheetId="17">#REF!</definedName>
    <definedName name="VTITLES" localSheetId="75">#REF!</definedName>
    <definedName name="VTITLES" localSheetId="76">#REF!</definedName>
    <definedName name="VTITLES" localSheetId="77">#REF!</definedName>
    <definedName name="VTITLES">#REF!</definedName>
    <definedName name="vv" localSheetId="80" hidden="1">{"Tab1",#N/A,FALSE,"P";"Tab2",#N/A,FALSE,"P"}</definedName>
    <definedName name="vv" localSheetId="82" hidden="1">{"Tab1",#N/A,FALSE,"P";"Tab2",#N/A,FALSE,"P"}</definedName>
    <definedName name="vv" localSheetId="19" hidden="1">{"Tab1",#N/A,FALSE,"P";"Tab2",#N/A,FALSE,"P"}</definedName>
    <definedName name="vv" localSheetId="20" hidden="1">{"Tab1",#N/A,FALSE,"P";"Tab2",#N/A,FALSE,"P"}</definedName>
    <definedName name="vv" localSheetId="22" hidden="1">{"Tab1",#N/A,FALSE,"P";"Tab2",#N/A,FALSE,"P"}</definedName>
    <definedName name="vv" localSheetId="23" hidden="1">{"Tab1",#N/A,FALSE,"P";"Tab2",#N/A,FALSE,"P"}</definedName>
    <definedName name="vv" localSheetId="33" hidden="1">{"Tab1",#N/A,FALSE,"P";"Tab2",#N/A,FALSE,"P"}</definedName>
    <definedName name="vv" localSheetId="41" hidden="1">{"Tab1",#N/A,FALSE,"P";"Tab2",#N/A,FALSE,"P"}</definedName>
    <definedName name="vv" localSheetId="73" hidden="1">{"Tab1",#N/A,FALSE,"P";"Tab2",#N/A,FALSE,"P"}</definedName>
    <definedName name="vv" localSheetId="43" hidden="1">{"Tab1",#N/A,FALSE,"P";"Tab2",#N/A,FALSE,"P"}</definedName>
    <definedName name="vv" localSheetId="0" hidden="1">{"Tab1",#N/A,FALSE,"P";"Tab2",#N/A,FALSE,"P"}</definedName>
    <definedName name="vv" localSheetId="27" hidden="1">{"Tab1",#N/A,FALSE,"P";"Tab2",#N/A,FALSE,"P"}</definedName>
    <definedName name="vv" localSheetId="30"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2" hidden="1">{"Tab1",#N/A,FALSE,"P";"Tab2",#N/A,FALSE,"P"}</definedName>
    <definedName name="vv" localSheetId="40" hidden="1">{"Tab1",#N/A,FALSE,"P";"Tab2",#N/A,FALSE,"P"}</definedName>
    <definedName name="vv" localSheetId="42" hidden="1">{"Tab1",#N/A,FALSE,"P";"Tab2",#N/A,FALSE,"P"}</definedName>
    <definedName name="vv" localSheetId="46"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57" hidden="1">{"Tab1",#N/A,FALSE,"P";"Tab2",#N/A,FALSE,"P"}</definedName>
    <definedName name="vv" localSheetId="58" hidden="1">{"Tab1",#N/A,FALSE,"P";"Tab2",#N/A,FALSE,"P"}</definedName>
    <definedName name="vv" localSheetId="59" hidden="1">{"Tab1",#N/A,FALSE,"P";"Tab2",#N/A,FALSE,"P"}</definedName>
    <definedName name="vv" localSheetId="60" hidden="1">{"Tab1",#N/A,FALSE,"P";"Tab2",#N/A,FALSE,"P"}</definedName>
    <definedName name="vv" localSheetId="61" hidden="1">{"Tab1",#N/A,FALSE,"P";"Tab2",#N/A,FALSE,"P"}</definedName>
    <definedName name="vv" localSheetId="62" hidden="1">{"Tab1",#N/A,FALSE,"P";"Tab2",#N/A,FALSE,"P"}</definedName>
    <definedName name="vv" localSheetId="15" hidden="1">{"Tab1",#N/A,FALSE,"P";"Tab2",#N/A,FALSE,"P"}</definedName>
    <definedName name="vv" localSheetId="74" hidden="1">{"Tab1",#N/A,FALSE,"P";"Tab2",#N/A,FALSE,"P"}</definedName>
    <definedName name="vv" localSheetId="17"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18" hidden="1">{"Tab1",#N/A,FALSE,"P";"Tab2",#N/A,FALSE,"P"}</definedName>
    <definedName name="vv" localSheetId="21" hidden="1">{"Tab1",#N/A,FALSE,"P";"Tab2",#N/A,FALSE,"P"}</definedName>
    <definedName name="vv" localSheetId="24" hidden="1">{"Tab1",#N/A,FALSE,"P";"Tab2",#N/A,FALSE,"P"}</definedName>
    <definedName name="vv" hidden="1">{"Tab1",#N/A,FALSE,"P";"Tab2",#N/A,FALSE,"P"}</definedName>
    <definedName name="vvv" localSheetId="80" hidden="1">{"Tab1",#N/A,FALSE,"P";"Tab2",#N/A,FALSE,"P"}</definedName>
    <definedName name="vvv" localSheetId="82" hidden="1">{"Tab1",#N/A,FALSE,"P";"Tab2",#N/A,FALSE,"P"}</definedName>
    <definedName name="vvv" localSheetId="19" hidden="1">{"Tab1",#N/A,FALSE,"P";"Tab2",#N/A,FALSE,"P"}</definedName>
    <definedName name="vvv" localSheetId="20" hidden="1">{"Tab1",#N/A,FALSE,"P";"Tab2",#N/A,FALSE,"P"}</definedName>
    <definedName name="vvv" localSheetId="22" hidden="1">{"Tab1",#N/A,FALSE,"P";"Tab2",#N/A,FALSE,"P"}</definedName>
    <definedName name="vvv" localSheetId="23" hidden="1">{"Tab1",#N/A,FALSE,"P";"Tab2",#N/A,FALSE,"P"}</definedName>
    <definedName name="vvv" localSheetId="33" hidden="1">{"Tab1",#N/A,FALSE,"P";"Tab2",#N/A,FALSE,"P"}</definedName>
    <definedName name="vvv" localSheetId="41" hidden="1">{"Tab1",#N/A,FALSE,"P";"Tab2",#N/A,FALSE,"P"}</definedName>
    <definedName name="vvv" localSheetId="73" hidden="1">{"Tab1",#N/A,FALSE,"P";"Tab2",#N/A,FALSE,"P"}</definedName>
    <definedName name="vvv" localSheetId="43" hidden="1">{"Tab1",#N/A,FALSE,"P";"Tab2",#N/A,FALSE,"P"}</definedName>
    <definedName name="vvv" localSheetId="0" hidden="1">{"Tab1",#N/A,FALSE,"P";"Tab2",#N/A,FALSE,"P"}</definedName>
    <definedName name="vvv" localSheetId="27" hidden="1">{"Tab1",#N/A,FALSE,"P";"Tab2",#N/A,FALSE,"P"}</definedName>
    <definedName name="vvv" localSheetId="30"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2" hidden="1">{"Tab1",#N/A,FALSE,"P";"Tab2",#N/A,FALSE,"P"}</definedName>
    <definedName name="vvv" localSheetId="40" hidden="1">{"Tab1",#N/A,FALSE,"P";"Tab2",#N/A,FALSE,"P"}</definedName>
    <definedName name="vvv" localSheetId="42" hidden="1">{"Tab1",#N/A,FALSE,"P";"Tab2",#N/A,FALSE,"P"}</definedName>
    <definedName name="vvv" localSheetId="46"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57" hidden="1">{"Tab1",#N/A,FALSE,"P";"Tab2",#N/A,FALSE,"P"}</definedName>
    <definedName name="vvv" localSheetId="58" hidden="1">{"Tab1",#N/A,FALSE,"P";"Tab2",#N/A,FALSE,"P"}</definedName>
    <definedName name="vvv" localSheetId="59" hidden="1">{"Tab1",#N/A,FALSE,"P";"Tab2",#N/A,FALSE,"P"}</definedName>
    <definedName name="vvv" localSheetId="60" hidden="1">{"Tab1",#N/A,FALSE,"P";"Tab2",#N/A,FALSE,"P"}</definedName>
    <definedName name="vvv" localSheetId="61" hidden="1">{"Tab1",#N/A,FALSE,"P";"Tab2",#N/A,FALSE,"P"}</definedName>
    <definedName name="vvv" localSheetId="62" hidden="1">{"Tab1",#N/A,FALSE,"P";"Tab2",#N/A,FALSE,"P"}</definedName>
    <definedName name="vvv" localSheetId="15" hidden="1">{"Tab1",#N/A,FALSE,"P";"Tab2",#N/A,FALSE,"P"}</definedName>
    <definedName name="vvv" localSheetId="74" hidden="1">{"Tab1",#N/A,FALSE,"P";"Tab2",#N/A,FALSE,"P"}</definedName>
    <definedName name="vvv" localSheetId="17"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18" hidden="1">{"Tab1",#N/A,FALSE,"P";"Tab2",#N/A,FALSE,"P"}</definedName>
    <definedName name="vvv" localSheetId="21" hidden="1">{"Tab1",#N/A,FALSE,"P";"Tab2",#N/A,FALSE,"P"}</definedName>
    <definedName name="vvv" localSheetId="24" hidden="1">{"Tab1",#N/A,FALSE,"P";"Tab2",#N/A,FALSE,"P"}</definedName>
    <definedName name="vvv" hidden="1">{"Tab1",#N/A,FALSE,"P";"Tab2",#N/A,FALSE,"P"}</definedName>
    <definedName name="vvvv" localSheetId="80" hidden="1">{"Minpmon",#N/A,FALSE,"Monthinput"}</definedName>
    <definedName name="vvvv" localSheetId="82" hidden="1">{"Minpmon",#N/A,FALSE,"Monthinput"}</definedName>
    <definedName name="vvvv" localSheetId="19" hidden="1">{"Minpmon",#N/A,FALSE,"Monthinput"}</definedName>
    <definedName name="vvvv" localSheetId="20" hidden="1">{"Minpmon",#N/A,FALSE,"Monthinput"}</definedName>
    <definedName name="vvvv" localSheetId="22" hidden="1">{"Minpmon",#N/A,FALSE,"Monthinput"}</definedName>
    <definedName name="vvvv" localSheetId="23" hidden="1">{"Minpmon",#N/A,FALSE,"Monthinput"}</definedName>
    <definedName name="vvvv" localSheetId="33" hidden="1">{"Minpmon",#N/A,FALSE,"Monthinput"}</definedName>
    <definedName name="vvvv" localSheetId="41" hidden="1">{"Minpmon",#N/A,FALSE,"Monthinput"}</definedName>
    <definedName name="vvvv" localSheetId="73" hidden="1">{"Minpmon",#N/A,FALSE,"Monthinput"}</definedName>
    <definedName name="vvvv" localSheetId="43" hidden="1">{"Minpmon",#N/A,FALSE,"Monthinput"}</definedName>
    <definedName name="vvvv" localSheetId="0" hidden="1">{"Minpmon",#N/A,FALSE,"Monthinput"}</definedName>
    <definedName name="vvvv" localSheetId="27" hidden="1">{"Minpmon",#N/A,FALSE,"Monthinput"}</definedName>
    <definedName name="vvvv" localSheetId="30"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2" hidden="1">{"Minpmon",#N/A,FALSE,"Monthinput"}</definedName>
    <definedName name="vvvv" localSheetId="40" hidden="1">{"Minpmon",#N/A,FALSE,"Monthinput"}</definedName>
    <definedName name="vvvv" localSheetId="42" hidden="1">{"Minpmon",#N/A,FALSE,"Monthinput"}</definedName>
    <definedName name="vvvv" localSheetId="46" hidden="1">{"Minpmon",#N/A,FALSE,"Monthinput"}</definedName>
    <definedName name="vvvv" localSheetId="54" hidden="1">{"Minpmon",#N/A,FALSE,"Monthinput"}</definedName>
    <definedName name="vvvv" localSheetId="55" hidden="1">{"Minpmon",#N/A,FALSE,"Monthinput"}</definedName>
    <definedName name="vvvv" localSheetId="56" hidden="1">{"Minpmon",#N/A,FALSE,"Monthinput"}</definedName>
    <definedName name="vvvv" localSheetId="57" hidden="1">{"Minpmon",#N/A,FALSE,"Monthinput"}</definedName>
    <definedName name="vvvv" localSheetId="58" hidden="1">{"Minpmon",#N/A,FALSE,"Monthinput"}</definedName>
    <definedName name="vvvv" localSheetId="59" hidden="1">{"Minpmon",#N/A,FALSE,"Monthinput"}</definedName>
    <definedName name="vvvv" localSheetId="60" hidden="1">{"Minpmon",#N/A,FALSE,"Monthinput"}</definedName>
    <definedName name="vvvv" localSheetId="61" hidden="1">{"Minpmon",#N/A,FALSE,"Monthinput"}</definedName>
    <definedName name="vvvv" localSheetId="62" hidden="1">{"Minpmon",#N/A,FALSE,"Monthinput"}</definedName>
    <definedName name="vvvv" localSheetId="15" hidden="1">{"Minpmon",#N/A,FALSE,"Monthinput"}</definedName>
    <definedName name="vvvv" localSheetId="74" hidden="1">{"Minpmon",#N/A,FALSE,"Monthinput"}</definedName>
    <definedName name="vvvv" localSheetId="17" hidden="1">{"Minpmon",#N/A,FALSE,"Monthinput"}</definedName>
    <definedName name="vvvv" localSheetId="75" hidden="1">{"Minpmon",#N/A,FALSE,"Monthinput"}</definedName>
    <definedName name="vvvv" localSheetId="76" hidden="1">{"Minpmon",#N/A,FALSE,"Monthinput"}</definedName>
    <definedName name="vvvv" localSheetId="77" hidden="1">{"Minpmon",#N/A,FALSE,"Monthinput"}</definedName>
    <definedName name="vvvv" localSheetId="78" hidden="1">{"Minpmon",#N/A,FALSE,"Monthinput"}</definedName>
    <definedName name="vvvv" localSheetId="18" hidden="1">{"Minpmon",#N/A,FALSE,"Monthinput"}</definedName>
    <definedName name="vvvv" localSheetId="21" hidden="1">{"Minpmon",#N/A,FALSE,"Monthinput"}</definedName>
    <definedName name="vvvv" localSheetId="24" hidden="1">{"Minpmon",#N/A,FALSE,"Monthinput"}</definedName>
    <definedName name="vvvv" hidden="1">{"Minpmon",#N/A,FALSE,"Monthinput"}</definedName>
    <definedName name="vvvvvvvvvvvv" localSheetId="80" hidden="1">{"Riqfin97",#N/A,FALSE,"Tran";"Riqfinpro",#N/A,FALSE,"Tran"}</definedName>
    <definedName name="vvvvvvvvvvvv" localSheetId="82"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2" hidden="1">{"Riqfin97",#N/A,FALSE,"Tran";"Riqfinpro",#N/A,FALSE,"Tran"}</definedName>
    <definedName name="vvvvvvvvvvvv" localSheetId="23" hidden="1">{"Riqfin97",#N/A,FALSE,"Tran";"Riqfinpro",#N/A,FALSE,"Tran"}</definedName>
    <definedName name="vvvvvvvvvvvv" localSheetId="33" hidden="1">{"Riqfin97",#N/A,FALSE,"Tran";"Riqfinpro",#N/A,FALSE,"Tran"}</definedName>
    <definedName name="vvvvvvvvvvvv" localSheetId="41" hidden="1">{"Riqfin97",#N/A,FALSE,"Tran";"Riqfinpro",#N/A,FALSE,"Tran"}</definedName>
    <definedName name="vvvvvvvvvvvv" localSheetId="73" hidden="1">{"Riqfin97",#N/A,FALSE,"Tran";"Riqfinpro",#N/A,FALSE,"Tran"}</definedName>
    <definedName name="vvvvvvvvvvvv" localSheetId="43" hidden="1">{"Riqfin97",#N/A,FALSE,"Tran";"Riqfinpro",#N/A,FALSE,"Tran"}</definedName>
    <definedName name="vvvvvvvvvvvv" localSheetId="0" hidden="1">{"Riqfin97",#N/A,FALSE,"Tran";"Riqfinpro",#N/A,FALSE,"Tran"}</definedName>
    <definedName name="vvvvvvvvvvvv" localSheetId="27" hidden="1">{"Riqfin97",#N/A,FALSE,"Tran";"Riqfinpro",#N/A,FALSE,"Tran"}</definedName>
    <definedName name="vvvvvvvvvvvv" localSheetId="30" hidden="1">{"Riqfin97",#N/A,FALSE,"Tran";"Riqfinpro",#N/A,FALSE,"Tran"}</definedName>
    <definedName name="vvvvvvvvvvvv" localSheetId="34" hidden="1">{"Riqfin97",#N/A,FALSE,"Tran";"Riqfinpro",#N/A,FALSE,"Tran"}</definedName>
    <definedName name="vvvvvvvvvvvv" localSheetId="35" hidden="1">{"Riqfin97",#N/A,FALSE,"Tran";"Riqfinpro",#N/A,FALSE,"Tran"}</definedName>
    <definedName name="vvvvvvvvvvvv" localSheetId="36"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39" hidden="1">{"Riqfin97",#N/A,FALSE,"Tran";"Riqfinpro",#N/A,FALSE,"Tran"}</definedName>
    <definedName name="vvvvvvvvvvvv" localSheetId="2" hidden="1">{"Riqfin97",#N/A,FALSE,"Tran";"Riqfinpro",#N/A,FALSE,"Tran"}</definedName>
    <definedName name="vvvvvvvvvvvv" localSheetId="40" hidden="1">{"Riqfin97",#N/A,FALSE,"Tran";"Riqfinpro",#N/A,FALSE,"Tran"}</definedName>
    <definedName name="vvvvvvvvvvvv" localSheetId="42" hidden="1">{"Riqfin97",#N/A,FALSE,"Tran";"Riqfinpro",#N/A,FALSE,"Tran"}</definedName>
    <definedName name="vvvvvvvvvvvv" localSheetId="46" hidden="1">{"Riqfin97",#N/A,FALSE,"Tran";"Riqfinpro",#N/A,FALSE,"Tran"}</definedName>
    <definedName name="vvvvvvvvvvvv" localSheetId="54" hidden="1">{"Riqfin97",#N/A,FALSE,"Tran";"Riqfinpro",#N/A,FALSE,"Tran"}</definedName>
    <definedName name="vvvvvvvvvvvv" localSheetId="55" hidden="1">{"Riqfin97",#N/A,FALSE,"Tran";"Riqfinpro",#N/A,FALSE,"Tran"}</definedName>
    <definedName name="vvvvvvvvvvvv" localSheetId="56" hidden="1">{"Riqfin97",#N/A,FALSE,"Tran";"Riqfinpro",#N/A,FALSE,"Tran"}</definedName>
    <definedName name="vvvvvvvvvvvv" localSheetId="57" hidden="1">{"Riqfin97",#N/A,FALSE,"Tran";"Riqfinpro",#N/A,FALSE,"Tran"}</definedName>
    <definedName name="vvvvvvvvvvvv" localSheetId="58"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61" hidden="1">{"Riqfin97",#N/A,FALSE,"Tran";"Riqfinpro",#N/A,FALSE,"Tran"}</definedName>
    <definedName name="vvvvvvvvvvvv" localSheetId="62" hidden="1">{"Riqfin97",#N/A,FALSE,"Tran";"Riqfinpro",#N/A,FALSE,"Tran"}</definedName>
    <definedName name="vvvvvvvvvvvv" localSheetId="15" hidden="1">{"Riqfin97",#N/A,FALSE,"Tran";"Riqfinpro",#N/A,FALSE,"Tran"}</definedName>
    <definedName name="vvvvvvvvvvvv" localSheetId="74" hidden="1">{"Riqfin97",#N/A,FALSE,"Tran";"Riqfinpro",#N/A,FALSE,"Tran"}</definedName>
    <definedName name="vvvvvvvvvvvv" localSheetId="17" hidden="1">{"Riqfin97",#N/A,FALSE,"Tran";"Riqfinpro",#N/A,FALSE,"Tran"}</definedName>
    <definedName name="vvvvvvvvvvvv" localSheetId="75"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78" hidden="1">{"Riqfin97",#N/A,FALSE,"Tran";"Riqfinpro",#N/A,FALSE,"Tran"}</definedName>
    <definedName name="vvvvvvvvvvvv" localSheetId="18" hidden="1">{"Riqfin97",#N/A,FALSE,"Tran";"Riqfinpro",#N/A,FALSE,"Tran"}</definedName>
    <definedName name="vvvvvvvvvvvv" localSheetId="21" hidden="1">{"Riqfin97",#N/A,FALSE,"Tran";"Riqfinpro",#N/A,FALSE,"Tran"}</definedName>
    <definedName name="vvvvvvvvvvvv" localSheetId="24" hidden="1">{"Riqfin97",#N/A,FALSE,"Tran";"Riqfinpro",#N/A,FALSE,"Tran"}</definedName>
    <definedName name="vvvvvvvvvvvv" hidden="1">{"Riqfin97",#N/A,FALSE,"Tran";"Riqfinpro",#N/A,FALSE,"Tran"}</definedName>
    <definedName name="vvvvvvvvvvvvv" localSheetId="80" hidden="1">{"Tab1",#N/A,FALSE,"P";"Tab2",#N/A,FALSE,"P"}</definedName>
    <definedName name="vvvvvvvvvvvvv" localSheetId="82" hidden="1">{"Tab1",#N/A,FALSE,"P";"Tab2",#N/A,FALSE,"P"}</definedName>
    <definedName name="vvvvvvvvvvvvv" localSheetId="19" hidden="1">{"Tab1",#N/A,FALSE,"P";"Tab2",#N/A,FALSE,"P"}</definedName>
    <definedName name="vvvvvvvvvvvvv" localSheetId="20" hidden="1">{"Tab1",#N/A,FALSE,"P";"Tab2",#N/A,FALSE,"P"}</definedName>
    <definedName name="vvvvvvvvvvvvv" localSheetId="22" hidden="1">{"Tab1",#N/A,FALSE,"P";"Tab2",#N/A,FALSE,"P"}</definedName>
    <definedName name="vvvvvvvvvvvvv" localSheetId="23" hidden="1">{"Tab1",#N/A,FALSE,"P";"Tab2",#N/A,FALSE,"P"}</definedName>
    <definedName name="vvvvvvvvvvvvv" localSheetId="33" hidden="1">{"Tab1",#N/A,FALSE,"P";"Tab2",#N/A,FALSE,"P"}</definedName>
    <definedName name="vvvvvvvvvvvvv" localSheetId="41" hidden="1">{"Tab1",#N/A,FALSE,"P";"Tab2",#N/A,FALSE,"P"}</definedName>
    <definedName name="vvvvvvvvvvvvv" localSheetId="73" hidden="1">{"Tab1",#N/A,FALSE,"P";"Tab2",#N/A,FALSE,"P"}</definedName>
    <definedName name="vvvvvvvvvvvvv" localSheetId="43" hidden="1">{"Tab1",#N/A,FALSE,"P";"Tab2",#N/A,FALSE,"P"}</definedName>
    <definedName name="vvvvvvvvvvvvv" localSheetId="0" hidden="1">{"Tab1",#N/A,FALSE,"P";"Tab2",#N/A,FALSE,"P"}</definedName>
    <definedName name="vvvvvvvvvvvvv" localSheetId="27" hidden="1">{"Tab1",#N/A,FALSE,"P";"Tab2",#N/A,FALSE,"P"}</definedName>
    <definedName name="vvvvvvvvvvvvv" localSheetId="30" hidden="1">{"Tab1",#N/A,FALSE,"P";"Tab2",#N/A,FALSE,"P"}</definedName>
    <definedName name="vvvvvvvvvvvvv" localSheetId="34" hidden="1">{"Tab1",#N/A,FALSE,"P";"Tab2",#N/A,FALSE,"P"}</definedName>
    <definedName name="vvvvvvvvvvvvv" localSheetId="35" hidden="1">{"Tab1",#N/A,FALSE,"P";"Tab2",#N/A,FALSE,"P"}</definedName>
    <definedName name="vvvvvvvvvvvvv" localSheetId="36" hidden="1">{"Tab1",#N/A,FALSE,"P";"Tab2",#N/A,FALSE,"P"}</definedName>
    <definedName name="vvvvvvvvvvvvv" localSheetId="37" hidden="1">{"Tab1",#N/A,FALSE,"P";"Tab2",#N/A,FALSE,"P"}</definedName>
    <definedName name="vvvvvvvvvvvvv" localSheetId="38" hidden="1">{"Tab1",#N/A,FALSE,"P";"Tab2",#N/A,FALSE,"P"}</definedName>
    <definedName name="vvvvvvvvvvvvv" localSheetId="39" hidden="1">{"Tab1",#N/A,FALSE,"P";"Tab2",#N/A,FALSE,"P"}</definedName>
    <definedName name="vvvvvvvvvvvvv" localSheetId="2" hidden="1">{"Tab1",#N/A,FALSE,"P";"Tab2",#N/A,FALSE,"P"}</definedName>
    <definedName name="vvvvvvvvvvvvv" localSheetId="40" hidden="1">{"Tab1",#N/A,FALSE,"P";"Tab2",#N/A,FALSE,"P"}</definedName>
    <definedName name="vvvvvvvvvvvvv" localSheetId="42" hidden="1">{"Tab1",#N/A,FALSE,"P";"Tab2",#N/A,FALSE,"P"}</definedName>
    <definedName name="vvvvvvvvvvvvv" localSheetId="46" hidden="1">{"Tab1",#N/A,FALSE,"P";"Tab2",#N/A,FALSE,"P"}</definedName>
    <definedName name="vvvvvvvvvvvvv" localSheetId="54" hidden="1">{"Tab1",#N/A,FALSE,"P";"Tab2",#N/A,FALSE,"P"}</definedName>
    <definedName name="vvvvvvvvvvvvv" localSheetId="55" hidden="1">{"Tab1",#N/A,FALSE,"P";"Tab2",#N/A,FALSE,"P"}</definedName>
    <definedName name="vvvvvvvvvvvvv" localSheetId="56" hidden="1">{"Tab1",#N/A,FALSE,"P";"Tab2",#N/A,FALSE,"P"}</definedName>
    <definedName name="vvvvvvvvvvvvv" localSheetId="57" hidden="1">{"Tab1",#N/A,FALSE,"P";"Tab2",#N/A,FALSE,"P"}</definedName>
    <definedName name="vvvvvvvvvvvvv" localSheetId="58" hidden="1">{"Tab1",#N/A,FALSE,"P";"Tab2",#N/A,FALSE,"P"}</definedName>
    <definedName name="vvvvvvvvvvvvv" localSheetId="59" hidden="1">{"Tab1",#N/A,FALSE,"P";"Tab2",#N/A,FALSE,"P"}</definedName>
    <definedName name="vvvvvvvvvvvvv" localSheetId="60" hidden="1">{"Tab1",#N/A,FALSE,"P";"Tab2",#N/A,FALSE,"P"}</definedName>
    <definedName name="vvvvvvvvvvvvv" localSheetId="61" hidden="1">{"Tab1",#N/A,FALSE,"P";"Tab2",#N/A,FALSE,"P"}</definedName>
    <definedName name="vvvvvvvvvvvvv" localSheetId="62" hidden="1">{"Tab1",#N/A,FALSE,"P";"Tab2",#N/A,FALSE,"P"}</definedName>
    <definedName name="vvvvvvvvvvvvv" localSheetId="15" hidden="1">{"Tab1",#N/A,FALSE,"P";"Tab2",#N/A,FALSE,"P"}</definedName>
    <definedName name="vvvvvvvvvvvvv" localSheetId="74" hidden="1">{"Tab1",#N/A,FALSE,"P";"Tab2",#N/A,FALSE,"P"}</definedName>
    <definedName name="vvvvvvvvvvvvv" localSheetId="17" hidden="1">{"Tab1",#N/A,FALSE,"P";"Tab2",#N/A,FALSE,"P"}</definedName>
    <definedName name="vvvvvvvvvvvvv" localSheetId="75" hidden="1">{"Tab1",#N/A,FALSE,"P";"Tab2",#N/A,FALSE,"P"}</definedName>
    <definedName name="vvvvvvvvvvvvv" localSheetId="76" hidden="1">{"Tab1",#N/A,FALSE,"P";"Tab2",#N/A,FALSE,"P"}</definedName>
    <definedName name="vvvvvvvvvvvvv" localSheetId="77" hidden="1">{"Tab1",#N/A,FALSE,"P";"Tab2",#N/A,FALSE,"P"}</definedName>
    <definedName name="vvvvvvvvvvvvv" localSheetId="78" hidden="1">{"Tab1",#N/A,FALSE,"P";"Tab2",#N/A,FALSE,"P"}</definedName>
    <definedName name="vvvvvvvvvvvvv" localSheetId="18" hidden="1">{"Tab1",#N/A,FALSE,"P";"Tab2",#N/A,FALSE,"P"}</definedName>
    <definedName name="vvvvvvvvvvvvv" localSheetId="21" hidden="1">{"Tab1",#N/A,FALSE,"P";"Tab2",#N/A,FALSE,"P"}</definedName>
    <definedName name="vvvvvvvvvvvvv" localSheetId="24" hidden="1">{"Tab1",#N/A,FALSE,"P";"Tab2",#N/A,FALSE,"P"}</definedName>
    <definedName name="vvvvvvvvvvvvv" hidden="1">{"Tab1",#N/A,FALSE,"P";"Tab2",#N/A,FALSE,"P"}</definedName>
    <definedName name="w" localSheetId="80" hidden="1">{"Minpmon",#N/A,FALSE,"Monthinput"}</definedName>
    <definedName name="w" localSheetId="82" hidden="1">{"Minpmon",#N/A,FALSE,"Monthinput"}</definedName>
    <definedName name="w" localSheetId="19" hidden="1">{"Minpmon",#N/A,FALSE,"Monthinput"}</definedName>
    <definedName name="w" localSheetId="20" hidden="1">{"Minpmon",#N/A,FALSE,"Monthinput"}</definedName>
    <definedName name="w" localSheetId="22" hidden="1">{"Minpmon",#N/A,FALSE,"Monthinput"}</definedName>
    <definedName name="w" localSheetId="23" hidden="1">{"Minpmon",#N/A,FALSE,"Monthinput"}</definedName>
    <definedName name="w" localSheetId="33" hidden="1">{"Minpmon",#N/A,FALSE,"Monthinput"}</definedName>
    <definedName name="w" localSheetId="41" hidden="1">{"Minpmon",#N/A,FALSE,"Monthinput"}</definedName>
    <definedName name="w" localSheetId="73" hidden="1">{"Minpmon",#N/A,FALSE,"Monthinput"}</definedName>
    <definedName name="w" localSheetId="43" hidden="1">{"Minpmon",#N/A,FALSE,"Monthinput"}</definedName>
    <definedName name="w" localSheetId="0" hidden="1">{"Minpmon",#N/A,FALSE,"Monthinput"}</definedName>
    <definedName name="w" localSheetId="27" hidden="1">{"Minpmon",#N/A,FALSE,"Monthinput"}</definedName>
    <definedName name="w" localSheetId="30" hidden="1">{"Minpmon",#N/A,FALSE,"Monthinput"}</definedName>
    <definedName name="w" localSheetId="34" hidden="1">{"Minpmon",#N/A,FALSE,"Monthinput"}</definedName>
    <definedName name="w" localSheetId="35" hidden="1">{"Minpmon",#N/A,FALSE,"Monthinput"}</definedName>
    <definedName name="w" localSheetId="36" hidden="1">{"Minpmon",#N/A,FALSE,"Monthinput"}</definedName>
    <definedName name="w" localSheetId="37" hidden="1">{"Minpmon",#N/A,FALSE,"Monthinput"}</definedName>
    <definedName name="w" localSheetId="38" hidden="1">{"Minpmon",#N/A,FALSE,"Monthinput"}</definedName>
    <definedName name="w" localSheetId="39" hidden="1">{"Minpmon",#N/A,FALSE,"Monthinput"}</definedName>
    <definedName name="w" localSheetId="2" hidden="1">{"Minpmon",#N/A,FALSE,"Monthinput"}</definedName>
    <definedName name="w" localSheetId="40" hidden="1">{"Minpmon",#N/A,FALSE,"Monthinput"}</definedName>
    <definedName name="w" localSheetId="42" hidden="1">{"Minpmon",#N/A,FALSE,"Monthinput"}</definedName>
    <definedName name="w" localSheetId="46" hidden="1">{"Minpmon",#N/A,FALSE,"Monthinput"}</definedName>
    <definedName name="w" localSheetId="54" hidden="1">{"Minpmon",#N/A,FALSE,"Monthinput"}</definedName>
    <definedName name="w" localSheetId="55" hidden="1">{"Minpmon",#N/A,FALSE,"Monthinput"}</definedName>
    <definedName name="w" localSheetId="56" hidden="1">{"Minpmon",#N/A,FALSE,"Monthinput"}</definedName>
    <definedName name="w" localSheetId="57" hidden="1">{"Minpmon",#N/A,FALSE,"Monthinput"}</definedName>
    <definedName name="w" localSheetId="58" hidden="1">{"Minpmon",#N/A,FALSE,"Monthinput"}</definedName>
    <definedName name="w" localSheetId="59" hidden="1">{"Minpmon",#N/A,FALSE,"Monthinput"}</definedName>
    <definedName name="w" localSheetId="60" hidden="1">{"Minpmon",#N/A,FALSE,"Monthinput"}</definedName>
    <definedName name="w" localSheetId="61" hidden="1">{"Minpmon",#N/A,FALSE,"Monthinput"}</definedName>
    <definedName name="w" localSheetId="62" hidden="1">{"Minpmon",#N/A,FALSE,"Monthinput"}</definedName>
    <definedName name="w" localSheetId="15" hidden="1">{"Minpmon",#N/A,FALSE,"Monthinput"}</definedName>
    <definedName name="w" localSheetId="74" hidden="1">{"Minpmon",#N/A,FALSE,"Monthinput"}</definedName>
    <definedName name="w" localSheetId="17" hidden="1">{"Minpmon",#N/A,FALSE,"Monthinput"}</definedName>
    <definedName name="w" localSheetId="75" hidden="1">{"Minpmon",#N/A,FALSE,"Monthinput"}</definedName>
    <definedName name="w" localSheetId="76" hidden="1">{"Minpmon",#N/A,FALSE,"Monthinput"}</definedName>
    <definedName name="w" localSheetId="77" hidden="1">{"Minpmon",#N/A,FALSE,"Monthinput"}</definedName>
    <definedName name="w" localSheetId="78" hidden="1">{"Minpmon",#N/A,FALSE,"Monthinput"}</definedName>
    <definedName name="w" localSheetId="18" hidden="1">{"Minpmon",#N/A,FALSE,"Monthinput"}</definedName>
    <definedName name="w" localSheetId="21" hidden="1">{"Minpmon",#N/A,FALSE,"Monthinput"}</definedName>
    <definedName name="w" localSheetId="24" hidden="1">{"Minpmon",#N/A,FALSE,"Monthinput"}</definedName>
    <definedName name="w" hidden="1">{"Minpmon",#N/A,FALSE,"Monthinput"}</definedName>
    <definedName name="wage_govt_sector" localSheetId="82">#REF!</definedName>
    <definedName name="wage_govt_sector" localSheetId="19">#REF!</definedName>
    <definedName name="wage_govt_sector" localSheetId="20">#REF!</definedName>
    <definedName name="wage_govt_sector" localSheetId="22">#REF!</definedName>
    <definedName name="wage_govt_sector" localSheetId="73">#REF!</definedName>
    <definedName name="wage_govt_sector" localSheetId="43">#REF!</definedName>
    <definedName name="wage_govt_sector" localSheetId="0">#REF!</definedName>
    <definedName name="wage_govt_sector" localSheetId="27">#REF!</definedName>
    <definedName name="wage_govt_sector" localSheetId="30">#REF!</definedName>
    <definedName name="wage_govt_sector" localSheetId="34">#REF!</definedName>
    <definedName name="wage_govt_sector" localSheetId="35">#REF!</definedName>
    <definedName name="wage_govt_sector" localSheetId="36">#REF!</definedName>
    <definedName name="wage_govt_sector" localSheetId="46">#REF!</definedName>
    <definedName name="wage_govt_sector" localSheetId="54">#REF!</definedName>
    <definedName name="wage_govt_sector" localSheetId="55">#REF!</definedName>
    <definedName name="wage_govt_sector" localSheetId="61">#REF!</definedName>
    <definedName name="wage_govt_sector" localSheetId="15">#REF!</definedName>
    <definedName name="wage_govt_sector" localSheetId="74">#REF!</definedName>
    <definedName name="wage_govt_sector" localSheetId="17">#REF!</definedName>
    <definedName name="wage_govt_sector" localSheetId="75">#REF!</definedName>
    <definedName name="wage_govt_sector" localSheetId="76">#REF!</definedName>
    <definedName name="wage_govt_sector" localSheetId="77">#REF!</definedName>
    <definedName name="wage_govt_sector" localSheetId="18">#REF!</definedName>
    <definedName name="wage_govt_sector" localSheetId="21">#REF!</definedName>
    <definedName name="wage_govt_sector" localSheetId="24">#REF!</definedName>
    <definedName name="wage_govt_sector">#REF!</definedName>
    <definedName name="WAPR" localSheetId="82">#REF!</definedName>
    <definedName name="WAPR" localSheetId="22">#REF!</definedName>
    <definedName name="WAPR" localSheetId="73">#REF!</definedName>
    <definedName name="WAPR" localSheetId="43">#REF!</definedName>
    <definedName name="WAPR" localSheetId="0">#REF!</definedName>
    <definedName name="WAPR" localSheetId="27">#REF!</definedName>
    <definedName name="WAPR" localSheetId="30">#REF!</definedName>
    <definedName name="WAPR" localSheetId="34">#REF!</definedName>
    <definedName name="WAPR" localSheetId="35">#REF!</definedName>
    <definedName name="WAPR" localSheetId="36">#REF!</definedName>
    <definedName name="WAPR" localSheetId="46">#REF!</definedName>
    <definedName name="WAPR" localSheetId="54">#REF!</definedName>
    <definedName name="WAPR" localSheetId="55">#REF!</definedName>
    <definedName name="WAPR" localSheetId="61">#REF!</definedName>
    <definedName name="WAPR" localSheetId="62">'Tabla 38'!#REF!</definedName>
    <definedName name="WAPR" localSheetId="74">#REF!</definedName>
    <definedName name="WAPR" localSheetId="17">#REF!</definedName>
    <definedName name="WAPR" localSheetId="75">#REF!</definedName>
    <definedName name="WAPR" localSheetId="76">#REF!</definedName>
    <definedName name="WAPR" localSheetId="77">#REF!</definedName>
    <definedName name="WAPR">#REF!</definedName>
    <definedName name="Weekly_Depreciation" localSheetId="82">#REF!</definedName>
    <definedName name="Weekly_Depreciation" localSheetId="30">#REF!</definedName>
    <definedName name="Weekly_Depreciation" localSheetId="34">#REF!</definedName>
    <definedName name="Weekly_Depreciation" localSheetId="46">'[71]Inter-Bank'!$I$5</definedName>
    <definedName name="Weekly_Depreciation" localSheetId="54">'[71]Inter-Bank'!$I$5</definedName>
    <definedName name="Weekly_Depreciation" localSheetId="61">#REF!</definedName>
    <definedName name="Weekly_Depreciation" localSheetId="75">#REF!</definedName>
    <definedName name="Weekly_Depreciation" localSheetId="76">#REF!</definedName>
    <definedName name="Weekly_Depreciation" localSheetId="77">#REF!</definedName>
    <definedName name="Weekly_Depreciation">'[71]Inter-Bank'!$I$5</definedName>
    <definedName name="Weighted_Average_Inter_Bank_Exchange_Rate" localSheetId="82">#REF!</definedName>
    <definedName name="Weighted_Average_Inter_Bank_Exchange_Rate" localSheetId="30">#REF!</definedName>
    <definedName name="Weighted_Average_Inter_Bank_Exchange_Rate" localSheetId="34">#REF!</definedName>
    <definedName name="Weighted_Average_Inter_Bank_Exchange_Rate" localSheetId="46">'[71]Inter-Bank'!$C$5</definedName>
    <definedName name="Weighted_Average_Inter_Bank_Exchange_Rate" localSheetId="54">'[71]Inter-Bank'!$C$5</definedName>
    <definedName name="Weighted_Average_Inter_Bank_Exchange_Rate" localSheetId="61">#REF!</definedName>
    <definedName name="Weighted_Average_Inter_Bank_Exchange_Rate" localSheetId="75">#REF!</definedName>
    <definedName name="Weighted_Average_Inter_Bank_Exchange_Rate" localSheetId="76">#REF!</definedName>
    <definedName name="Weighted_Average_Inter_Bank_Exchange_Rate" localSheetId="77">#REF!</definedName>
    <definedName name="Weighted_Average_Inter_Bank_Exchange_Rate">'[71]Inter-Bank'!$C$5</definedName>
    <definedName name="WEO" localSheetId="82">#REF!</definedName>
    <definedName name="WEO" localSheetId="19">#REF!</definedName>
    <definedName name="WEO" localSheetId="20">#REF!</definedName>
    <definedName name="WEO" localSheetId="22">#REF!</definedName>
    <definedName name="WEO" localSheetId="73">#REF!</definedName>
    <definedName name="WEO" localSheetId="43">#REF!</definedName>
    <definedName name="WEO" localSheetId="0">#REF!</definedName>
    <definedName name="WEO" localSheetId="27">#REF!</definedName>
    <definedName name="WEO" localSheetId="30">#REF!</definedName>
    <definedName name="WEO" localSheetId="34">#REF!</definedName>
    <definedName name="WEO" localSheetId="35">#REF!</definedName>
    <definedName name="WEO" localSheetId="36">#REF!</definedName>
    <definedName name="WEO" localSheetId="40">#REF!</definedName>
    <definedName name="WEO" localSheetId="46">#REF!</definedName>
    <definedName name="WEO" localSheetId="54">#REF!</definedName>
    <definedName name="WEO" localSheetId="55">#REF!</definedName>
    <definedName name="WEO" localSheetId="61">#REF!</definedName>
    <definedName name="WEO" localSheetId="62">'Tabla 38'!#REF!</definedName>
    <definedName name="WEO" localSheetId="15">#REF!</definedName>
    <definedName name="WEO" localSheetId="74">#REF!</definedName>
    <definedName name="WEO" localSheetId="17">#REF!</definedName>
    <definedName name="WEO" localSheetId="75">#REF!</definedName>
    <definedName name="WEO" localSheetId="76">#REF!</definedName>
    <definedName name="WEO" localSheetId="77">#REF!</definedName>
    <definedName name="WEO" localSheetId="18">#REF!</definedName>
    <definedName name="WEO" localSheetId="21">#REF!</definedName>
    <definedName name="WEO" localSheetId="24">#REF!</definedName>
    <definedName name="WEO">#REF!</definedName>
    <definedName name="WEOD" localSheetId="82">#REF!</definedName>
    <definedName name="WEOD" localSheetId="73">#REF!</definedName>
    <definedName name="WEOD" localSheetId="43">#REF!</definedName>
    <definedName name="WEOD" localSheetId="0">#REF!</definedName>
    <definedName name="WEOD" localSheetId="27">#REF!</definedName>
    <definedName name="WEOD" localSheetId="34">#REF!</definedName>
    <definedName name="WEOD" localSheetId="46">#REF!</definedName>
    <definedName name="WEOD" localSheetId="54">#REF!</definedName>
    <definedName name="WEOD" localSheetId="74">#REF!</definedName>
    <definedName name="WEOD" localSheetId="17">#REF!</definedName>
    <definedName name="WEOD" localSheetId="75">#REF!</definedName>
    <definedName name="WEOD" localSheetId="76">#REF!</definedName>
    <definedName name="WEOD" localSheetId="77">#REF!</definedName>
    <definedName name="WEOD">#REF!</definedName>
    <definedName name="weodata" localSheetId="82">#REF!</definedName>
    <definedName name="weodata" localSheetId="73">#REF!</definedName>
    <definedName name="weodata" localSheetId="43">#REF!</definedName>
    <definedName name="weodata" localSheetId="0">#REF!</definedName>
    <definedName name="weodata" localSheetId="27">#REF!</definedName>
    <definedName name="weodata" localSheetId="34">#REF!</definedName>
    <definedName name="weodata" localSheetId="46">#REF!</definedName>
    <definedName name="weodata" localSheetId="74">#REF!</definedName>
    <definedName name="weodata" localSheetId="17">#REF!</definedName>
    <definedName name="weodata" localSheetId="75">#REF!</definedName>
    <definedName name="weodata" localSheetId="76">#REF!</definedName>
    <definedName name="weodata" localSheetId="77">#REF!</definedName>
    <definedName name="weodata">#REF!</definedName>
    <definedName name="wer" localSheetId="80" hidden="1">{"Riqfin97",#N/A,FALSE,"Tran";"Riqfinpro",#N/A,FALSE,"Tran"}</definedName>
    <definedName name="wer" localSheetId="82" hidden="1">{"Riqfin97",#N/A,FALSE,"Tran";"Riqfinpro",#N/A,FALSE,"Tran"}</definedName>
    <definedName name="wer" localSheetId="19" hidden="1">{"Riqfin97",#N/A,FALSE,"Tran";"Riqfinpro",#N/A,FALSE,"Tran"}</definedName>
    <definedName name="wer" localSheetId="20" hidden="1">{"Riqfin97",#N/A,FALSE,"Tran";"Riqfinpro",#N/A,FALSE,"Tran"}</definedName>
    <definedName name="wer" localSheetId="22" hidden="1">{"Riqfin97",#N/A,FALSE,"Tran";"Riqfinpro",#N/A,FALSE,"Tran"}</definedName>
    <definedName name="wer" localSheetId="23" hidden="1">{"Riqfin97",#N/A,FALSE,"Tran";"Riqfinpro",#N/A,FALSE,"Tran"}</definedName>
    <definedName name="wer" localSheetId="33" hidden="1">{"Riqfin97",#N/A,FALSE,"Tran";"Riqfinpro",#N/A,FALSE,"Tran"}</definedName>
    <definedName name="wer" localSheetId="41" hidden="1">{"Riqfin97",#N/A,FALSE,"Tran";"Riqfinpro",#N/A,FALSE,"Tran"}</definedName>
    <definedName name="wer" localSheetId="73" hidden="1">{"Riqfin97",#N/A,FALSE,"Tran";"Riqfinpro",#N/A,FALSE,"Tran"}</definedName>
    <definedName name="wer" localSheetId="43" hidden="1">{"Riqfin97",#N/A,FALSE,"Tran";"Riqfinpro",#N/A,FALSE,"Tran"}</definedName>
    <definedName name="wer" localSheetId="0" hidden="1">{"Riqfin97",#N/A,FALSE,"Tran";"Riqfinpro",#N/A,FALSE,"Tran"}</definedName>
    <definedName name="wer" localSheetId="27" hidden="1">{"Riqfin97",#N/A,FALSE,"Tran";"Riqfinpro",#N/A,FALSE,"Tran"}</definedName>
    <definedName name="wer" localSheetId="30"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2" hidden="1">{"Riqfin97",#N/A,FALSE,"Tran";"Riqfinpro",#N/A,FALSE,"Tran"}</definedName>
    <definedName name="wer" localSheetId="40" hidden="1">{"Riqfin97",#N/A,FALSE,"Tran";"Riqfinpro",#N/A,FALSE,"Tran"}</definedName>
    <definedName name="wer" localSheetId="42" hidden="1">{"Riqfin97",#N/A,FALSE,"Tran";"Riqfinpro",#N/A,FALSE,"Tran"}</definedName>
    <definedName name="wer" localSheetId="46" hidden="1">{"Riqfin97",#N/A,FALSE,"Tran";"Riqfinpro",#N/A,FALSE,"Tran"}</definedName>
    <definedName name="wer" localSheetId="54" hidden="1">{"Riqfin97",#N/A,FALSE,"Tran";"Riqfinpro",#N/A,FALSE,"Tran"}</definedName>
    <definedName name="wer" localSheetId="55" hidden="1">{"Riqfin97",#N/A,FALSE,"Tran";"Riqfinpro",#N/A,FALSE,"Tran"}</definedName>
    <definedName name="wer" localSheetId="56" hidden="1">{"Riqfin97",#N/A,FALSE,"Tran";"Riqfinpro",#N/A,FALSE,"Tran"}</definedName>
    <definedName name="wer" localSheetId="57" hidden="1">{"Riqfin97",#N/A,FALSE,"Tran";"Riqfinpro",#N/A,FALSE,"Tran"}</definedName>
    <definedName name="wer" localSheetId="58" hidden="1">{"Riqfin97",#N/A,FALSE,"Tran";"Riqfinpro",#N/A,FALSE,"Tran"}</definedName>
    <definedName name="wer" localSheetId="59" hidden="1">{"Riqfin97",#N/A,FALSE,"Tran";"Riqfinpro",#N/A,FALSE,"Tran"}</definedName>
    <definedName name="wer" localSheetId="60" hidden="1">{"Riqfin97",#N/A,FALSE,"Tran";"Riqfinpro",#N/A,FALSE,"Tran"}</definedName>
    <definedName name="wer" localSheetId="61" hidden="1">{"Riqfin97",#N/A,FALSE,"Tran";"Riqfinpro",#N/A,FALSE,"Tran"}</definedName>
    <definedName name="wer" localSheetId="62" hidden="1">{"Riqfin97",#N/A,FALSE,"Tran";"Riqfinpro",#N/A,FALSE,"Tran"}</definedName>
    <definedName name="wer" localSheetId="15" hidden="1">{"Riqfin97",#N/A,FALSE,"Tran";"Riqfinpro",#N/A,FALSE,"Tran"}</definedName>
    <definedName name="wer" localSheetId="74" hidden="1">{"Riqfin97",#N/A,FALSE,"Tran";"Riqfinpro",#N/A,FALSE,"Tran"}</definedName>
    <definedName name="wer" localSheetId="17" hidden="1">{"Riqfin97",#N/A,FALSE,"Tran";"Riqfinpro",#N/A,FALSE,"Tran"}</definedName>
    <definedName name="wer" localSheetId="75" hidden="1">{"Riqfin97",#N/A,FALSE,"Tran";"Riqfinpro",#N/A,FALSE,"Tran"}</definedName>
    <definedName name="wer" localSheetId="76" hidden="1">{"Riqfin97",#N/A,FALSE,"Tran";"Riqfinpro",#N/A,FALSE,"Tran"}</definedName>
    <definedName name="wer" localSheetId="77" hidden="1">{"Riqfin97",#N/A,FALSE,"Tran";"Riqfinpro",#N/A,FALSE,"Tran"}</definedName>
    <definedName name="wer" localSheetId="78" hidden="1">{"Riqfin97",#N/A,FALSE,"Tran";"Riqfinpro",#N/A,FALSE,"Tran"}</definedName>
    <definedName name="wer" localSheetId="18" hidden="1">{"Riqfin97",#N/A,FALSE,"Tran";"Riqfinpro",#N/A,FALSE,"Tran"}</definedName>
    <definedName name="wer" localSheetId="21" hidden="1">{"Riqfin97",#N/A,FALSE,"Tran";"Riqfinpro",#N/A,FALSE,"Tran"}</definedName>
    <definedName name="wer" localSheetId="24" hidden="1">{"Riqfin97",#N/A,FALSE,"Tran";"Riqfinpro",#N/A,FALSE,"Tran"}</definedName>
    <definedName name="wer" hidden="1">{"Riqfin97",#N/A,FALSE,"Tran";"Riqfinpro",#N/A,FALSE,"Tran"}</definedName>
    <definedName name="will" localSheetId="82">#REF!</definedName>
    <definedName name="will" localSheetId="11">#REF!</definedName>
    <definedName name="will" localSheetId="29">'[138]SPNF Acuerdo Incl. Int.'!will</definedName>
    <definedName name="will" localSheetId="41">'[138]SPNF Acuerdo Incl. Int.'!will</definedName>
    <definedName name="will" localSheetId="48">'[138]SPNF Acuerdo Incl. Int.'!will</definedName>
    <definedName name="will" localSheetId="51">'[138]SPNF Acuerdo Incl. Int.'!will</definedName>
    <definedName name="will" localSheetId="9">'[138]SPNF Acuerdo Incl. Int.'!will</definedName>
    <definedName name="will" localSheetId="73">'[138]SPNF Acuerdo Incl. Int.'!will</definedName>
    <definedName name="will" localSheetId="26">'[138]SPNF Acuerdo Incl. Int.'!will</definedName>
    <definedName name="will" localSheetId="27">'[138]SPNF Acuerdo Incl. Int.'!will</definedName>
    <definedName name="will" localSheetId="30">#REF!</definedName>
    <definedName name="will" localSheetId="34">#REF!</definedName>
    <definedName name="will" localSheetId="46">'[138]SPNF Acuerdo Incl. Int.'!will</definedName>
    <definedName name="will" localSheetId="54">'[138]SPNF Acuerdo Incl. Int.'!will</definedName>
    <definedName name="will" localSheetId="55">#REF!</definedName>
    <definedName name="will" localSheetId="56">#REF!</definedName>
    <definedName name="will" localSheetId="61">#REF!</definedName>
    <definedName name="will" localSheetId="62">'[138]SPNF Acuerdo Incl. Int.'!will</definedName>
    <definedName name="will" localSheetId="72">'[138]SPNF Acuerdo Incl. Int.'!will</definedName>
    <definedName name="will" localSheetId="74">'[138]SPNF Acuerdo Incl. Int.'!will</definedName>
    <definedName name="will" localSheetId="75">#REF!</definedName>
    <definedName name="will" localSheetId="76">#REF!</definedName>
    <definedName name="will" localSheetId="77">'[138]SPNF Acuerdo Incl. Int.'!will</definedName>
    <definedName name="will">'[138]SPNF Acuerdo Incl. Int.'!will</definedName>
    <definedName name="will1">#N/A</definedName>
    <definedName name="will3">#N/A</definedName>
    <definedName name="Work_Area" localSheetId="82">#REF!</definedName>
    <definedName name="Work_Area" localSheetId="19">#REF!</definedName>
    <definedName name="Work_Area" localSheetId="20">#REF!</definedName>
    <definedName name="Work_Area" localSheetId="22">#REF!</definedName>
    <definedName name="Work_Area" localSheetId="23">#REF!</definedName>
    <definedName name="Work_Area" localSheetId="73">#REF!</definedName>
    <definedName name="Work_Area" localSheetId="43">#REF!</definedName>
    <definedName name="Work_Area" localSheetId="0">#REF!</definedName>
    <definedName name="Work_Area" localSheetId="27">#REF!</definedName>
    <definedName name="Work_Area" localSheetId="34">#REF!</definedName>
    <definedName name="Work_Area" localSheetId="35">#REF!</definedName>
    <definedName name="Work_Area" localSheetId="46">#REF!</definedName>
    <definedName name="Work_Area" localSheetId="54">#REF!</definedName>
    <definedName name="Work_Area" localSheetId="61">#REF!</definedName>
    <definedName name="Work_Area" localSheetId="74">#REF!</definedName>
    <definedName name="Work_Area" localSheetId="17">#REF!</definedName>
    <definedName name="Work_Area" localSheetId="75">#REF!</definedName>
    <definedName name="Work_Area" localSheetId="76">#REF!</definedName>
    <definedName name="Work_Area" localSheetId="77">#REF!</definedName>
    <definedName name="Work_Area" localSheetId="18">#REF!</definedName>
    <definedName name="Work_Area" localSheetId="21">#REF!</definedName>
    <definedName name="Work_Area" localSheetId="24">#REF!</definedName>
    <definedName name="Work_Area">#REF!</definedName>
    <definedName name="WPCP33_D" localSheetId="82">#REF!</definedName>
    <definedName name="WPCP33_D" localSheetId="19">#REF!</definedName>
    <definedName name="WPCP33_D" localSheetId="20">#REF!</definedName>
    <definedName name="WPCP33_D" localSheetId="22">#REF!</definedName>
    <definedName name="WPCP33_D" localSheetId="73">#REF!</definedName>
    <definedName name="WPCP33_D" localSheetId="43">#REF!</definedName>
    <definedName name="WPCP33_D" localSheetId="0">#REF!</definedName>
    <definedName name="WPCP33_D" localSheetId="27">#REF!</definedName>
    <definedName name="WPCP33_D" localSheetId="30">#REF!</definedName>
    <definedName name="WPCP33_D" localSheetId="34">#REF!</definedName>
    <definedName name="WPCP33_D" localSheetId="35">#REF!</definedName>
    <definedName name="WPCP33_D" localSheetId="36">#REF!</definedName>
    <definedName name="WPCP33_D" localSheetId="40">#REF!</definedName>
    <definedName name="WPCP33_D" localSheetId="46">#REF!</definedName>
    <definedName name="WPCP33_D" localSheetId="54">#REF!</definedName>
    <definedName name="WPCP33_D" localSheetId="55">#REF!</definedName>
    <definedName name="WPCP33_D" localSheetId="61">#REF!</definedName>
    <definedName name="WPCP33_D" localSheetId="62">'Tabla 38'!#REF!</definedName>
    <definedName name="WPCP33_D" localSheetId="15">#REF!</definedName>
    <definedName name="WPCP33_D" localSheetId="74">#REF!</definedName>
    <definedName name="WPCP33_D" localSheetId="17">#REF!</definedName>
    <definedName name="WPCP33_D" localSheetId="75">#REF!</definedName>
    <definedName name="WPCP33_D" localSheetId="76">#REF!</definedName>
    <definedName name="WPCP33_D" localSheetId="77">#REF!</definedName>
    <definedName name="WPCP33_D" localSheetId="18">#REF!</definedName>
    <definedName name="WPCP33_D" localSheetId="21">#REF!</definedName>
    <definedName name="WPCP33_D" localSheetId="24">#REF!</definedName>
    <definedName name="WPCP33_D">#REF!</definedName>
    <definedName name="WPCP33pch" localSheetId="82">#REF!</definedName>
    <definedName name="WPCP33pch" localSheetId="22">#REF!</definedName>
    <definedName name="WPCP33pch" localSheetId="73">#REF!</definedName>
    <definedName name="WPCP33pch" localSheetId="43">#REF!</definedName>
    <definedName name="WPCP33pch" localSheetId="0">#REF!</definedName>
    <definedName name="WPCP33pch" localSheetId="27">#REF!</definedName>
    <definedName name="WPCP33pch" localSheetId="30">#REF!</definedName>
    <definedName name="WPCP33pch" localSheetId="34">#REF!</definedName>
    <definedName name="WPCP33pch" localSheetId="35">#REF!</definedName>
    <definedName name="WPCP33pch" localSheetId="36">#REF!</definedName>
    <definedName name="WPCP33pch" localSheetId="46">#REF!</definedName>
    <definedName name="WPCP33pch" localSheetId="54">#REF!</definedName>
    <definedName name="WPCP33pch" localSheetId="55">#REF!</definedName>
    <definedName name="WPCP33pch" localSheetId="61">#REF!</definedName>
    <definedName name="WPCP33pch" localSheetId="62">'Tabla 38'!#REF!</definedName>
    <definedName name="WPCP33pch" localSheetId="74">#REF!</definedName>
    <definedName name="WPCP33pch" localSheetId="17">#REF!</definedName>
    <definedName name="WPCP33pch" localSheetId="75">#REF!</definedName>
    <definedName name="WPCP33pch" localSheetId="76">#REF!</definedName>
    <definedName name="WPCP33pch" localSheetId="77">#REF!</definedName>
    <definedName name="WPCP33pch">#REF!</definedName>
    <definedName name="wrn" localSheetId="80" hidden="1">{"Main Economic Indicators",#N/A,FALSE,"C"}</definedName>
    <definedName name="wrn" localSheetId="82" hidden="1">{"Main Economic Indicators",#N/A,FALSE,"C"}</definedName>
    <definedName name="wrn" localSheetId="19" hidden="1">{"Main Economic Indicators",#N/A,FALSE,"C"}</definedName>
    <definedName name="wrn" localSheetId="20" hidden="1">{"Main Economic Indicators",#N/A,FALSE,"C"}</definedName>
    <definedName name="wrn" localSheetId="22" hidden="1">{"Main Economic Indicators",#N/A,FALSE,"C"}</definedName>
    <definedName name="wrn" localSheetId="23" hidden="1">{"Main Economic Indicators",#N/A,FALSE,"C"}</definedName>
    <definedName name="wrn" localSheetId="33" hidden="1">{"Main Economic Indicators",#N/A,FALSE,"C"}</definedName>
    <definedName name="wrn" localSheetId="41" hidden="1">{"Main Economic Indicators",#N/A,FALSE,"C"}</definedName>
    <definedName name="wrn" localSheetId="73" hidden="1">{"Main Economic Indicators",#N/A,FALSE,"C"}</definedName>
    <definedName name="wrn" localSheetId="43" hidden="1">{"Main Economic Indicators",#N/A,FALSE,"C"}</definedName>
    <definedName name="wrn" localSheetId="0" hidden="1">{"Main Economic Indicators",#N/A,FALSE,"C"}</definedName>
    <definedName name="wrn" localSheetId="27" hidden="1">{"Main Economic Indicators",#N/A,FALSE,"C"}</definedName>
    <definedName name="wrn" localSheetId="30" hidden="1">{"Main Economic Indicators",#N/A,FALSE,"C"}</definedName>
    <definedName name="wrn" localSheetId="34" hidden="1">{"Main Economic Indicators",#N/A,FALSE,"C"}</definedName>
    <definedName name="wrn" localSheetId="35" hidden="1">{"Main Economic Indicators",#N/A,FALSE,"C"}</definedName>
    <definedName name="wrn" localSheetId="36" hidden="1">{"Main Economic Indicators",#N/A,FALSE,"C"}</definedName>
    <definedName name="wrn" localSheetId="37" hidden="1">{"Main Economic Indicators",#N/A,FALSE,"C"}</definedName>
    <definedName name="wrn" localSheetId="38" hidden="1">{"Main Economic Indicators",#N/A,FALSE,"C"}</definedName>
    <definedName name="wrn" localSheetId="39" hidden="1">{"Main Economic Indicators",#N/A,FALSE,"C"}</definedName>
    <definedName name="wrn" localSheetId="2" hidden="1">{"Main Economic Indicators",#N/A,FALSE,"C"}</definedName>
    <definedName name="wrn" localSheetId="40" hidden="1">{"Main Economic Indicators",#N/A,FALSE,"C"}</definedName>
    <definedName name="wrn" localSheetId="42" hidden="1">{"Main Economic Indicators",#N/A,FALSE,"C"}</definedName>
    <definedName name="wrn" localSheetId="46" hidden="1">{"Main Economic Indicators",#N/A,FALSE,"C"}</definedName>
    <definedName name="wrn" localSheetId="54" hidden="1">{"Main Economic Indicators",#N/A,FALSE,"C"}</definedName>
    <definedName name="wrn" localSheetId="55" hidden="1">{"Main Economic Indicators",#N/A,FALSE,"C"}</definedName>
    <definedName name="wrn" localSheetId="56" hidden="1">{"Main Economic Indicators",#N/A,FALSE,"C"}</definedName>
    <definedName name="wrn" localSheetId="57" hidden="1">{"Main Economic Indicators",#N/A,FALSE,"C"}</definedName>
    <definedName name="wrn" localSheetId="58" hidden="1">{"Main Economic Indicators",#N/A,FALSE,"C"}</definedName>
    <definedName name="wrn" localSheetId="59" hidden="1">{"Main Economic Indicators",#N/A,FALSE,"C"}</definedName>
    <definedName name="wrn" localSheetId="60" hidden="1">{"Main Economic Indicators",#N/A,FALSE,"C"}</definedName>
    <definedName name="wrn" localSheetId="61" hidden="1">{"Main Economic Indicators",#N/A,FALSE,"C"}</definedName>
    <definedName name="wrn" localSheetId="62" hidden="1">{"Main Economic Indicators",#N/A,FALSE,"C"}</definedName>
    <definedName name="wrn" localSheetId="15" hidden="1">{"Main Economic Indicators",#N/A,FALSE,"C"}</definedName>
    <definedName name="wrn" localSheetId="74" hidden="1">{"Main Economic Indicators",#N/A,FALSE,"C"}</definedName>
    <definedName name="wrn" localSheetId="17" hidden="1">{"Main Economic Indicators",#N/A,FALSE,"C"}</definedName>
    <definedName name="wrn" localSheetId="75" hidden="1">{"Main Economic Indicators",#N/A,FALSE,"C"}</definedName>
    <definedName name="wrn" localSheetId="76" hidden="1">{"Main Economic Indicators",#N/A,FALSE,"C"}</definedName>
    <definedName name="wrn" localSheetId="77" hidden="1">{"Main Economic Indicators",#N/A,FALSE,"C"}</definedName>
    <definedName name="wrn" localSheetId="78" hidden="1">{"Main Economic Indicators",#N/A,FALSE,"C"}</definedName>
    <definedName name="wrn" localSheetId="18" hidden="1">{"Main Economic Indicators",#N/A,FALSE,"C"}</definedName>
    <definedName name="wrn" localSheetId="21" hidden="1">{"Main Economic Indicators",#N/A,FALSE,"C"}</definedName>
    <definedName name="wrn" localSheetId="24" hidden="1">{"Main Economic Indicators",#N/A,FALSE,"C"}</definedName>
    <definedName name="wrn" hidden="1">{"Main Economic Indicators",#N/A,FALSE,"C"}</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0"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73"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2"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55" hidden="1">{#N/A,#N/A,FALSE,"CONTENTS";#N/A,#N/A,FALSE,"ASS";#N/A,#N/A,FALSE,"BOP";#N/A,#N/A,FALSE,"BOPGDP";#N/A,#N/A,FALSE,"EXP";#N/A,#N/A,FALSE,"EXPG";#N/A,#N/A,FALSE,"EXPP";#N/A,#N/A,FALSE,"IMP";#N/A,#N/A,FALSE,"TOT";#N/A,#N/A,FALSE,"SERV";#N/A,#N/A,FALSE,"TRAN";#N/A,#N/A,FALSE,"DISB";#N/A,#N/A,FALSE,"AMOR";#N/A,#N/A,FALSE,"INT";#N/A,#N/A,FALSE,"DEBT"}</definedName>
    <definedName name="wrn.All._.Standard." localSheetId="56" hidden="1">{#N/A,#N/A,FALSE,"CONTENTS";#N/A,#N/A,FALSE,"ASS";#N/A,#N/A,FALSE,"BOP";#N/A,#N/A,FALSE,"BOPGDP";#N/A,#N/A,FALSE,"EXP";#N/A,#N/A,FALSE,"EXPG";#N/A,#N/A,FALSE,"EXPP";#N/A,#N/A,FALSE,"IMP";#N/A,#N/A,FALSE,"TOT";#N/A,#N/A,FALSE,"SERV";#N/A,#N/A,FALSE,"TRAN";#N/A,#N/A,FALSE,"DISB";#N/A,#N/A,FALSE,"AMOR";#N/A,#N/A,FALSE,"INT";#N/A,#N/A,FALSE,"DEBT"}</definedName>
    <definedName name="wrn.All._.Standard." localSheetId="57" hidden="1">{#N/A,#N/A,FALSE,"CONTENTS";#N/A,#N/A,FALSE,"ASS";#N/A,#N/A,FALSE,"BOP";#N/A,#N/A,FALSE,"BOPGDP";#N/A,#N/A,FALSE,"EXP";#N/A,#N/A,FALSE,"EXPG";#N/A,#N/A,FALSE,"EXPP";#N/A,#N/A,FALSE,"IMP";#N/A,#N/A,FALSE,"TOT";#N/A,#N/A,FALSE,"SERV";#N/A,#N/A,FALSE,"TRAN";#N/A,#N/A,FALSE,"DISB";#N/A,#N/A,FALSE,"AMOR";#N/A,#N/A,FALSE,"INT";#N/A,#N/A,FALSE,"DEBT"}</definedName>
    <definedName name="wrn.All._.Standard." localSheetId="58"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1" hidden="1">{#N/A,#N/A,FALSE,"CONTENTS";#N/A,#N/A,FALSE,"ASS";#N/A,#N/A,FALSE,"BOP";#N/A,#N/A,FALSE,"BOPGDP";#N/A,#N/A,FALSE,"EXP";#N/A,#N/A,FALSE,"EXPG";#N/A,#N/A,FALSE,"EXPP";#N/A,#N/A,FALSE,"IMP";#N/A,#N/A,FALSE,"TOT";#N/A,#N/A,FALSE,"SERV";#N/A,#N/A,FALSE,"TRAN";#N/A,#N/A,FALSE,"DISB";#N/A,#N/A,FALSE,"AMOR";#N/A,#N/A,FALSE,"INT";#N/A,#N/A,FALSE,"DEBT"}</definedName>
    <definedName name="wrn.All._.Standard." localSheetId="62"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75"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0" hidden="1">{"annual-cbr",#N/A,FALSE,"CENTBANK";"annual(banks)",#N/A,FALSE,"COMBANKS"}</definedName>
    <definedName name="wrn.annual." localSheetId="82"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33" hidden="1">{"annual-cbr",#N/A,FALSE,"CENTBANK";"annual(banks)",#N/A,FALSE,"COMBANKS"}</definedName>
    <definedName name="wrn.annual." localSheetId="41" hidden="1">{"annual-cbr",#N/A,FALSE,"CENTBANK";"annual(banks)",#N/A,FALSE,"COMBANKS"}</definedName>
    <definedName name="wrn.annual." localSheetId="73" hidden="1">{"annual-cbr",#N/A,FALSE,"CENTBANK";"annual(banks)",#N/A,FALSE,"COMBANKS"}</definedName>
    <definedName name="wrn.annual." localSheetId="43" hidden="1">{"annual-cbr",#N/A,FALSE,"CENTBANK";"annual(banks)",#N/A,FALSE,"COMBANKS"}</definedName>
    <definedName name="wrn.annual." localSheetId="0" hidden="1">{"annual-cbr",#N/A,FALSE,"CENTBANK";"annual(banks)",#N/A,FALSE,"COMBANKS"}</definedName>
    <definedName name="wrn.annual." localSheetId="27" hidden="1">{"annual-cbr",#N/A,FALSE,"CENTBANK";"annual(banks)",#N/A,FALSE,"COMBANKS"}</definedName>
    <definedName name="wrn.annual." localSheetId="30"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2"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localSheetId="46" hidden="1">{"annual-cbr",#N/A,FALSE,"CENTBANK";"annual(banks)",#N/A,FALSE,"COMBANKS"}</definedName>
    <definedName name="wrn.annual." localSheetId="5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57" hidden="1">{"annual-cbr",#N/A,FALSE,"CENTBANK";"annual(banks)",#N/A,FALSE,"COMBANKS"}</definedName>
    <definedName name="wrn.annual." localSheetId="58"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61" hidden="1">{"annual-cbr",#N/A,FALSE,"CENTBANK";"annual(banks)",#N/A,FALSE,"COMBANKS"}</definedName>
    <definedName name="wrn.annual." localSheetId="62" hidden="1">{"annual-cbr",#N/A,FALSE,"CENTBANK";"annual(banks)",#N/A,FALSE,"COMBANKS"}</definedName>
    <definedName name="wrn.annual." localSheetId="15" hidden="1">{"annual-cbr",#N/A,FALSE,"CENTBANK";"annual(banks)",#N/A,FALSE,"COMBANKS"}</definedName>
    <definedName name="wrn.annual." localSheetId="74" hidden="1">{"annual-cbr",#N/A,FALSE,"CENTBANK";"annual(banks)",#N/A,FALSE,"COMBANKS"}</definedName>
    <definedName name="wrn.annual." localSheetId="17" hidden="1">{"annual-cbr",#N/A,FALSE,"CENTBANK";"annual(banks)",#N/A,FALSE,"COMBANKS"}</definedName>
    <definedName name="wrn.annual." localSheetId="75"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78"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24" hidden="1">{"annual-cbr",#N/A,FALSE,"CENTBANK";"annual(banks)",#N/A,FALSE,"COMBANKS"}</definedName>
    <definedName name="wrn.annual." hidden="1">{"annual-cbr",#N/A,FALSE,"CENTBANK";"annual(banks)",#N/A,FALSE,"COMBANKS"}</definedName>
    <definedName name="wrn.BANKS." localSheetId="80" hidden="1">{#N/A,#N/A,FALSE,"BANKS"}</definedName>
    <definedName name="wrn.BANKS." localSheetId="82" hidden="1">{#N/A,#N/A,FALSE,"BANKS"}</definedName>
    <definedName name="wrn.BANKS." localSheetId="19" hidden="1">{#N/A,#N/A,FALSE,"BANKS"}</definedName>
    <definedName name="wrn.BANKS." localSheetId="20" hidden="1">{#N/A,#N/A,FALSE,"BANKS"}</definedName>
    <definedName name="wrn.BANKS." localSheetId="22" hidden="1">{#N/A,#N/A,FALSE,"BANKS"}</definedName>
    <definedName name="wrn.BANKS." localSheetId="23" hidden="1">{#N/A,#N/A,FALSE,"BANKS"}</definedName>
    <definedName name="wrn.BANKS." localSheetId="33" hidden="1">{#N/A,#N/A,FALSE,"BANKS"}</definedName>
    <definedName name="wrn.BANKS." localSheetId="73" hidden="1">{#N/A,#N/A,FALSE,"BANKS"}</definedName>
    <definedName name="wrn.BANKS." localSheetId="43" hidden="1">{#N/A,#N/A,FALSE,"BANKS"}</definedName>
    <definedName name="wrn.BANKS." localSheetId="0" hidden="1">{#N/A,#N/A,FALSE,"BANKS"}</definedName>
    <definedName name="wrn.BANKS." localSheetId="27" hidden="1">{#N/A,#N/A,FALSE,"BANKS"}</definedName>
    <definedName name="wrn.BANKS." localSheetId="30" hidden="1">{#N/A,#N/A,FALSE,"BANKS"}</definedName>
    <definedName name="wrn.BANKS." localSheetId="34" hidden="1">{#N/A,#N/A,FALSE,"BANKS"}</definedName>
    <definedName name="wrn.BANKS." localSheetId="35"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2" hidden="1">{#N/A,#N/A,FALSE,"BANKS"}</definedName>
    <definedName name="wrn.BANKS." localSheetId="40" hidden="1">{#N/A,#N/A,FALSE,"BANKS"}</definedName>
    <definedName name="wrn.BANKS." localSheetId="42" hidden="1">{#N/A,#N/A,FALSE,"BANKS"}</definedName>
    <definedName name="wrn.BANKS." localSheetId="46" hidden="1">{#N/A,#N/A,FALSE,"BANKS"}</definedName>
    <definedName name="wrn.BANKS." localSheetId="54" hidden="1">{#N/A,#N/A,FALSE,"BANKS"}</definedName>
    <definedName name="wrn.BANKS." localSheetId="55" hidden="1">{#N/A,#N/A,FALSE,"BANKS"}</definedName>
    <definedName name="wrn.BANKS." localSheetId="61" hidden="1">{#N/A,#N/A,FALSE,"BANKS"}</definedName>
    <definedName name="wrn.BANKS." localSheetId="62" hidden="1">{#N/A,#N/A,FALSE,"BANKS"}</definedName>
    <definedName name="wrn.BANKS." localSheetId="15" hidden="1">{#N/A,#N/A,FALSE,"BANKS"}</definedName>
    <definedName name="wrn.BANKS." localSheetId="74" hidden="1">{#N/A,#N/A,FALSE,"BANKS"}</definedName>
    <definedName name="wrn.BANKS." localSheetId="17" hidden="1">{#N/A,#N/A,FALSE,"BANKS"}</definedName>
    <definedName name="wrn.BANKS." localSheetId="75" hidden="1">{#N/A,#N/A,FALSE,"BANKS"}</definedName>
    <definedName name="wrn.BANKS." localSheetId="76" hidden="1">{#N/A,#N/A,FALSE,"BANKS"}</definedName>
    <definedName name="wrn.BANKS." localSheetId="77" hidden="1">{#N/A,#N/A,FALSE,"BANKS"}</definedName>
    <definedName name="wrn.BANKS." localSheetId="78" hidden="1">{#N/A,#N/A,FALSE,"BANKS"}</definedName>
    <definedName name="wrn.BANKS." localSheetId="18" hidden="1">{#N/A,#N/A,FALSE,"BANKS"}</definedName>
    <definedName name="wrn.BANKS." localSheetId="21" hidden="1">{#N/A,#N/A,FALSE,"BANKS"}</definedName>
    <definedName name="wrn.BANKS." localSheetId="24" hidden="1">{#N/A,#N/A,FALSE,"BANKS"}</definedName>
    <definedName name="wrn.BANKS." hidden="1">{#N/A,#N/A,FALSE,"BANKS"}</definedName>
    <definedName name="wrn.BLZ._.RED._.tables." localSheetId="8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0" hidden="1">{#N/A,#N/A,FALSE,"BOP"}</definedName>
    <definedName name="wrn.BOP." localSheetId="82" hidden="1">{#N/A,#N/A,FALSE,"BOP"}</definedName>
    <definedName name="wrn.BOP." localSheetId="19" hidden="1">{#N/A,#N/A,FALSE,"BOP"}</definedName>
    <definedName name="wrn.BOP." localSheetId="20" hidden="1">{#N/A,#N/A,FALSE,"BOP"}</definedName>
    <definedName name="wrn.BOP." localSheetId="22" hidden="1">{#N/A,#N/A,FALSE,"BOP"}</definedName>
    <definedName name="wrn.BOP." localSheetId="23" hidden="1">{#N/A,#N/A,FALSE,"BOP"}</definedName>
    <definedName name="wrn.BOP." localSheetId="33" hidden="1">{#N/A,#N/A,FALSE,"BOP"}</definedName>
    <definedName name="wrn.BOP." localSheetId="73" hidden="1">{#N/A,#N/A,FALSE,"BOP"}</definedName>
    <definedName name="wrn.BOP." localSheetId="43" hidden="1">{#N/A,#N/A,FALSE,"BOP"}</definedName>
    <definedName name="wrn.BOP." localSheetId="0" hidden="1">{#N/A,#N/A,FALSE,"BOP"}</definedName>
    <definedName name="wrn.BOP." localSheetId="27" hidden="1">{#N/A,#N/A,FALSE,"BOP"}</definedName>
    <definedName name="wrn.BOP." localSheetId="30" hidden="1">{#N/A,#N/A,FALSE,"BOP"}</definedName>
    <definedName name="wrn.BOP." localSheetId="34" hidden="1">{#N/A,#N/A,FALSE,"BOP"}</definedName>
    <definedName name="wrn.BOP." localSheetId="35" hidden="1">{#N/A,#N/A,FALSE,"BOP"}</definedName>
    <definedName name="wrn.BOP." localSheetId="36" hidden="1">{#N/A,#N/A,FALSE,"BOP"}</definedName>
    <definedName name="wrn.BOP." localSheetId="37" hidden="1">{#N/A,#N/A,FALSE,"BOP"}</definedName>
    <definedName name="wrn.BOP." localSheetId="38" hidden="1">{#N/A,#N/A,FALSE,"BOP"}</definedName>
    <definedName name="wrn.BOP." localSheetId="39" hidden="1">{#N/A,#N/A,FALSE,"BOP"}</definedName>
    <definedName name="wrn.BOP." localSheetId="2" hidden="1">{#N/A,#N/A,FALSE,"BOP"}</definedName>
    <definedName name="wrn.BOP." localSheetId="40" hidden="1">{#N/A,#N/A,FALSE,"BOP"}</definedName>
    <definedName name="wrn.BOP." localSheetId="42" hidden="1">{#N/A,#N/A,FALSE,"BOP"}</definedName>
    <definedName name="wrn.BOP." localSheetId="46" hidden="1">{#N/A,#N/A,FALSE,"BOP"}</definedName>
    <definedName name="wrn.BOP." localSheetId="54" hidden="1">{#N/A,#N/A,FALSE,"BOP"}</definedName>
    <definedName name="wrn.BOP." localSheetId="55" hidden="1">{#N/A,#N/A,FALSE,"BOP"}</definedName>
    <definedName name="wrn.BOP." localSheetId="61" hidden="1">{#N/A,#N/A,FALSE,"BOP"}</definedName>
    <definedName name="wrn.BOP." localSheetId="62" hidden="1">{#N/A,#N/A,FALSE,"BOP"}</definedName>
    <definedName name="wrn.BOP." localSheetId="15" hidden="1">{#N/A,#N/A,FALSE,"BOP"}</definedName>
    <definedName name="wrn.BOP." localSheetId="74" hidden="1">{#N/A,#N/A,FALSE,"BOP"}</definedName>
    <definedName name="wrn.BOP." localSheetId="17" hidden="1">{#N/A,#N/A,FALSE,"BOP"}</definedName>
    <definedName name="wrn.BOP." localSheetId="75" hidden="1">{#N/A,#N/A,FALSE,"BOP"}</definedName>
    <definedName name="wrn.BOP." localSheetId="76" hidden="1">{#N/A,#N/A,FALSE,"BOP"}</definedName>
    <definedName name="wrn.BOP." localSheetId="77" hidden="1">{#N/A,#N/A,FALSE,"BOP"}</definedName>
    <definedName name="wrn.BOP." localSheetId="78" hidden="1">{#N/A,#N/A,FALSE,"BOP"}</definedName>
    <definedName name="wrn.BOP." localSheetId="18" hidden="1">{#N/A,#N/A,FALSE,"BOP"}</definedName>
    <definedName name="wrn.BOP." localSheetId="21" hidden="1">{#N/A,#N/A,FALSE,"BOP"}</definedName>
    <definedName name="wrn.BOP." localSheetId="24" hidden="1">{#N/A,#N/A,FALSE,"BOP"}</definedName>
    <definedName name="wrn.BOP." hidden="1">{#N/A,#N/A,FALSE,"BOP"}</definedName>
    <definedName name="wrn.BOP_MIDTERM." localSheetId="80" hidden="1">{"BOP_TAB",#N/A,FALSE,"N";"MIDTERM_TAB",#N/A,FALSE,"O"}</definedName>
    <definedName name="wrn.BOP_MIDTERM." localSheetId="82"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33" hidden="1">{"BOP_TAB",#N/A,FALSE,"N";"MIDTERM_TAB",#N/A,FALSE,"O"}</definedName>
    <definedName name="wrn.BOP_MIDTERM." localSheetId="73" hidden="1">{"BOP_TAB",#N/A,FALSE,"N";"MIDTERM_TAB",#N/A,FALSE,"O"}</definedName>
    <definedName name="wrn.BOP_MIDTERM." localSheetId="43" hidden="1">{"BOP_TAB",#N/A,FALSE,"N";"MIDTERM_TAB",#N/A,FALSE,"O"}</definedName>
    <definedName name="wrn.BOP_MIDTERM." localSheetId="0" hidden="1">{"BOP_TAB",#N/A,FALSE,"N";"MIDTERM_TAB",#N/A,FALSE,"O"}</definedName>
    <definedName name="wrn.BOP_MIDTERM." localSheetId="27" hidden="1">{"BOP_TAB",#N/A,FALSE,"N";"MIDTERM_TAB",#N/A,FALSE,"O"}</definedName>
    <definedName name="wrn.BOP_MIDTERM." localSheetId="30"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2"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6"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15" hidden="1">{"BOP_TAB",#N/A,FALSE,"N";"MIDTERM_TAB",#N/A,FALSE,"O"}</definedName>
    <definedName name="wrn.BOP_MIDTERM." localSheetId="74" hidden="1">{"BOP_TAB",#N/A,FALSE,"N";"MIDTERM_TAB",#N/A,FALSE,"O"}</definedName>
    <definedName name="wrn.BOP_MIDTERM." localSheetId="17"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4" hidden="1">{"BOP_TAB",#N/A,FALSE,"N";"MIDTERM_TAB",#N/A,FALSE,"O"}</definedName>
    <definedName name="wrn.BOP_MIDTERM." hidden="1">{"BOP_TAB",#N/A,FALSE,"N";"MIDTERM_TAB",#N/A,FALSE,"O"}</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0" hidden="1">{#N/A,#N/A,FALSE,"CelPIB"}</definedName>
    <definedName name="wrn.CelPIB." localSheetId="82" hidden="1">{#N/A,#N/A,FALSE,"CelPIB"}</definedName>
    <definedName name="wrn.CelPIB." localSheetId="19" hidden="1">{#N/A,#N/A,FALSE,"CelPIB"}</definedName>
    <definedName name="wrn.CelPIB." localSheetId="20" hidden="1">{#N/A,#N/A,FALSE,"CelPIB"}</definedName>
    <definedName name="wrn.CelPIB." localSheetId="22" hidden="1">{#N/A,#N/A,FALSE,"CelPIB"}</definedName>
    <definedName name="wrn.CelPIB." localSheetId="23" hidden="1">{#N/A,#N/A,FALSE,"CelPIB"}</definedName>
    <definedName name="wrn.CelPIB." localSheetId="33" hidden="1">{#N/A,#N/A,FALSE,"CelPIB"}</definedName>
    <definedName name="wrn.CelPIB." localSheetId="41" hidden="1">{#N/A,#N/A,FALSE,"CelPIB"}</definedName>
    <definedName name="wrn.CelPIB." localSheetId="73" hidden="1">{#N/A,#N/A,FALSE,"CelPIB"}</definedName>
    <definedName name="wrn.CelPIB." localSheetId="43" hidden="1">{#N/A,#N/A,FALSE,"CelPIB"}</definedName>
    <definedName name="wrn.CelPIB." localSheetId="0" hidden="1">{#N/A,#N/A,FALSE,"CelPIB"}</definedName>
    <definedName name="wrn.CelPIB." localSheetId="27" hidden="1">{#N/A,#N/A,FALSE,"CelPIB"}</definedName>
    <definedName name="wrn.CelPIB." localSheetId="30" hidden="1">{#N/A,#N/A,FALSE,"CelPIB"}</definedName>
    <definedName name="wrn.CelPIB." localSheetId="34" hidden="1">{#N/A,#N/A,FALSE,"CelPIB"}</definedName>
    <definedName name="wrn.CelPIB." localSheetId="35" hidden="1">{#N/A,#N/A,FALSE,"CelPIB"}</definedName>
    <definedName name="wrn.CelPIB." localSheetId="36" hidden="1">{#N/A,#N/A,FALSE,"CelPIB"}</definedName>
    <definedName name="wrn.CelPIB." localSheetId="37" hidden="1">{#N/A,#N/A,FALSE,"CelPIB"}</definedName>
    <definedName name="wrn.CelPIB." localSheetId="38" hidden="1">{#N/A,#N/A,FALSE,"CelPIB"}</definedName>
    <definedName name="wrn.CelPIB." localSheetId="39" hidden="1">{#N/A,#N/A,FALSE,"CelPIB"}</definedName>
    <definedName name="wrn.CelPIB." localSheetId="2" hidden="1">{#N/A,#N/A,FALSE,"CelPIB"}</definedName>
    <definedName name="wrn.CelPIB." localSheetId="40" hidden="1">{#N/A,#N/A,FALSE,"CelPIB"}</definedName>
    <definedName name="wrn.CelPIB." localSheetId="42" hidden="1">{#N/A,#N/A,FALSE,"CelPIB"}</definedName>
    <definedName name="wrn.CelPIB." localSheetId="46" hidden="1">{#N/A,#N/A,FALSE,"CelPIB"}</definedName>
    <definedName name="wrn.CelPIB." localSheetId="54" hidden="1">{#N/A,#N/A,FALSE,"CelPIB"}</definedName>
    <definedName name="wrn.CelPIB." localSheetId="55" hidden="1">{#N/A,#N/A,FALSE,"CelPIB"}</definedName>
    <definedName name="wrn.CelPIB." localSheetId="56" hidden="1">{#N/A,#N/A,FALSE,"CelPIB"}</definedName>
    <definedName name="wrn.CelPIB." localSheetId="57" hidden="1">{#N/A,#N/A,FALSE,"CelPIB"}</definedName>
    <definedName name="wrn.CelPIB." localSheetId="58" hidden="1">{#N/A,#N/A,FALSE,"CelPIB"}</definedName>
    <definedName name="wrn.CelPIB." localSheetId="59" hidden="1">{#N/A,#N/A,FALSE,"CelPIB"}</definedName>
    <definedName name="wrn.CelPIB." localSheetId="60" hidden="1">{#N/A,#N/A,FALSE,"CelPIB"}</definedName>
    <definedName name="wrn.CelPIB." localSheetId="61" hidden="1">{#N/A,#N/A,FALSE,"CelPIB"}</definedName>
    <definedName name="wrn.CelPIB." localSheetId="62" hidden="1">{#N/A,#N/A,FALSE,"CelPIB"}</definedName>
    <definedName name="wrn.CelPIB." localSheetId="15" hidden="1">{#N/A,#N/A,FALSE,"CelPIB"}</definedName>
    <definedName name="wrn.CelPIB." localSheetId="74" hidden="1">{#N/A,#N/A,FALSE,"CelPIB"}</definedName>
    <definedName name="wrn.CelPIB." localSheetId="17" hidden="1">{#N/A,#N/A,FALSE,"CelPIB"}</definedName>
    <definedName name="wrn.CelPIB." localSheetId="75" hidden="1">{#N/A,#N/A,FALSE,"CelPIB"}</definedName>
    <definedName name="wrn.CelPIB." localSheetId="76" hidden="1">{#N/A,#N/A,FALSE,"CelPIB"}</definedName>
    <definedName name="wrn.CelPIB." localSheetId="77" hidden="1">{#N/A,#N/A,FALSE,"CelPIB"}</definedName>
    <definedName name="wrn.CelPIB." localSheetId="78" hidden="1">{#N/A,#N/A,FALSE,"CelPIB"}</definedName>
    <definedName name="wrn.CelPIB." localSheetId="18" hidden="1">{#N/A,#N/A,FALSE,"CelPIB"}</definedName>
    <definedName name="wrn.CelPIB." localSheetId="21" hidden="1">{#N/A,#N/A,FALSE,"CelPIB"}</definedName>
    <definedName name="wrn.CelPIB." localSheetId="24" hidden="1">{#N/A,#N/A,FALSE,"CelPIB"}</definedName>
    <definedName name="wrn.CelPIB." hidden="1">{#N/A,#N/A,FALSE,"CelPIB"}</definedName>
    <definedName name="wrn.CG._.Cons._.GDP." localSheetId="80"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73"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2"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55" hidden="1">{#N/A,#N/A,FALSE,"CG Cons GDP";#N/A,#N/A,FALSE,"CG Cons GDP";#N/A,#N/A,FALSE,"CGvt Revenue GDP";#N/A,#N/A,FALSE,"RestGGPIB";#N/A,#N/A,FALSE,"RestGGPIB";#N/A,#N/A,FALSE,"SSPIB";#N/A,#N/A,FALSE,"EntpsPIB";#N/A,#N/A,FALSE,"EntpsPIB";#N/A,#N/A,FALSE,"CelPIB"}</definedName>
    <definedName name="wrn.CG._.Cons._.GDP." localSheetId="56" hidden="1">{#N/A,#N/A,FALSE,"CG Cons GDP";#N/A,#N/A,FALSE,"CG Cons GDP";#N/A,#N/A,FALSE,"CGvt Revenue GDP";#N/A,#N/A,FALSE,"RestGGPIB";#N/A,#N/A,FALSE,"RestGGPIB";#N/A,#N/A,FALSE,"SSPIB";#N/A,#N/A,FALSE,"EntpsPIB";#N/A,#N/A,FALSE,"EntpsPIB";#N/A,#N/A,FALSE,"CelPIB"}</definedName>
    <definedName name="wrn.CG._.Cons._.GDP." localSheetId="57" hidden="1">{#N/A,#N/A,FALSE,"CG Cons GDP";#N/A,#N/A,FALSE,"CG Cons GDP";#N/A,#N/A,FALSE,"CGvt Revenue GDP";#N/A,#N/A,FALSE,"RestGGPIB";#N/A,#N/A,FALSE,"RestGGPIB";#N/A,#N/A,FALSE,"SSPIB";#N/A,#N/A,FALSE,"EntpsPIB";#N/A,#N/A,FALSE,"EntpsPIB";#N/A,#N/A,FALSE,"CelPIB"}</definedName>
    <definedName name="wrn.CG._.Cons._.GDP." localSheetId="58"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1" hidden="1">{#N/A,#N/A,FALSE,"CG Cons GDP";#N/A,#N/A,FALSE,"CG Cons GDP";#N/A,#N/A,FALSE,"CGvt Revenue GDP";#N/A,#N/A,FALSE,"RestGGPIB";#N/A,#N/A,FALSE,"RestGGPIB";#N/A,#N/A,FALSE,"SSPIB";#N/A,#N/A,FALSE,"EntpsPIB";#N/A,#N/A,FALSE,"EntpsPIB";#N/A,#N/A,FALSE,"CelPIB"}</definedName>
    <definedName name="wrn.CG._.Cons._.GDP." localSheetId="62"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75"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0" hidden="1">{#N/A,#N/A,FALSE,"NFPS GDP"}</definedName>
    <definedName name="wrn.CGvt._.Revenue._.GDP." localSheetId="82" hidden="1">{#N/A,#N/A,FALSE,"NFPS GDP"}</definedName>
    <definedName name="wrn.CGvt._.Revenue._.GDP." localSheetId="19" hidden="1">{#N/A,#N/A,FALSE,"NFPS GDP"}</definedName>
    <definedName name="wrn.CGvt._.Revenue._.GDP." localSheetId="20" hidden="1">{#N/A,#N/A,FALSE,"NFPS GDP"}</definedName>
    <definedName name="wrn.CGvt._.Revenue._.GDP." localSheetId="22" hidden="1">{#N/A,#N/A,FALSE,"NFPS GDP"}</definedName>
    <definedName name="wrn.CGvt._.Revenue._.GDP." localSheetId="23" hidden="1">{#N/A,#N/A,FALSE,"NFPS GDP"}</definedName>
    <definedName name="wrn.CGvt._.Revenue._.GDP." localSheetId="33" hidden="1">{#N/A,#N/A,FALSE,"NFPS GDP"}</definedName>
    <definedName name="wrn.CGvt._.Revenue._.GDP." localSheetId="41" hidden="1">{#N/A,#N/A,FALSE,"NFPS GDP"}</definedName>
    <definedName name="wrn.CGvt._.Revenue._.GDP." localSheetId="73" hidden="1">{#N/A,#N/A,FALSE,"NFPS GDP"}</definedName>
    <definedName name="wrn.CGvt._.Revenue._.GDP." localSheetId="43" hidden="1">{#N/A,#N/A,FALSE,"NFPS GDP"}</definedName>
    <definedName name="wrn.CGvt._.Revenue._.GDP." localSheetId="0" hidden="1">{#N/A,#N/A,FALSE,"NFPS GDP"}</definedName>
    <definedName name="wrn.CGvt._.Revenue._.GDP." localSheetId="27" hidden="1">{#N/A,#N/A,FALSE,"NFPS GDP"}</definedName>
    <definedName name="wrn.CGvt._.Revenue._.GDP." localSheetId="30" hidden="1">{#N/A,#N/A,FALSE,"NFPS GDP"}</definedName>
    <definedName name="wrn.CGvt._.Revenue._.GDP." localSheetId="34" hidden="1">{#N/A,#N/A,FALSE,"NFPS GDP"}</definedName>
    <definedName name="wrn.CGvt._.Revenue._.GDP." localSheetId="35" hidden="1">{#N/A,#N/A,FALSE,"NFPS GDP"}</definedName>
    <definedName name="wrn.CGvt._.Revenue._.GDP." localSheetId="36" hidden="1">{#N/A,#N/A,FALSE,"NFPS GDP"}</definedName>
    <definedName name="wrn.CGvt._.Revenue._.GDP." localSheetId="37" hidden="1">{#N/A,#N/A,FALSE,"NFPS GDP"}</definedName>
    <definedName name="wrn.CGvt._.Revenue._.GDP." localSheetId="38" hidden="1">{#N/A,#N/A,FALSE,"NFPS GDP"}</definedName>
    <definedName name="wrn.CGvt._.Revenue._.GDP." localSheetId="39" hidden="1">{#N/A,#N/A,FALSE,"NFPS GDP"}</definedName>
    <definedName name="wrn.CGvt._.Revenue._.GDP." localSheetId="2" hidden="1">{#N/A,#N/A,FALSE,"NFPS GDP"}</definedName>
    <definedName name="wrn.CGvt._.Revenue._.GDP." localSheetId="40" hidden="1">{#N/A,#N/A,FALSE,"NFPS GDP"}</definedName>
    <definedName name="wrn.CGvt._.Revenue._.GDP." localSheetId="42" hidden="1">{#N/A,#N/A,FALSE,"NFPS GDP"}</definedName>
    <definedName name="wrn.CGvt._.Revenue._.GDP." localSheetId="46" hidden="1">{#N/A,#N/A,FALSE,"NFPS GDP"}</definedName>
    <definedName name="wrn.CGvt._.Revenue._.GDP." localSheetId="54" hidden="1">{#N/A,#N/A,FALSE,"NFPS GDP"}</definedName>
    <definedName name="wrn.CGvt._.Revenue._.GDP." localSheetId="55" hidden="1">{#N/A,#N/A,FALSE,"NFPS GDP"}</definedName>
    <definedName name="wrn.CGvt._.Revenue._.GDP." localSheetId="56" hidden="1">{#N/A,#N/A,FALSE,"NFPS GDP"}</definedName>
    <definedName name="wrn.CGvt._.Revenue._.GDP." localSheetId="57" hidden="1">{#N/A,#N/A,FALSE,"NFPS GDP"}</definedName>
    <definedName name="wrn.CGvt._.Revenue._.GDP." localSheetId="58" hidden="1">{#N/A,#N/A,FALSE,"NFPS GDP"}</definedName>
    <definedName name="wrn.CGvt._.Revenue._.GDP." localSheetId="59" hidden="1">{#N/A,#N/A,FALSE,"NFPS GDP"}</definedName>
    <definedName name="wrn.CGvt._.Revenue._.GDP." localSheetId="60" hidden="1">{#N/A,#N/A,FALSE,"NFPS GDP"}</definedName>
    <definedName name="wrn.CGvt._.Revenue._.GDP." localSheetId="61" hidden="1">{#N/A,#N/A,FALSE,"NFPS GDP"}</definedName>
    <definedName name="wrn.CGvt._.Revenue._.GDP." localSheetId="62" hidden="1">{#N/A,#N/A,FALSE,"NFPS GDP"}</definedName>
    <definedName name="wrn.CGvt._.Revenue._.GDP." localSheetId="15" hidden="1">{#N/A,#N/A,FALSE,"NFPS GDP"}</definedName>
    <definedName name="wrn.CGvt._.Revenue._.GDP." localSheetId="74" hidden="1">{#N/A,#N/A,FALSE,"NFPS GDP"}</definedName>
    <definedName name="wrn.CGvt._.Revenue._.GDP." localSheetId="17" hidden="1">{#N/A,#N/A,FALSE,"NFPS GDP"}</definedName>
    <definedName name="wrn.CGvt._.Revenue._.GDP." localSheetId="75" hidden="1">{#N/A,#N/A,FALSE,"NFPS GDP"}</definedName>
    <definedName name="wrn.CGvt._.Revenue._.GDP." localSheetId="76" hidden="1">{#N/A,#N/A,FALSE,"NFPS GDP"}</definedName>
    <definedName name="wrn.CGvt._.Revenue._.GDP." localSheetId="77" hidden="1">{#N/A,#N/A,FALSE,"NFPS GDP"}</definedName>
    <definedName name="wrn.CGvt._.Revenue._.GDP." localSheetId="78" hidden="1">{#N/A,#N/A,FALSE,"NFPS GDP"}</definedName>
    <definedName name="wrn.CGvt._.Revenue._.GDP." localSheetId="18" hidden="1">{#N/A,#N/A,FALSE,"NFPS GDP"}</definedName>
    <definedName name="wrn.CGvt._.Revenue._.GDP." localSheetId="21" hidden="1">{#N/A,#N/A,FALSE,"NFPS GDP"}</definedName>
    <definedName name="wrn.CGvt._.Revenue._.GDP." localSheetId="24" hidden="1">{#N/A,#N/A,FALSE,"NFPS GDP"}</definedName>
    <definedName name="wrn.CGvt._.Revenue._.GDP." hidden="1">{#N/A,#N/A,FALSE,"NFPS GDP"}</definedName>
    <definedName name="wrn.CREDIT." localSheetId="80" hidden="1">{#N/A,#N/A,FALSE,"CREDIT"}</definedName>
    <definedName name="wrn.CREDIT." localSheetId="82" hidden="1">{#N/A,#N/A,FALSE,"CREDIT"}</definedName>
    <definedName name="wrn.CREDIT." localSheetId="19" hidden="1">{#N/A,#N/A,FALSE,"CREDIT"}</definedName>
    <definedName name="wrn.CREDIT." localSheetId="20" hidden="1">{#N/A,#N/A,FALSE,"CREDIT"}</definedName>
    <definedName name="wrn.CREDIT." localSheetId="22" hidden="1">{#N/A,#N/A,FALSE,"CREDIT"}</definedName>
    <definedName name="wrn.CREDIT." localSheetId="23" hidden="1">{#N/A,#N/A,FALSE,"CREDIT"}</definedName>
    <definedName name="wrn.CREDIT." localSheetId="33" hidden="1">{#N/A,#N/A,FALSE,"CREDIT"}</definedName>
    <definedName name="wrn.CREDIT." localSheetId="73" hidden="1">{#N/A,#N/A,FALSE,"CREDIT"}</definedName>
    <definedName name="wrn.CREDIT." localSheetId="43" hidden="1">{#N/A,#N/A,FALSE,"CREDIT"}</definedName>
    <definedName name="wrn.CREDIT." localSheetId="0" hidden="1">{#N/A,#N/A,FALSE,"CREDIT"}</definedName>
    <definedName name="wrn.CREDIT." localSheetId="27" hidden="1">{#N/A,#N/A,FALSE,"CREDIT"}</definedName>
    <definedName name="wrn.CREDIT." localSheetId="30" hidden="1">{#N/A,#N/A,FALSE,"CREDIT"}</definedName>
    <definedName name="wrn.CREDIT." localSheetId="34" hidden="1">{#N/A,#N/A,FALSE,"CREDIT"}</definedName>
    <definedName name="wrn.CREDIT." localSheetId="35"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2" hidden="1">{#N/A,#N/A,FALSE,"CREDIT"}</definedName>
    <definedName name="wrn.CREDIT." localSheetId="40" hidden="1">{#N/A,#N/A,FALSE,"CREDIT"}</definedName>
    <definedName name="wrn.CREDIT." localSheetId="42" hidden="1">{#N/A,#N/A,FALSE,"CREDIT"}</definedName>
    <definedName name="wrn.CREDIT." localSheetId="46" hidden="1">{#N/A,#N/A,FALSE,"CREDIT"}</definedName>
    <definedName name="wrn.CREDIT." localSheetId="54" hidden="1">{#N/A,#N/A,FALSE,"CREDIT"}</definedName>
    <definedName name="wrn.CREDIT." localSheetId="55" hidden="1">{#N/A,#N/A,FALSE,"CREDIT"}</definedName>
    <definedName name="wrn.CREDIT." localSheetId="61" hidden="1">{#N/A,#N/A,FALSE,"CREDIT"}</definedName>
    <definedName name="wrn.CREDIT." localSheetId="62" hidden="1">{#N/A,#N/A,FALSE,"CREDIT"}</definedName>
    <definedName name="wrn.CREDIT." localSheetId="15" hidden="1">{#N/A,#N/A,FALSE,"CREDIT"}</definedName>
    <definedName name="wrn.CREDIT." localSheetId="74" hidden="1">{#N/A,#N/A,FALSE,"CREDIT"}</definedName>
    <definedName name="wrn.CREDIT." localSheetId="17" hidden="1">{#N/A,#N/A,FALSE,"CREDIT"}</definedName>
    <definedName name="wrn.CREDIT." localSheetId="75" hidden="1">{#N/A,#N/A,FALSE,"CREDIT"}</definedName>
    <definedName name="wrn.CREDIT." localSheetId="76" hidden="1">{#N/A,#N/A,FALSE,"CREDIT"}</definedName>
    <definedName name="wrn.CREDIT." localSheetId="77" hidden="1">{#N/A,#N/A,FALSE,"CREDIT"}</definedName>
    <definedName name="wrn.CREDIT." localSheetId="78" hidden="1">{#N/A,#N/A,FALSE,"CREDIT"}</definedName>
    <definedName name="wrn.CREDIT." localSheetId="18" hidden="1">{#N/A,#N/A,FALSE,"CREDIT"}</definedName>
    <definedName name="wrn.CREDIT." localSheetId="21" hidden="1">{#N/A,#N/A,FALSE,"CREDIT"}</definedName>
    <definedName name="wrn.CREDIT." localSheetId="24" hidden="1">{#N/A,#N/A,FALSE,"CREDIT"}</definedName>
    <definedName name="wrn.CREDIT." hidden="1">{#N/A,#N/A,FALSE,"CREDIT"}</definedName>
    <definedName name="wrn.DEBTSVC." localSheetId="80" hidden="1">{#N/A,#N/A,FALSE,"DEBTSVC"}</definedName>
    <definedName name="wrn.DEBTSVC." localSheetId="82" hidden="1">{#N/A,#N/A,FALSE,"DEBTSVC"}</definedName>
    <definedName name="wrn.DEBTSVC." localSheetId="19" hidden="1">{#N/A,#N/A,FALSE,"DEBTSVC"}</definedName>
    <definedName name="wrn.DEBTSVC." localSheetId="20" hidden="1">{#N/A,#N/A,FALSE,"DEBTSVC"}</definedName>
    <definedName name="wrn.DEBTSVC." localSheetId="22" hidden="1">{#N/A,#N/A,FALSE,"DEBTSVC"}</definedName>
    <definedName name="wrn.DEBTSVC." localSheetId="23" hidden="1">{#N/A,#N/A,FALSE,"DEBTSVC"}</definedName>
    <definedName name="wrn.DEBTSVC." localSheetId="33" hidden="1">{#N/A,#N/A,FALSE,"DEBTSVC"}</definedName>
    <definedName name="wrn.DEBTSVC." localSheetId="73" hidden="1">{#N/A,#N/A,FALSE,"DEBTSVC"}</definedName>
    <definedName name="wrn.DEBTSVC." localSheetId="43" hidden="1">{#N/A,#N/A,FALSE,"DEBTSVC"}</definedName>
    <definedName name="wrn.DEBTSVC." localSheetId="0" hidden="1">{#N/A,#N/A,FALSE,"DEBTSVC"}</definedName>
    <definedName name="wrn.DEBTSVC." localSheetId="27" hidden="1">{#N/A,#N/A,FALSE,"DEBTSVC"}</definedName>
    <definedName name="wrn.DEBTSVC." localSheetId="30" hidden="1">{#N/A,#N/A,FALSE,"DEBTSVC"}</definedName>
    <definedName name="wrn.DEBTSVC." localSheetId="34" hidden="1">{#N/A,#N/A,FALSE,"DEBTSVC"}</definedName>
    <definedName name="wrn.DEBTSVC." localSheetId="35"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2" hidden="1">{#N/A,#N/A,FALSE,"DEBTSVC"}</definedName>
    <definedName name="wrn.DEBTSVC." localSheetId="40" hidden="1">{#N/A,#N/A,FALSE,"DEBTSVC"}</definedName>
    <definedName name="wrn.DEBTSVC." localSheetId="42" hidden="1">{#N/A,#N/A,FALSE,"DEBTSVC"}</definedName>
    <definedName name="wrn.DEBTSVC." localSheetId="46" hidden="1">{#N/A,#N/A,FALSE,"DEBTSVC"}</definedName>
    <definedName name="wrn.DEBTSVC." localSheetId="54" hidden="1">{#N/A,#N/A,FALSE,"DEBTSVC"}</definedName>
    <definedName name="wrn.DEBTSVC." localSheetId="55" hidden="1">{#N/A,#N/A,FALSE,"DEBTSVC"}</definedName>
    <definedName name="wrn.DEBTSVC." localSheetId="61" hidden="1">{#N/A,#N/A,FALSE,"DEBTSVC"}</definedName>
    <definedName name="wrn.DEBTSVC." localSheetId="62" hidden="1">{#N/A,#N/A,FALSE,"DEBTSVC"}</definedName>
    <definedName name="wrn.DEBTSVC." localSheetId="15" hidden="1">{#N/A,#N/A,FALSE,"DEBTSVC"}</definedName>
    <definedName name="wrn.DEBTSVC." localSheetId="74" hidden="1">{#N/A,#N/A,FALSE,"DEBTSVC"}</definedName>
    <definedName name="wrn.DEBTSVC." localSheetId="17" hidden="1">{#N/A,#N/A,FALSE,"DEBTSVC"}</definedName>
    <definedName name="wrn.DEBTSVC." localSheetId="75" hidden="1">{#N/A,#N/A,FALSE,"DEBTSVC"}</definedName>
    <definedName name="wrn.DEBTSVC." localSheetId="76" hidden="1">{#N/A,#N/A,FALSE,"DEBTSVC"}</definedName>
    <definedName name="wrn.DEBTSVC." localSheetId="77" hidden="1">{#N/A,#N/A,FALSE,"DEBTSVC"}</definedName>
    <definedName name="wrn.DEBTSVC." localSheetId="78" hidden="1">{#N/A,#N/A,FALSE,"DEBTSVC"}</definedName>
    <definedName name="wrn.DEBTSVC." localSheetId="18" hidden="1">{#N/A,#N/A,FALSE,"DEBTSVC"}</definedName>
    <definedName name="wrn.DEBTSVC." localSheetId="21" hidden="1">{#N/A,#N/A,FALSE,"DEBTSVC"}</definedName>
    <definedName name="wrn.DEBTSVC." localSheetId="24" hidden="1">{#N/A,#N/A,FALSE,"DEBTSVC"}</definedName>
    <definedName name="wrn.DEBTSVC." hidden="1">{#N/A,#N/A,FALSE,"DEBTSVC"}</definedName>
    <definedName name="wrn.DEPO." localSheetId="80" hidden="1">{#N/A,#N/A,FALSE,"DEPO"}</definedName>
    <definedName name="wrn.DEPO." localSheetId="82" hidden="1">{#N/A,#N/A,FALSE,"DEPO"}</definedName>
    <definedName name="wrn.DEPO." localSheetId="19" hidden="1">{#N/A,#N/A,FALSE,"DEPO"}</definedName>
    <definedName name="wrn.DEPO." localSheetId="20" hidden="1">{#N/A,#N/A,FALSE,"DEPO"}</definedName>
    <definedName name="wrn.DEPO." localSheetId="22" hidden="1">{#N/A,#N/A,FALSE,"DEPO"}</definedName>
    <definedName name="wrn.DEPO." localSheetId="23" hidden="1">{#N/A,#N/A,FALSE,"DEPO"}</definedName>
    <definedName name="wrn.DEPO." localSheetId="33" hidden="1">{#N/A,#N/A,FALSE,"DEPO"}</definedName>
    <definedName name="wrn.DEPO." localSheetId="73" hidden="1">{#N/A,#N/A,FALSE,"DEPO"}</definedName>
    <definedName name="wrn.DEPO." localSheetId="43" hidden="1">{#N/A,#N/A,FALSE,"DEPO"}</definedName>
    <definedName name="wrn.DEPO." localSheetId="0" hidden="1">{#N/A,#N/A,FALSE,"DEPO"}</definedName>
    <definedName name="wrn.DEPO." localSheetId="27" hidden="1">{#N/A,#N/A,FALSE,"DEPO"}</definedName>
    <definedName name="wrn.DEPO." localSheetId="30" hidden="1">{#N/A,#N/A,FALSE,"DEPO"}</definedName>
    <definedName name="wrn.DEPO." localSheetId="34" hidden="1">{#N/A,#N/A,FALSE,"DEPO"}</definedName>
    <definedName name="wrn.DEPO." localSheetId="35"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2" hidden="1">{#N/A,#N/A,FALSE,"DEPO"}</definedName>
    <definedName name="wrn.DEPO." localSheetId="40" hidden="1">{#N/A,#N/A,FALSE,"DEPO"}</definedName>
    <definedName name="wrn.DEPO." localSheetId="42" hidden="1">{#N/A,#N/A,FALSE,"DEPO"}</definedName>
    <definedName name="wrn.DEPO." localSheetId="46" hidden="1">{#N/A,#N/A,FALSE,"DEPO"}</definedName>
    <definedName name="wrn.DEPO." localSheetId="54" hidden="1">{#N/A,#N/A,FALSE,"DEPO"}</definedName>
    <definedName name="wrn.DEPO." localSheetId="55" hidden="1">{#N/A,#N/A,FALSE,"DEPO"}</definedName>
    <definedName name="wrn.DEPO." localSheetId="61" hidden="1">{#N/A,#N/A,FALSE,"DEPO"}</definedName>
    <definedName name="wrn.DEPO." localSheetId="62" hidden="1">{#N/A,#N/A,FALSE,"DEPO"}</definedName>
    <definedName name="wrn.DEPO." localSheetId="15" hidden="1">{#N/A,#N/A,FALSE,"DEPO"}</definedName>
    <definedName name="wrn.DEPO." localSheetId="74" hidden="1">{#N/A,#N/A,FALSE,"DEPO"}</definedName>
    <definedName name="wrn.DEPO." localSheetId="17" hidden="1">{#N/A,#N/A,FALSE,"DEPO"}</definedName>
    <definedName name="wrn.DEPO." localSheetId="75" hidden="1">{#N/A,#N/A,FALSE,"DEPO"}</definedName>
    <definedName name="wrn.DEPO." localSheetId="76" hidden="1">{#N/A,#N/A,FALSE,"DEPO"}</definedName>
    <definedName name="wrn.DEPO." localSheetId="77" hidden="1">{#N/A,#N/A,FALSE,"DEPO"}</definedName>
    <definedName name="wrn.DEPO." localSheetId="78" hidden="1">{#N/A,#N/A,FALSE,"DEPO"}</definedName>
    <definedName name="wrn.DEPO." localSheetId="18" hidden="1">{#N/A,#N/A,FALSE,"DEPO"}</definedName>
    <definedName name="wrn.DEPO." localSheetId="21" hidden="1">{#N/A,#N/A,FALSE,"DEPO"}</definedName>
    <definedName name="wrn.DEPO." localSheetId="24" hidden="1">{#N/A,#N/A,FALSE,"DEPO"}</definedName>
    <definedName name="wrn.DEPO." hidden="1">{#N/A,#N/A,FALSE,"DEPO"}</definedName>
    <definedName name="wrn.EntpsPIB." localSheetId="80" hidden="1">{#N/A,#N/A,FALSE,"EntpsPIB"}</definedName>
    <definedName name="wrn.EntpsPIB." localSheetId="82" hidden="1">{#N/A,#N/A,FALSE,"EntpsPIB"}</definedName>
    <definedName name="wrn.EntpsPIB." localSheetId="19" hidden="1">{#N/A,#N/A,FALSE,"EntpsPIB"}</definedName>
    <definedName name="wrn.EntpsPIB." localSheetId="20" hidden="1">{#N/A,#N/A,FALSE,"EntpsPIB"}</definedName>
    <definedName name="wrn.EntpsPIB." localSheetId="22" hidden="1">{#N/A,#N/A,FALSE,"EntpsPIB"}</definedName>
    <definedName name="wrn.EntpsPIB." localSheetId="23" hidden="1">{#N/A,#N/A,FALSE,"EntpsPIB"}</definedName>
    <definedName name="wrn.EntpsPIB." localSheetId="33" hidden="1">{#N/A,#N/A,FALSE,"EntpsPIB"}</definedName>
    <definedName name="wrn.EntpsPIB." localSheetId="41" hidden="1">{#N/A,#N/A,FALSE,"EntpsPIB"}</definedName>
    <definedName name="wrn.EntpsPIB." localSheetId="73" hidden="1">{#N/A,#N/A,FALSE,"EntpsPIB"}</definedName>
    <definedName name="wrn.EntpsPIB." localSheetId="43" hidden="1">{#N/A,#N/A,FALSE,"EntpsPIB"}</definedName>
    <definedName name="wrn.EntpsPIB." localSheetId="0" hidden="1">{#N/A,#N/A,FALSE,"EntpsPIB"}</definedName>
    <definedName name="wrn.EntpsPIB." localSheetId="27" hidden="1">{#N/A,#N/A,FALSE,"EntpsPIB"}</definedName>
    <definedName name="wrn.EntpsPIB." localSheetId="30" hidden="1">{#N/A,#N/A,FALSE,"EntpsPIB"}</definedName>
    <definedName name="wrn.EntpsPIB." localSheetId="34" hidden="1">{#N/A,#N/A,FALSE,"EntpsPIB"}</definedName>
    <definedName name="wrn.EntpsPIB." localSheetId="35" hidden="1">{#N/A,#N/A,FALSE,"EntpsPIB"}</definedName>
    <definedName name="wrn.EntpsPIB." localSheetId="36" hidden="1">{#N/A,#N/A,FALSE,"EntpsPIB"}</definedName>
    <definedName name="wrn.EntpsPIB." localSheetId="37" hidden="1">{#N/A,#N/A,FALSE,"EntpsPIB"}</definedName>
    <definedName name="wrn.EntpsPIB." localSheetId="38" hidden="1">{#N/A,#N/A,FALSE,"EntpsPIB"}</definedName>
    <definedName name="wrn.EntpsPIB." localSheetId="39" hidden="1">{#N/A,#N/A,FALSE,"EntpsPIB"}</definedName>
    <definedName name="wrn.EntpsPIB." localSheetId="2" hidden="1">{#N/A,#N/A,FALSE,"EntpsPIB"}</definedName>
    <definedName name="wrn.EntpsPIB." localSheetId="40" hidden="1">{#N/A,#N/A,FALSE,"EntpsPIB"}</definedName>
    <definedName name="wrn.EntpsPIB." localSheetId="42" hidden="1">{#N/A,#N/A,FALSE,"EntpsPIB"}</definedName>
    <definedName name="wrn.EntpsPIB." localSheetId="46" hidden="1">{#N/A,#N/A,FALSE,"EntpsPIB"}</definedName>
    <definedName name="wrn.EntpsPIB." localSheetId="54" hidden="1">{#N/A,#N/A,FALSE,"EntpsPIB"}</definedName>
    <definedName name="wrn.EntpsPIB." localSheetId="55" hidden="1">{#N/A,#N/A,FALSE,"EntpsPIB"}</definedName>
    <definedName name="wrn.EntpsPIB." localSheetId="56" hidden="1">{#N/A,#N/A,FALSE,"EntpsPIB"}</definedName>
    <definedName name="wrn.EntpsPIB." localSheetId="57" hidden="1">{#N/A,#N/A,FALSE,"EntpsPIB"}</definedName>
    <definedName name="wrn.EntpsPIB." localSheetId="58" hidden="1">{#N/A,#N/A,FALSE,"EntpsPIB"}</definedName>
    <definedName name="wrn.EntpsPIB." localSheetId="59" hidden="1">{#N/A,#N/A,FALSE,"EntpsPIB"}</definedName>
    <definedName name="wrn.EntpsPIB." localSheetId="60" hidden="1">{#N/A,#N/A,FALSE,"EntpsPIB"}</definedName>
    <definedName name="wrn.EntpsPIB." localSheetId="61" hidden="1">{#N/A,#N/A,FALSE,"EntpsPIB"}</definedName>
    <definedName name="wrn.EntpsPIB." localSheetId="62" hidden="1">{#N/A,#N/A,FALSE,"EntpsPIB"}</definedName>
    <definedName name="wrn.EntpsPIB." localSheetId="15" hidden="1">{#N/A,#N/A,FALSE,"EntpsPIB"}</definedName>
    <definedName name="wrn.EntpsPIB." localSheetId="74" hidden="1">{#N/A,#N/A,FALSE,"EntpsPIB"}</definedName>
    <definedName name="wrn.EntpsPIB." localSheetId="17" hidden="1">{#N/A,#N/A,FALSE,"EntpsPIB"}</definedName>
    <definedName name="wrn.EntpsPIB." localSheetId="75" hidden="1">{#N/A,#N/A,FALSE,"EntpsPIB"}</definedName>
    <definedName name="wrn.EntpsPIB." localSheetId="76" hidden="1">{#N/A,#N/A,FALSE,"EntpsPIB"}</definedName>
    <definedName name="wrn.EntpsPIB." localSheetId="77" hidden="1">{#N/A,#N/A,FALSE,"EntpsPIB"}</definedName>
    <definedName name="wrn.EntpsPIB." localSheetId="78" hidden="1">{#N/A,#N/A,FALSE,"EntpsPIB"}</definedName>
    <definedName name="wrn.EntpsPIB." localSheetId="18" hidden="1">{#N/A,#N/A,FALSE,"EntpsPIB"}</definedName>
    <definedName name="wrn.EntpsPIB." localSheetId="21" hidden="1">{#N/A,#N/A,FALSE,"EntpsPIB"}</definedName>
    <definedName name="wrn.EntpsPIB." localSheetId="24" hidden="1">{#N/A,#N/A,FALSE,"EntpsPIB"}</definedName>
    <definedName name="wrn.EntpsPIB." hidden="1">{#N/A,#N/A,FALSE,"EntpsPIB"}</definedName>
    <definedName name="wrn.EXCISE." localSheetId="80" hidden="1">{#N/A,#N/A,FALSE,"EXCISE"}</definedName>
    <definedName name="wrn.EXCISE." localSheetId="82" hidden="1">{#N/A,#N/A,FALSE,"EXCISE"}</definedName>
    <definedName name="wrn.EXCISE." localSheetId="19" hidden="1">{#N/A,#N/A,FALSE,"EXCISE"}</definedName>
    <definedName name="wrn.EXCISE." localSheetId="20" hidden="1">{#N/A,#N/A,FALSE,"EXCISE"}</definedName>
    <definedName name="wrn.EXCISE." localSheetId="22" hidden="1">{#N/A,#N/A,FALSE,"EXCISE"}</definedName>
    <definedName name="wrn.EXCISE." localSheetId="23" hidden="1">{#N/A,#N/A,FALSE,"EXCISE"}</definedName>
    <definedName name="wrn.EXCISE." localSheetId="33" hidden="1">{#N/A,#N/A,FALSE,"EXCISE"}</definedName>
    <definedName name="wrn.EXCISE." localSheetId="73" hidden="1">{#N/A,#N/A,FALSE,"EXCISE"}</definedName>
    <definedName name="wrn.EXCISE." localSheetId="43" hidden="1">{#N/A,#N/A,FALSE,"EXCISE"}</definedName>
    <definedName name="wrn.EXCISE." localSheetId="0" hidden="1">{#N/A,#N/A,FALSE,"EXCISE"}</definedName>
    <definedName name="wrn.EXCISE." localSheetId="27" hidden="1">{#N/A,#N/A,FALSE,"EXCISE"}</definedName>
    <definedName name="wrn.EXCISE." localSheetId="30" hidden="1">{#N/A,#N/A,FALSE,"EXCISE"}</definedName>
    <definedName name="wrn.EXCISE." localSheetId="34" hidden="1">{#N/A,#N/A,FALSE,"EXCISE"}</definedName>
    <definedName name="wrn.EXCISE." localSheetId="35"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2" hidden="1">{#N/A,#N/A,FALSE,"EXCISE"}</definedName>
    <definedName name="wrn.EXCISE." localSheetId="40" hidden="1">{#N/A,#N/A,FALSE,"EXCISE"}</definedName>
    <definedName name="wrn.EXCISE." localSheetId="42" hidden="1">{#N/A,#N/A,FALSE,"EXCISE"}</definedName>
    <definedName name="wrn.EXCISE." localSheetId="46" hidden="1">{#N/A,#N/A,FALSE,"EXCISE"}</definedName>
    <definedName name="wrn.EXCISE." localSheetId="54" hidden="1">{#N/A,#N/A,FALSE,"EXCISE"}</definedName>
    <definedName name="wrn.EXCISE." localSheetId="55" hidden="1">{#N/A,#N/A,FALSE,"EXCISE"}</definedName>
    <definedName name="wrn.EXCISE." localSheetId="61" hidden="1">{#N/A,#N/A,FALSE,"EXCISE"}</definedName>
    <definedName name="wrn.EXCISE." localSheetId="62" hidden="1">{#N/A,#N/A,FALSE,"EXCISE"}</definedName>
    <definedName name="wrn.EXCISE." localSheetId="15" hidden="1">{#N/A,#N/A,FALSE,"EXCISE"}</definedName>
    <definedName name="wrn.EXCISE." localSheetId="74" hidden="1">{#N/A,#N/A,FALSE,"EXCISE"}</definedName>
    <definedName name="wrn.EXCISE." localSheetId="17" hidden="1">{#N/A,#N/A,FALSE,"EXCISE"}</definedName>
    <definedName name="wrn.EXCISE." localSheetId="75" hidden="1">{#N/A,#N/A,FALSE,"EXCISE"}</definedName>
    <definedName name="wrn.EXCISE." localSheetId="76" hidden="1">{#N/A,#N/A,FALSE,"EXCISE"}</definedName>
    <definedName name="wrn.EXCISE." localSheetId="77" hidden="1">{#N/A,#N/A,FALSE,"EXCISE"}</definedName>
    <definedName name="wrn.EXCISE." localSheetId="78" hidden="1">{#N/A,#N/A,FALSE,"EXCISE"}</definedName>
    <definedName name="wrn.EXCISE." localSheetId="18" hidden="1">{#N/A,#N/A,FALSE,"EXCISE"}</definedName>
    <definedName name="wrn.EXCISE." localSheetId="21" hidden="1">{#N/A,#N/A,FALSE,"EXCISE"}</definedName>
    <definedName name="wrn.EXCISE." localSheetId="24" hidden="1">{#N/A,#N/A,FALSE,"EXCISE"}</definedName>
    <definedName name="wrn.EXCISE." hidden="1">{#N/A,#N/A,FALSE,"EXCISE"}</definedName>
    <definedName name="wrn.EXRATE." localSheetId="80" hidden="1">{#N/A,#N/A,FALSE,"EXRATE"}</definedName>
    <definedName name="wrn.EXRATE." localSheetId="82" hidden="1">{#N/A,#N/A,FALSE,"EXRATE"}</definedName>
    <definedName name="wrn.EXRATE." localSheetId="19" hidden="1">{#N/A,#N/A,FALSE,"EXRATE"}</definedName>
    <definedName name="wrn.EXRATE." localSheetId="20" hidden="1">{#N/A,#N/A,FALSE,"EXRATE"}</definedName>
    <definedName name="wrn.EXRATE." localSheetId="22" hidden="1">{#N/A,#N/A,FALSE,"EXRATE"}</definedName>
    <definedName name="wrn.EXRATE." localSheetId="23" hidden="1">{#N/A,#N/A,FALSE,"EXRATE"}</definedName>
    <definedName name="wrn.EXRATE." localSheetId="33" hidden="1">{#N/A,#N/A,FALSE,"EXRATE"}</definedName>
    <definedName name="wrn.EXRATE." localSheetId="73" hidden="1">{#N/A,#N/A,FALSE,"EXRATE"}</definedName>
    <definedName name="wrn.EXRATE." localSheetId="43" hidden="1">{#N/A,#N/A,FALSE,"EXRATE"}</definedName>
    <definedName name="wrn.EXRATE." localSheetId="0" hidden="1">{#N/A,#N/A,FALSE,"EXRATE"}</definedName>
    <definedName name="wrn.EXRATE." localSheetId="27" hidden="1">{#N/A,#N/A,FALSE,"EXRATE"}</definedName>
    <definedName name="wrn.EXRATE." localSheetId="30" hidden="1">{#N/A,#N/A,FALSE,"EXRATE"}</definedName>
    <definedName name="wrn.EXRATE." localSheetId="34" hidden="1">{#N/A,#N/A,FALSE,"EXRATE"}</definedName>
    <definedName name="wrn.EXRATE." localSheetId="35"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2" hidden="1">{#N/A,#N/A,FALSE,"EXRATE"}</definedName>
    <definedName name="wrn.EXRATE." localSheetId="40" hidden="1">{#N/A,#N/A,FALSE,"EXRATE"}</definedName>
    <definedName name="wrn.EXRATE." localSheetId="42" hidden="1">{#N/A,#N/A,FALSE,"EXRATE"}</definedName>
    <definedName name="wrn.EXRATE." localSheetId="46" hidden="1">{#N/A,#N/A,FALSE,"EXRATE"}</definedName>
    <definedName name="wrn.EXRATE." localSheetId="54" hidden="1">{#N/A,#N/A,FALSE,"EXRATE"}</definedName>
    <definedName name="wrn.EXRATE." localSheetId="55" hidden="1">{#N/A,#N/A,FALSE,"EXRATE"}</definedName>
    <definedName name="wrn.EXRATE." localSheetId="61" hidden="1">{#N/A,#N/A,FALSE,"EXRATE"}</definedName>
    <definedName name="wrn.EXRATE." localSheetId="62" hidden="1">{#N/A,#N/A,FALSE,"EXRATE"}</definedName>
    <definedName name="wrn.EXRATE." localSheetId="15" hidden="1">{#N/A,#N/A,FALSE,"EXRATE"}</definedName>
    <definedName name="wrn.EXRATE." localSheetId="74" hidden="1">{#N/A,#N/A,FALSE,"EXRATE"}</definedName>
    <definedName name="wrn.EXRATE." localSheetId="17" hidden="1">{#N/A,#N/A,FALSE,"EXRATE"}</definedName>
    <definedName name="wrn.EXRATE." localSheetId="75" hidden="1">{#N/A,#N/A,FALSE,"EXRATE"}</definedName>
    <definedName name="wrn.EXRATE." localSheetId="76" hidden="1">{#N/A,#N/A,FALSE,"EXRATE"}</definedName>
    <definedName name="wrn.EXRATE." localSheetId="77" hidden="1">{#N/A,#N/A,FALSE,"EXRATE"}</definedName>
    <definedName name="wrn.EXRATE." localSheetId="78" hidden="1">{#N/A,#N/A,FALSE,"EXRATE"}</definedName>
    <definedName name="wrn.EXRATE." localSheetId="18" hidden="1">{#N/A,#N/A,FALSE,"EXRATE"}</definedName>
    <definedName name="wrn.EXRATE." localSheetId="21" hidden="1">{#N/A,#N/A,FALSE,"EXRATE"}</definedName>
    <definedName name="wrn.EXRATE." localSheetId="24" hidden="1">{#N/A,#N/A,FALSE,"EXRATE"}</definedName>
    <definedName name="wrn.EXRATE." hidden="1">{#N/A,#N/A,FALSE,"EXRATE"}</definedName>
    <definedName name="wrn.EXTDEBT." localSheetId="80" hidden="1">{#N/A,#N/A,FALSE,"EXTDEBT"}</definedName>
    <definedName name="wrn.EXTDEBT." localSheetId="82" hidden="1">{#N/A,#N/A,FALSE,"EXTDEBT"}</definedName>
    <definedName name="wrn.EXTDEBT." localSheetId="19" hidden="1">{#N/A,#N/A,FALSE,"EXTDEBT"}</definedName>
    <definedName name="wrn.EXTDEBT." localSheetId="20" hidden="1">{#N/A,#N/A,FALSE,"EXTDEBT"}</definedName>
    <definedName name="wrn.EXTDEBT." localSheetId="22" hidden="1">{#N/A,#N/A,FALSE,"EXTDEBT"}</definedName>
    <definedName name="wrn.EXTDEBT." localSheetId="23" hidden="1">{#N/A,#N/A,FALSE,"EXTDEBT"}</definedName>
    <definedName name="wrn.EXTDEBT." localSheetId="33" hidden="1">{#N/A,#N/A,FALSE,"EXTDEBT"}</definedName>
    <definedName name="wrn.EXTDEBT." localSheetId="73" hidden="1">{#N/A,#N/A,FALSE,"EXTDEBT"}</definedName>
    <definedName name="wrn.EXTDEBT." localSheetId="43" hidden="1">{#N/A,#N/A,FALSE,"EXTDEBT"}</definedName>
    <definedName name="wrn.EXTDEBT." localSheetId="0" hidden="1">{#N/A,#N/A,FALSE,"EXTDEBT"}</definedName>
    <definedName name="wrn.EXTDEBT." localSheetId="27" hidden="1">{#N/A,#N/A,FALSE,"EXTDEBT"}</definedName>
    <definedName name="wrn.EXTDEBT." localSheetId="30" hidden="1">{#N/A,#N/A,FALSE,"EXTDEBT"}</definedName>
    <definedName name="wrn.EXTDEBT." localSheetId="34" hidden="1">{#N/A,#N/A,FALSE,"EXTDEBT"}</definedName>
    <definedName name="wrn.EXTDEBT." localSheetId="35"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2" hidden="1">{#N/A,#N/A,FALSE,"EXTDEBT"}</definedName>
    <definedName name="wrn.EXTDEBT." localSheetId="40" hidden="1">{#N/A,#N/A,FALSE,"EXTDEBT"}</definedName>
    <definedName name="wrn.EXTDEBT." localSheetId="42" hidden="1">{#N/A,#N/A,FALSE,"EXTDEBT"}</definedName>
    <definedName name="wrn.EXTDEBT." localSheetId="46" hidden="1">{#N/A,#N/A,FALSE,"EXTDEBT"}</definedName>
    <definedName name="wrn.EXTDEBT." localSheetId="54" hidden="1">{#N/A,#N/A,FALSE,"EXTDEBT"}</definedName>
    <definedName name="wrn.EXTDEBT." localSheetId="55" hidden="1">{#N/A,#N/A,FALSE,"EXTDEBT"}</definedName>
    <definedName name="wrn.EXTDEBT." localSheetId="61" hidden="1">{#N/A,#N/A,FALSE,"EXTDEBT"}</definedName>
    <definedName name="wrn.EXTDEBT." localSheetId="62" hidden="1">{#N/A,#N/A,FALSE,"EXTDEBT"}</definedName>
    <definedName name="wrn.EXTDEBT." localSheetId="15" hidden="1">{#N/A,#N/A,FALSE,"EXTDEBT"}</definedName>
    <definedName name="wrn.EXTDEBT." localSheetId="74" hidden="1">{#N/A,#N/A,FALSE,"EXTDEBT"}</definedName>
    <definedName name="wrn.EXTDEBT." localSheetId="17" hidden="1">{#N/A,#N/A,FALSE,"EXTDEBT"}</definedName>
    <definedName name="wrn.EXTDEBT." localSheetId="75" hidden="1">{#N/A,#N/A,FALSE,"EXTDEBT"}</definedName>
    <definedName name="wrn.EXTDEBT." localSheetId="76" hidden="1">{#N/A,#N/A,FALSE,"EXTDEBT"}</definedName>
    <definedName name="wrn.EXTDEBT." localSheetId="77" hidden="1">{#N/A,#N/A,FALSE,"EXTDEBT"}</definedName>
    <definedName name="wrn.EXTDEBT." localSheetId="78" hidden="1">{#N/A,#N/A,FALSE,"EXTDEBT"}</definedName>
    <definedName name="wrn.EXTDEBT." localSheetId="18" hidden="1">{#N/A,#N/A,FALSE,"EXTDEBT"}</definedName>
    <definedName name="wrn.EXTDEBT." localSheetId="21" hidden="1">{#N/A,#N/A,FALSE,"EXTDEBT"}</definedName>
    <definedName name="wrn.EXTDEBT." localSheetId="24" hidden="1">{#N/A,#N/A,FALSE,"EXTDEBT"}</definedName>
    <definedName name="wrn.EXTDEBT." hidden="1">{#N/A,#N/A,FALSE,"EXTDEBT"}</definedName>
    <definedName name="wrn.EXTRABUDGT." localSheetId="80" hidden="1">{#N/A,#N/A,FALSE,"EXTRABUDGT"}</definedName>
    <definedName name="wrn.EXTRABUDGT." localSheetId="82" hidden="1">{#N/A,#N/A,FALSE,"EXTRABUDGT"}</definedName>
    <definedName name="wrn.EXTRABUDGT." localSheetId="19" hidden="1">{#N/A,#N/A,FALSE,"EXTRABUDGT"}</definedName>
    <definedName name="wrn.EXTRABUDGT." localSheetId="20" hidden="1">{#N/A,#N/A,FALSE,"EXTRABUDGT"}</definedName>
    <definedName name="wrn.EXTRABUDGT." localSheetId="22" hidden="1">{#N/A,#N/A,FALSE,"EXTRABUDGT"}</definedName>
    <definedName name="wrn.EXTRABUDGT." localSheetId="23" hidden="1">{#N/A,#N/A,FALSE,"EXTRABUDGT"}</definedName>
    <definedName name="wrn.EXTRABUDGT." localSheetId="33" hidden="1">{#N/A,#N/A,FALSE,"EXTRABUDGT"}</definedName>
    <definedName name="wrn.EXTRABUDGT." localSheetId="73" hidden="1">{#N/A,#N/A,FALSE,"EXTRABUDGT"}</definedName>
    <definedName name="wrn.EXTRABUDGT." localSheetId="43" hidden="1">{#N/A,#N/A,FALSE,"EXTRABUDGT"}</definedName>
    <definedName name="wrn.EXTRABUDGT." localSheetId="0" hidden="1">{#N/A,#N/A,FALSE,"EXTRABUDGT"}</definedName>
    <definedName name="wrn.EXTRABUDGT." localSheetId="27" hidden="1">{#N/A,#N/A,FALSE,"EXTRABUDGT"}</definedName>
    <definedName name="wrn.EXTRABUDGT." localSheetId="30" hidden="1">{#N/A,#N/A,FALSE,"EXTRABUDGT"}</definedName>
    <definedName name="wrn.EXTRABUDGT." localSheetId="34" hidden="1">{#N/A,#N/A,FALSE,"EXTRABUDGT"}</definedName>
    <definedName name="wrn.EXTRABUDGT." localSheetId="35"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2" hidden="1">{#N/A,#N/A,FALSE,"EXTRABUDGT"}</definedName>
    <definedName name="wrn.EXTRABUDGT." localSheetId="40" hidden="1">{#N/A,#N/A,FALSE,"EXTRABUDGT"}</definedName>
    <definedName name="wrn.EXTRABUDGT." localSheetId="42" hidden="1">{#N/A,#N/A,FALSE,"EXTRABUDGT"}</definedName>
    <definedName name="wrn.EXTRABUDGT." localSheetId="46" hidden="1">{#N/A,#N/A,FALSE,"EXTRABUDGT"}</definedName>
    <definedName name="wrn.EXTRABUDGT." localSheetId="54" hidden="1">{#N/A,#N/A,FALSE,"EXTRABUDGT"}</definedName>
    <definedName name="wrn.EXTRABUDGT." localSheetId="55" hidden="1">{#N/A,#N/A,FALSE,"EXTRABUDGT"}</definedName>
    <definedName name="wrn.EXTRABUDGT." localSheetId="61" hidden="1">{#N/A,#N/A,FALSE,"EXTRABUDGT"}</definedName>
    <definedName name="wrn.EXTRABUDGT." localSheetId="62" hidden="1">{#N/A,#N/A,FALSE,"EXTRABUDGT"}</definedName>
    <definedName name="wrn.EXTRABUDGT." localSheetId="15" hidden="1">{#N/A,#N/A,FALSE,"EXTRABUDGT"}</definedName>
    <definedName name="wrn.EXTRABUDGT." localSheetId="74" hidden="1">{#N/A,#N/A,FALSE,"EXTRABUDGT"}</definedName>
    <definedName name="wrn.EXTRABUDGT." localSheetId="17" hidden="1">{#N/A,#N/A,FALSE,"EXTRABUDGT"}</definedName>
    <definedName name="wrn.EXTRABUDGT." localSheetId="75" hidden="1">{#N/A,#N/A,FALSE,"EXTRABUDGT"}</definedName>
    <definedName name="wrn.EXTRABUDGT." localSheetId="76" hidden="1">{#N/A,#N/A,FALSE,"EXTRABUDGT"}</definedName>
    <definedName name="wrn.EXTRABUDGT." localSheetId="77" hidden="1">{#N/A,#N/A,FALSE,"EXTRABUDGT"}</definedName>
    <definedName name="wrn.EXTRABUDGT." localSheetId="78" hidden="1">{#N/A,#N/A,FALSE,"EXTRABUDGT"}</definedName>
    <definedName name="wrn.EXTRABUDGT." localSheetId="18" hidden="1">{#N/A,#N/A,FALSE,"EXTRABUDGT"}</definedName>
    <definedName name="wrn.EXTRABUDGT." localSheetId="21" hidden="1">{#N/A,#N/A,FALSE,"EXTRABUDGT"}</definedName>
    <definedName name="wrn.EXTRABUDGT." localSheetId="24" hidden="1">{#N/A,#N/A,FALSE,"EXTRABUDGT"}</definedName>
    <definedName name="wrn.EXTRABUDGT." hidden="1">{#N/A,#N/A,FALSE,"EXTRABUDGT"}</definedName>
    <definedName name="wrn.EXTRABUDGT2." localSheetId="80" hidden="1">{#N/A,#N/A,FALSE,"EXTRABUDGT2"}</definedName>
    <definedName name="wrn.EXTRABUDGT2." localSheetId="82" hidden="1">{#N/A,#N/A,FALSE,"EXTRABUDGT2"}</definedName>
    <definedName name="wrn.EXTRABUDGT2." localSheetId="19" hidden="1">{#N/A,#N/A,FALSE,"EXTRABUDGT2"}</definedName>
    <definedName name="wrn.EXTRABUDGT2." localSheetId="20" hidden="1">{#N/A,#N/A,FALSE,"EXTRABUDGT2"}</definedName>
    <definedName name="wrn.EXTRABUDGT2." localSheetId="22" hidden="1">{#N/A,#N/A,FALSE,"EXTRABUDGT2"}</definedName>
    <definedName name="wrn.EXTRABUDGT2." localSheetId="23" hidden="1">{#N/A,#N/A,FALSE,"EXTRABUDGT2"}</definedName>
    <definedName name="wrn.EXTRABUDGT2." localSheetId="33" hidden="1">{#N/A,#N/A,FALSE,"EXTRABUDGT2"}</definedName>
    <definedName name="wrn.EXTRABUDGT2." localSheetId="73" hidden="1">{#N/A,#N/A,FALSE,"EXTRABUDGT2"}</definedName>
    <definedName name="wrn.EXTRABUDGT2." localSheetId="43" hidden="1">{#N/A,#N/A,FALSE,"EXTRABUDGT2"}</definedName>
    <definedName name="wrn.EXTRABUDGT2." localSheetId="0" hidden="1">{#N/A,#N/A,FALSE,"EXTRABUDGT2"}</definedName>
    <definedName name="wrn.EXTRABUDGT2." localSheetId="27" hidden="1">{#N/A,#N/A,FALSE,"EXTRABUDGT2"}</definedName>
    <definedName name="wrn.EXTRABUDGT2." localSheetId="30" hidden="1">{#N/A,#N/A,FALSE,"EXTRABUDGT2"}</definedName>
    <definedName name="wrn.EXTRABUDGT2." localSheetId="34" hidden="1">{#N/A,#N/A,FALSE,"EXTRABUDGT2"}</definedName>
    <definedName name="wrn.EXTRABUDGT2." localSheetId="35"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2" hidden="1">{#N/A,#N/A,FALSE,"EXTRABUDGT2"}</definedName>
    <definedName name="wrn.EXTRABUDGT2." localSheetId="40" hidden="1">{#N/A,#N/A,FALSE,"EXTRABUDGT2"}</definedName>
    <definedName name="wrn.EXTRABUDGT2." localSheetId="42" hidden="1">{#N/A,#N/A,FALSE,"EXTRABUDGT2"}</definedName>
    <definedName name="wrn.EXTRABUDGT2." localSheetId="46" hidden="1">{#N/A,#N/A,FALSE,"EXTRABUDGT2"}</definedName>
    <definedName name="wrn.EXTRABUDGT2." localSheetId="54" hidden="1">{#N/A,#N/A,FALSE,"EXTRABUDGT2"}</definedName>
    <definedName name="wrn.EXTRABUDGT2." localSheetId="55" hidden="1">{#N/A,#N/A,FALSE,"EXTRABUDGT2"}</definedName>
    <definedName name="wrn.EXTRABUDGT2." localSheetId="61" hidden="1">{#N/A,#N/A,FALSE,"EXTRABUDGT2"}</definedName>
    <definedName name="wrn.EXTRABUDGT2." localSheetId="62" hidden="1">{#N/A,#N/A,FALSE,"EXTRABUDGT2"}</definedName>
    <definedName name="wrn.EXTRABUDGT2." localSheetId="15" hidden="1">{#N/A,#N/A,FALSE,"EXTRABUDGT2"}</definedName>
    <definedName name="wrn.EXTRABUDGT2." localSheetId="74" hidden="1">{#N/A,#N/A,FALSE,"EXTRABUDGT2"}</definedName>
    <definedName name="wrn.EXTRABUDGT2." localSheetId="17" hidden="1">{#N/A,#N/A,FALSE,"EXTRABUDGT2"}</definedName>
    <definedName name="wrn.EXTRABUDGT2." localSheetId="75" hidden="1">{#N/A,#N/A,FALSE,"EXTRABUDGT2"}</definedName>
    <definedName name="wrn.EXTRABUDGT2." localSheetId="76" hidden="1">{#N/A,#N/A,FALSE,"EXTRABUDGT2"}</definedName>
    <definedName name="wrn.EXTRABUDGT2." localSheetId="77" hidden="1">{#N/A,#N/A,FALSE,"EXTRABUDGT2"}</definedName>
    <definedName name="wrn.EXTRABUDGT2." localSheetId="78" hidden="1">{#N/A,#N/A,FALSE,"EXTRABUDGT2"}</definedName>
    <definedName name="wrn.EXTRABUDGT2." localSheetId="18" hidden="1">{#N/A,#N/A,FALSE,"EXTRABUDGT2"}</definedName>
    <definedName name="wrn.EXTRABUDGT2." localSheetId="21" hidden="1">{#N/A,#N/A,FALSE,"EXTRABUDGT2"}</definedName>
    <definedName name="wrn.EXTRABUDGT2." localSheetId="24" hidden="1">{#N/A,#N/A,FALSE,"EXTRABUDGT2"}</definedName>
    <definedName name="wrn.EXTRABUDGT2." hidden="1">{#N/A,#N/A,FALSE,"EXTRABUDGT2"}</definedName>
    <definedName name="wrn.GDP." localSheetId="80" hidden="1">{#N/A,#N/A,FALSE,"GDP_ORIGIN";#N/A,#N/A,FALSE,"EMP_POP"}</definedName>
    <definedName name="wrn.GDP." localSheetId="82" hidden="1">{#N/A,#N/A,FALSE,"GDP_ORIGIN";#N/A,#N/A,FALSE,"EMP_POP"}</definedName>
    <definedName name="wrn.GDP." localSheetId="19" hidden="1">{#N/A,#N/A,FALSE,"GDP_ORIGIN";#N/A,#N/A,FALSE,"EMP_POP"}</definedName>
    <definedName name="wrn.GDP." localSheetId="20" hidden="1">{#N/A,#N/A,FALSE,"GDP_ORIGIN";#N/A,#N/A,FALSE,"EMP_POP"}</definedName>
    <definedName name="wrn.GDP." localSheetId="22" hidden="1">{#N/A,#N/A,FALSE,"GDP_ORIGIN";#N/A,#N/A,FALSE,"EMP_POP"}</definedName>
    <definedName name="wrn.GDP." localSheetId="23" hidden="1">{#N/A,#N/A,FALSE,"GDP_ORIGIN";#N/A,#N/A,FALSE,"EMP_POP"}</definedName>
    <definedName name="wrn.GDP." localSheetId="33" hidden="1">{#N/A,#N/A,FALSE,"GDP_ORIGIN";#N/A,#N/A,FALSE,"EMP_POP"}</definedName>
    <definedName name="wrn.GDP." localSheetId="73" hidden="1">{#N/A,#N/A,FALSE,"GDP_ORIGIN";#N/A,#N/A,FALSE,"EMP_POP"}</definedName>
    <definedName name="wrn.GDP." localSheetId="43" hidden="1">{#N/A,#N/A,FALSE,"GDP_ORIGIN";#N/A,#N/A,FALSE,"EMP_POP"}</definedName>
    <definedName name="wrn.GDP." localSheetId="0" hidden="1">{#N/A,#N/A,FALSE,"GDP_ORIGIN";#N/A,#N/A,FALSE,"EMP_POP"}</definedName>
    <definedName name="wrn.GDP." localSheetId="27" hidden="1">{#N/A,#N/A,FALSE,"GDP_ORIGIN";#N/A,#N/A,FALSE,"EMP_POP"}</definedName>
    <definedName name="wrn.GDP." localSheetId="30" hidden="1">{#N/A,#N/A,FALSE,"GDP_ORIGIN";#N/A,#N/A,FALSE,"EMP_POP"}</definedName>
    <definedName name="wrn.GDP." localSheetId="34" hidden="1">{#N/A,#N/A,FALSE,"GDP_ORIGIN";#N/A,#N/A,FALSE,"EMP_POP"}</definedName>
    <definedName name="wrn.GDP." localSheetId="35"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2" hidden="1">{#N/A,#N/A,FALSE,"GDP_ORIGIN";#N/A,#N/A,FALSE,"EMP_POP"}</definedName>
    <definedName name="wrn.GDP." localSheetId="40" hidden="1">{#N/A,#N/A,FALSE,"GDP_ORIGIN";#N/A,#N/A,FALSE,"EMP_POP"}</definedName>
    <definedName name="wrn.GDP." localSheetId="42" hidden="1">{#N/A,#N/A,FALSE,"GDP_ORIGIN";#N/A,#N/A,FALSE,"EMP_POP"}</definedName>
    <definedName name="wrn.GDP." localSheetId="46" hidden="1">{#N/A,#N/A,FALSE,"GDP_ORIGIN";#N/A,#N/A,FALSE,"EMP_POP"}</definedName>
    <definedName name="wrn.GDP." localSheetId="54" hidden="1">{#N/A,#N/A,FALSE,"GDP_ORIGIN";#N/A,#N/A,FALSE,"EMP_POP"}</definedName>
    <definedName name="wrn.GDP." localSheetId="55" hidden="1">{#N/A,#N/A,FALSE,"GDP_ORIGIN";#N/A,#N/A,FALSE,"EMP_POP"}</definedName>
    <definedName name="wrn.GDP." localSheetId="61" hidden="1">{#N/A,#N/A,FALSE,"GDP_ORIGIN";#N/A,#N/A,FALSE,"EMP_POP"}</definedName>
    <definedName name="wrn.GDP." localSheetId="62" hidden="1">{#N/A,#N/A,FALSE,"GDP_ORIGIN";#N/A,#N/A,FALSE,"EMP_POP"}</definedName>
    <definedName name="wrn.GDP." localSheetId="15" hidden="1">{#N/A,#N/A,FALSE,"GDP_ORIGIN";#N/A,#N/A,FALSE,"EMP_POP"}</definedName>
    <definedName name="wrn.GDP." localSheetId="74" hidden="1">{#N/A,#N/A,FALSE,"GDP_ORIGIN";#N/A,#N/A,FALSE,"EMP_POP"}</definedName>
    <definedName name="wrn.GDP." localSheetId="17" hidden="1">{#N/A,#N/A,FALSE,"GDP_ORIGIN";#N/A,#N/A,FALSE,"EMP_POP"}</definedName>
    <definedName name="wrn.GDP." localSheetId="75" hidden="1">{#N/A,#N/A,FALSE,"GDP_ORIGIN";#N/A,#N/A,FALSE,"EMP_POP"}</definedName>
    <definedName name="wrn.GDP." localSheetId="76" hidden="1">{#N/A,#N/A,FALSE,"GDP_ORIGIN";#N/A,#N/A,FALSE,"EMP_POP"}</definedName>
    <definedName name="wrn.GDP." localSheetId="77" hidden="1">{#N/A,#N/A,FALSE,"GDP_ORIGIN";#N/A,#N/A,FALSE,"EMP_POP"}</definedName>
    <definedName name="wrn.GDP." localSheetId="78" hidden="1">{#N/A,#N/A,FALSE,"GDP_ORIGIN";#N/A,#N/A,FALSE,"EMP_POP"}</definedName>
    <definedName name="wrn.GDP." localSheetId="18" hidden="1">{#N/A,#N/A,FALSE,"GDP_ORIGIN";#N/A,#N/A,FALSE,"EMP_POP"}</definedName>
    <definedName name="wrn.GDP." localSheetId="21" hidden="1">{#N/A,#N/A,FALSE,"GDP_ORIGIN";#N/A,#N/A,FALSE,"EMP_POP"}</definedName>
    <definedName name="wrn.GDP." localSheetId="24" hidden="1">{#N/A,#N/A,FALSE,"GDP_ORIGIN";#N/A,#N/A,FALSE,"EMP_POP"}</definedName>
    <definedName name="wrn.GDP." hidden="1">{#N/A,#N/A,FALSE,"GDP_ORIGIN";#N/A,#N/A,FALSE,"EMP_POP"}</definedName>
    <definedName name="wrn.GGOVT." localSheetId="80" hidden="1">{#N/A,#N/A,FALSE,"GGOVT"}</definedName>
    <definedName name="wrn.GGOVT." localSheetId="82" hidden="1">{#N/A,#N/A,FALSE,"GGOVT"}</definedName>
    <definedName name="wrn.GGOVT." localSheetId="19" hidden="1">{#N/A,#N/A,FALSE,"GGOVT"}</definedName>
    <definedName name="wrn.GGOVT." localSheetId="20" hidden="1">{#N/A,#N/A,FALSE,"GGOVT"}</definedName>
    <definedName name="wrn.GGOVT." localSheetId="22" hidden="1">{#N/A,#N/A,FALSE,"GGOVT"}</definedName>
    <definedName name="wrn.GGOVT." localSheetId="23" hidden="1">{#N/A,#N/A,FALSE,"GGOVT"}</definedName>
    <definedName name="wrn.GGOVT." localSheetId="33" hidden="1">{#N/A,#N/A,FALSE,"GGOVT"}</definedName>
    <definedName name="wrn.GGOVT." localSheetId="73" hidden="1">{#N/A,#N/A,FALSE,"GGOVT"}</definedName>
    <definedName name="wrn.GGOVT." localSheetId="43" hidden="1">{#N/A,#N/A,FALSE,"GGOVT"}</definedName>
    <definedName name="wrn.GGOVT." localSheetId="0" hidden="1">{#N/A,#N/A,FALSE,"GGOVT"}</definedName>
    <definedName name="wrn.GGOVT." localSheetId="27" hidden="1">{#N/A,#N/A,FALSE,"GGOVT"}</definedName>
    <definedName name="wrn.GGOVT." localSheetId="30" hidden="1">{#N/A,#N/A,FALSE,"GGOVT"}</definedName>
    <definedName name="wrn.GGOVT." localSheetId="34" hidden="1">{#N/A,#N/A,FALSE,"GGOVT"}</definedName>
    <definedName name="wrn.GGOVT." localSheetId="35"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2" hidden="1">{#N/A,#N/A,FALSE,"GGOVT"}</definedName>
    <definedName name="wrn.GGOVT." localSheetId="40" hidden="1">{#N/A,#N/A,FALSE,"GGOVT"}</definedName>
    <definedName name="wrn.GGOVT." localSheetId="42" hidden="1">{#N/A,#N/A,FALSE,"GGOVT"}</definedName>
    <definedName name="wrn.GGOVT." localSheetId="46" hidden="1">{#N/A,#N/A,FALSE,"GGOVT"}</definedName>
    <definedName name="wrn.GGOVT." localSheetId="54" hidden="1">{#N/A,#N/A,FALSE,"GGOVT"}</definedName>
    <definedName name="wrn.GGOVT." localSheetId="55" hidden="1">{#N/A,#N/A,FALSE,"GGOVT"}</definedName>
    <definedName name="wrn.GGOVT." localSheetId="61" hidden="1">{#N/A,#N/A,FALSE,"GGOVT"}</definedName>
    <definedName name="wrn.GGOVT." localSheetId="62" hidden="1">{#N/A,#N/A,FALSE,"GGOVT"}</definedName>
    <definedName name="wrn.GGOVT." localSheetId="15" hidden="1">{#N/A,#N/A,FALSE,"GGOVT"}</definedName>
    <definedName name="wrn.GGOVT." localSheetId="74" hidden="1">{#N/A,#N/A,FALSE,"GGOVT"}</definedName>
    <definedName name="wrn.GGOVT." localSheetId="17" hidden="1">{#N/A,#N/A,FALSE,"GGOVT"}</definedName>
    <definedName name="wrn.GGOVT." localSheetId="75" hidden="1">{#N/A,#N/A,FALSE,"GGOVT"}</definedName>
    <definedName name="wrn.GGOVT." localSheetId="76" hidden="1">{#N/A,#N/A,FALSE,"GGOVT"}</definedName>
    <definedName name="wrn.GGOVT." localSheetId="77" hidden="1">{#N/A,#N/A,FALSE,"GGOVT"}</definedName>
    <definedName name="wrn.GGOVT." localSheetId="78" hidden="1">{#N/A,#N/A,FALSE,"GGOVT"}</definedName>
    <definedName name="wrn.GGOVT." localSheetId="18" hidden="1">{#N/A,#N/A,FALSE,"GGOVT"}</definedName>
    <definedName name="wrn.GGOVT." localSheetId="21" hidden="1">{#N/A,#N/A,FALSE,"GGOVT"}</definedName>
    <definedName name="wrn.GGOVT." localSheetId="24" hidden="1">{#N/A,#N/A,FALSE,"GGOVT"}</definedName>
    <definedName name="wrn.GGOVT." hidden="1">{#N/A,#N/A,FALSE,"GGOVT"}</definedName>
    <definedName name="wrn.GGOVT2." localSheetId="80" hidden="1">{#N/A,#N/A,FALSE,"GGOVT2"}</definedName>
    <definedName name="wrn.GGOVT2." localSheetId="82" hidden="1">{#N/A,#N/A,FALSE,"GGOVT2"}</definedName>
    <definedName name="wrn.GGOVT2." localSheetId="19" hidden="1">{#N/A,#N/A,FALSE,"GGOVT2"}</definedName>
    <definedName name="wrn.GGOVT2." localSheetId="20" hidden="1">{#N/A,#N/A,FALSE,"GGOVT2"}</definedName>
    <definedName name="wrn.GGOVT2." localSheetId="22" hidden="1">{#N/A,#N/A,FALSE,"GGOVT2"}</definedName>
    <definedName name="wrn.GGOVT2." localSheetId="23" hidden="1">{#N/A,#N/A,FALSE,"GGOVT2"}</definedName>
    <definedName name="wrn.GGOVT2." localSheetId="33" hidden="1">{#N/A,#N/A,FALSE,"GGOVT2"}</definedName>
    <definedName name="wrn.GGOVT2." localSheetId="73" hidden="1">{#N/A,#N/A,FALSE,"GGOVT2"}</definedName>
    <definedName name="wrn.GGOVT2." localSheetId="43" hidden="1">{#N/A,#N/A,FALSE,"GGOVT2"}</definedName>
    <definedName name="wrn.GGOVT2." localSheetId="0" hidden="1">{#N/A,#N/A,FALSE,"GGOVT2"}</definedName>
    <definedName name="wrn.GGOVT2." localSheetId="27" hidden="1">{#N/A,#N/A,FALSE,"GGOVT2"}</definedName>
    <definedName name="wrn.GGOVT2." localSheetId="30" hidden="1">{#N/A,#N/A,FALSE,"GGOVT2"}</definedName>
    <definedName name="wrn.GGOVT2." localSheetId="34" hidden="1">{#N/A,#N/A,FALSE,"GGOVT2"}</definedName>
    <definedName name="wrn.GGOVT2." localSheetId="35"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2" hidden="1">{#N/A,#N/A,FALSE,"GGOVT2"}</definedName>
    <definedName name="wrn.GGOVT2." localSheetId="40" hidden="1">{#N/A,#N/A,FALSE,"GGOVT2"}</definedName>
    <definedName name="wrn.GGOVT2." localSheetId="42" hidden="1">{#N/A,#N/A,FALSE,"GGOVT2"}</definedName>
    <definedName name="wrn.GGOVT2." localSheetId="46" hidden="1">{#N/A,#N/A,FALSE,"GGOVT2"}</definedName>
    <definedName name="wrn.GGOVT2." localSheetId="54" hidden="1">{#N/A,#N/A,FALSE,"GGOVT2"}</definedName>
    <definedName name="wrn.GGOVT2." localSheetId="55" hidden="1">{#N/A,#N/A,FALSE,"GGOVT2"}</definedName>
    <definedName name="wrn.GGOVT2." localSheetId="61" hidden="1">{#N/A,#N/A,FALSE,"GGOVT2"}</definedName>
    <definedName name="wrn.GGOVT2." localSheetId="62" hidden="1">{#N/A,#N/A,FALSE,"GGOVT2"}</definedName>
    <definedName name="wrn.GGOVT2." localSheetId="15" hidden="1">{#N/A,#N/A,FALSE,"GGOVT2"}</definedName>
    <definedName name="wrn.GGOVT2." localSheetId="74" hidden="1">{#N/A,#N/A,FALSE,"GGOVT2"}</definedName>
    <definedName name="wrn.GGOVT2." localSheetId="17" hidden="1">{#N/A,#N/A,FALSE,"GGOVT2"}</definedName>
    <definedName name="wrn.GGOVT2." localSheetId="75" hidden="1">{#N/A,#N/A,FALSE,"GGOVT2"}</definedName>
    <definedName name="wrn.GGOVT2." localSheetId="76" hidden="1">{#N/A,#N/A,FALSE,"GGOVT2"}</definedName>
    <definedName name="wrn.GGOVT2." localSheetId="77" hidden="1">{#N/A,#N/A,FALSE,"GGOVT2"}</definedName>
    <definedName name="wrn.GGOVT2." localSheetId="78" hidden="1">{#N/A,#N/A,FALSE,"GGOVT2"}</definedName>
    <definedName name="wrn.GGOVT2." localSheetId="18" hidden="1">{#N/A,#N/A,FALSE,"GGOVT2"}</definedName>
    <definedName name="wrn.GGOVT2." localSheetId="21" hidden="1">{#N/A,#N/A,FALSE,"GGOVT2"}</definedName>
    <definedName name="wrn.GGOVT2." localSheetId="24" hidden="1">{#N/A,#N/A,FALSE,"GGOVT2"}</definedName>
    <definedName name="wrn.GGOVT2." hidden="1">{#N/A,#N/A,FALSE,"GGOVT2"}</definedName>
    <definedName name="wrn.GGOVTPC." localSheetId="80" hidden="1">{#N/A,#N/A,FALSE,"GGOVT%"}</definedName>
    <definedName name="wrn.GGOVTPC." localSheetId="82" hidden="1">{#N/A,#N/A,FALSE,"GGOVT%"}</definedName>
    <definedName name="wrn.GGOVTPC." localSheetId="19" hidden="1">{#N/A,#N/A,FALSE,"GGOVT%"}</definedName>
    <definedName name="wrn.GGOVTPC." localSheetId="20" hidden="1">{#N/A,#N/A,FALSE,"GGOVT%"}</definedName>
    <definedName name="wrn.GGOVTPC." localSheetId="22" hidden="1">{#N/A,#N/A,FALSE,"GGOVT%"}</definedName>
    <definedName name="wrn.GGOVTPC." localSheetId="23" hidden="1">{#N/A,#N/A,FALSE,"GGOVT%"}</definedName>
    <definedName name="wrn.GGOVTPC." localSheetId="33" hidden="1">{#N/A,#N/A,FALSE,"GGOVT%"}</definedName>
    <definedName name="wrn.GGOVTPC." localSheetId="73" hidden="1">{#N/A,#N/A,FALSE,"GGOVT%"}</definedName>
    <definedName name="wrn.GGOVTPC." localSheetId="43" hidden="1">{#N/A,#N/A,FALSE,"GGOVT%"}</definedName>
    <definedName name="wrn.GGOVTPC." localSheetId="0" hidden="1">{#N/A,#N/A,FALSE,"GGOVT%"}</definedName>
    <definedName name="wrn.GGOVTPC." localSheetId="27" hidden="1">{#N/A,#N/A,FALSE,"GGOVT%"}</definedName>
    <definedName name="wrn.GGOVTPC." localSheetId="30" hidden="1">{#N/A,#N/A,FALSE,"GGOVT%"}</definedName>
    <definedName name="wrn.GGOVTPC." localSheetId="34" hidden="1">{#N/A,#N/A,FALSE,"GGOVT%"}</definedName>
    <definedName name="wrn.GGOVTPC." localSheetId="35"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2" hidden="1">{#N/A,#N/A,FALSE,"GGOVT%"}</definedName>
    <definedName name="wrn.GGOVTPC." localSheetId="40" hidden="1">{#N/A,#N/A,FALSE,"GGOVT%"}</definedName>
    <definedName name="wrn.GGOVTPC." localSheetId="42" hidden="1">{#N/A,#N/A,FALSE,"GGOVT%"}</definedName>
    <definedName name="wrn.GGOVTPC." localSheetId="46" hidden="1">{#N/A,#N/A,FALSE,"GGOVT%"}</definedName>
    <definedName name="wrn.GGOVTPC." localSheetId="54" hidden="1">{#N/A,#N/A,FALSE,"GGOVT%"}</definedName>
    <definedName name="wrn.GGOVTPC." localSheetId="55" hidden="1">{#N/A,#N/A,FALSE,"GGOVT%"}</definedName>
    <definedName name="wrn.GGOVTPC." localSheetId="61" hidden="1">{#N/A,#N/A,FALSE,"GGOVT%"}</definedName>
    <definedName name="wrn.GGOVTPC." localSheetId="62" hidden="1">{#N/A,#N/A,FALSE,"GGOVT%"}</definedName>
    <definedName name="wrn.GGOVTPC." localSheetId="15" hidden="1">{#N/A,#N/A,FALSE,"GGOVT%"}</definedName>
    <definedName name="wrn.GGOVTPC." localSheetId="74" hidden="1">{#N/A,#N/A,FALSE,"GGOVT%"}</definedName>
    <definedName name="wrn.GGOVTPC." localSheetId="17" hidden="1">{#N/A,#N/A,FALSE,"GGOVT%"}</definedName>
    <definedName name="wrn.GGOVTPC." localSheetId="75" hidden="1">{#N/A,#N/A,FALSE,"GGOVT%"}</definedName>
    <definedName name="wrn.GGOVTPC." localSheetId="76" hidden="1">{#N/A,#N/A,FALSE,"GGOVT%"}</definedName>
    <definedName name="wrn.GGOVTPC." localSheetId="77" hidden="1">{#N/A,#N/A,FALSE,"GGOVT%"}</definedName>
    <definedName name="wrn.GGOVTPC." localSheetId="78" hidden="1">{#N/A,#N/A,FALSE,"GGOVT%"}</definedName>
    <definedName name="wrn.GGOVTPC." localSheetId="18" hidden="1">{#N/A,#N/A,FALSE,"GGOVT%"}</definedName>
    <definedName name="wrn.GGOVTPC." localSheetId="21" hidden="1">{#N/A,#N/A,FALSE,"GGOVT%"}</definedName>
    <definedName name="wrn.GGOVTPC." localSheetId="24" hidden="1">{#N/A,#N/A,FALSE,"GGOVT%"}</definedName>
    <definedName name="wrn.GGOVTPC." hidden="1">{#N/A,#N/A,FALSE,"GGOVT%"}</definedName>
    <definedName name="wrn.INCOMETX." localSheetId="80" hidden="1">{#N/A,#N/A,FALSE,"INCOMETX"}</definedName>
    <definedName name="wrn.INCOMETX." localSheetId="82" hidden="1">{#N/A,#N/A,FALSE,"INCOMETX"}</definedName>
    <definedName name="wrn.INCOMETX." localSheetId="19" hidden="1">{#N/A,#N/A,FALSE,"INCOMETX"}</definedName>
    <definedName name="wrn.INCOMETX." localSheetId="20" hidden="1">{#N/A,#N/A,FALSE,"INCOMETX"}</definedName>
    <definedName name="wrn.INCOMETX." localSheetId="22" hidden="1">{#N/A,#N/A,FALSE,"INCOMETX"}</definedName>
    <definedName name="wrn.INCOMETX." localSheetId="23" hidden="1">{#N/A,#N/A,FALSE,"INCOMETX"}</definedName>
    <definedName name="wrn.INCOMETX." localSheetId="33" hidden="1">{#N/A,#N/A,FALSE,"INCOMETX"}</definedName>
    <definedName name="wrn.INCOMETX." localSheetId="73" hidden="1">{#N/A,#N/A,FALSE,"INCOMETX"}</definedName>
    <definedName name="wrn.INCOMETX." localSheetId="43" hidden="1">{#N/A,#N/A,FALSE,"INCOMETX"}</definedName>
    <definedName name="wrn.INCOMETX." localSheetId="0" hidden="1">{#N/A,#N/A,FALSE,"INCOMETX"}</definedName>
    <definedName name="wrn.INCOMETX." localSheetId="27" hidden="1">{#N/A,#N/A,FALSE,"INCOMETX"}</definedName>
    <definedName name="wrn.INCOMETX." localSheetId="30" hidden="1">{#N/A,#N/A,FALSE,"INCOMETX"}</definedName>
    <definedName name="wrn.INCOMETX." localSheetId="34" hidden="1">{#N/A,#N/A,FALSE,"INCOMETX"}</definedName>
    <definedName name="wrn.INCOMETX." localSheetId="35"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2" hidden="1">{#N/A,#N/A,FALSE,"INCOMETX"}</definedName>
    <definedName name="wrn.INCOMETX." localSheetId="40" hidden="1">{#N/A,#N/A,FALSE,"INCOMETX"}</definedName>
    <definedName name="wrn.INCOMETX." localSheetId="42" hidden="1">{#N/A,#N/A,FALSE,"INCOMETX"}</definedName>
    <definedName name="wrn.INCOMETX." localSheetId="46" hidden="1">{#N/A,#N/A,FALSE,"INCOMETX"}</definedName>
    <definedName name="wrn.INCOMETX." localSheetId="54" hidden="1">{#N/A,#N/A,FALSE,"INCOMETX"}</definedName>
    <definedName name="wrn.INCOMETX." localSheetId="55" hidden="1">{#N/A,#N/A,FALSE,"INCOMETX"}</definedName>
    <definedName name="wrn.INCOMETX." localSheetId="61" hidden="1">{#N/A,#N/A,FALSE,"INCOMETX"}</definedName>
    <definedName name="wrn.INCOMETX." localSheetId="62" hidden="1">{#N/A,#N/A,FALSE,"INCOMETX"}</definedName>
    <definedName name="wrn.INCOMETX." localSheetId="15" hidden="1">{#N/A,#N/A,FALSE,"INCOMETX"}</definedName>
    <definedName name="wrn.INCOMETX." localSheetId="74" hidden="1">{#N/A,#N/A,FALSE,"INCOMETX"}</definedName>
    <definedName name="wrn.INCOMETX." localSheetId="17" hidden="1">{#N/A,#N/A,FALSE,"INCOMETX"}</definedName>
    <definedName name="wrn.INCOMETX." localSheetId="75" hidden="1">{#N/A,#N/A,FALSE,"INCOMETX"}</definedName>
    <definedName name="wrn.INCOMETX." localSheetId="76" hidden="1">{#N/A,#N/A,FALSE,"INCOMETX"}</definedName>
    <definedName name="wrn.INCOMETX." localSheetId="77" hidden="1">{#N/A,#N/A,FALSE,"INCOMETX"}</definedName>
    <definedName name="wrn.INCOMETX." localSheetId="78" hidden="1">{#N/A,#N/A,FALSE,"INCOMETX"}</definedName>
    <definedName name="wrn.INCOMETX." localSheetId="18" hidden="1">{#N/A,#N/A,FALSE,"INCOMETX"}</definedName>
    <definedName name="wrn.INCOMETX." localSheetId="21" hidden="1">{#N/A,#N/A,FALSE,"INCOMETX"}</definedName>
    <definedName name="wrn.INCOMETX." localSheetId="24" hidden="1">{#N/A,#N/A,FALSE,"INCOMETX"}</definedName>
    <definedName name="wrn.INCOMETX." hidden="1">{#N/A,#N/A,FALSE,"INCOMETX"}</definedName>
    <definedName name="wrn.Input._.and._.output._.tables." localSheetId="80"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0" hidden="1">{#N/A,#N/A,FALSE,"INTERST"}</definedName>
    <definedName name="wrn.INTERST." localSheetId="82" hidden="1">{#N/A,#N/A,FALSE,"INTERST"}</definedName>
    <definedName name="wrn.INTERST." localSheetId="19" hidden="1">{#N/A,#N/A,FALSE,"INTERST"}</definedName>
    <definedName name="wrn.INTERST." localSheetId="20" hidden="1">{#N/A,#N/A,FALSE,"INTERST"}</definedName>
    <definedName name="wrn.INTERST." localSheetId="22" hidden="1">{#N/A,#N/A,FALSE,"INTERST"}</definedName>
    <definedName name="wrn.INTERST." localSheetId="23" hidden="1">{#N/A,#N/A,FALSE,"INTERST"}</definedName>
    <definedName name="wrn.INTERST." localSheetId="33" hidden="1">{#N/A,#N/A,FALSE,"INTERST"}</definedName>
    <definedName name="wrn.INTERST." localSheetId="73" hidden="1">{#N/A,#N/A,FALSE,"INTERST"}</definedName>
    <definedName name="wrn.INTERST." localSheetId="43" hidden="1">{#N/A,#N/A,FALSE,"INTERST"}</definedName>
    <definedName name="wrn.INTERST." localSheetId="0" hidden="1">{#N/A,#N/A,FALSE,"INTERST"}</definedName>
    <definedName name="wrn.INTERST." localSheetId="27" hidden="1">{#N/A,#N/A,FALSE,"INTERST"}</definedName>
    <definedName name="wrn.INTERST." localSheetId="30" hidden="1">{#N/A,#N/A,FALSE,"INTERST"}</definedName>
    <definedName name="wrn.INTERST." localSheetId="34" hidden="1">{#N/A,#N/A,FALSE,"INTERST"}</definedName>
    <definedName name="wrn.INTERST." localSheetId="35"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2" hidden="1">{#N/A,#N/A,FALSE,"INTERST"}</definedName>
    <definedName name="wrn.INTERST." localSheetId="40" hidden="1">{#N/A,#N/A,FALSE,"INTERST"}</definedName>
    <definedName name="wrn.INTERST." localSheetId="42" hidden="1">{#N/A,#N/A,FALSE,"INTERST"}</definedName>
    <definedName name="wrn.INTERST." localSheetId="46" hidden="1">{#N/A,#N/A,FALSE,"INTERST"}</definedName>
    <definedName name="wrn.INTERST." localSheetId="54" hidden="1">{#N/A,#N/A,FALSE,"INTERST"}</definedName>
    <definedName name="wrn.INTERST." localSheetId="55" hidden="1">{#N/A,#N/A,FALSE,"INTERST"}</definedName>
    <definedName name="wrn.INTERST." localSheetId="61" hidden="1">{#N/A,#N/A,FALSE,"INTERST"}</definedName>
    <definedName name="wrn.INTERST." localSheetId="62" hidden="1">{#N/A,#N/A,FALSE,"INTERST"}</definedName>
    <definedName name="wrn.INTERST." localSheetId="15" hidden="1">{#N/A,#N/A,FALSE,"INTERST"}</definedName>
    <definedName name="wrn.INTERST." localSheetId="74" hidden="1">{#N/A,#N/A,FALSE,"INTERST"}</definedName>
    <definedName name="wrn.INTERST." localSheetId="17" hidden="1">{#N/A,#N/A,FALSE,"INTERST"}</definedName>
    <definedName name="wrn.INTERST." localSheetId="75" hidden="1">{#N/A,#N/A,FALSE,"INTERST"}</definedName>
    <definedName name="wrn.INTERST." localSheetId="76" hidden="1">{#N/A,#N/A,FALSE,"INTERST"}</definedName>
    <definedName name="wrn.INTERST." localSheetId="77" hidden="1">{#N/A,#N/A,FALSE,"INTERST"}</definedName>
    <definedName name="wrn.INTERST." localSheetId="78" hidden="1">{#N/A,#N/A,FALSE,"INTERST"}</definedName>
    <definedName name="wrn.INTERST." localSheetId="18" hidden="1">{#N/A,#N/A,FALSE,"INTERST"}</definedName>
    <definedName name="wrn.INTERST." localSheetId="21" hidden="1">{#N/A,#N/A,FALSE,"INTERST"}</definedName>
    <definedName name="wrn.INTERST." localSheetId="24" hidden="1">{#N/A,#N/A,FALSE,"INTERST"}</definedName>
    <definedName name="wrn.INTERST." hidden="1">{#N/A,#N/A,FALSE,"INTERST"}</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0" hidden="1">{"Main Economic Indicators",#N/A,FALSE,"C"}</definedName>
    <definedName name="wrn.Main._.Economic._.Indicators." localSheetId="82"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33" hidden="1">{"Main Economic Indicators",#N/A,FALSE,"C"}</definedName>
    <definedName name="wrn.Main._.Economic._.Indicators." localSheetId="41" hidden="1">{"Main Economic Indicators",#N/A,FALSE,"C"}</definedName>
    <definedName name="wrn.Main._.Economic._.Indicators." localSheetId="73" hidden="1">{"Main Economic Indicators",#N/A,FALSE,"C"}</definedName>
    <definedName name="wrn.Main._.Economic._.Indicators." localSheetId="43" hidden="1">{"Main Economic Indicators",#N/A,FALSE,"C"}</definedName>
    <definedName name="wrn.Main._.Economic._.Indicators." localSheetId="0" hidden="1">{"Main Economic Indicators",#N/A,FALSE,"C"}</definedName>
    <definedName name="wrn.Main._.Economic._.Indicators." localSheetId="27" hidden="1">{"Main Economic Indicators",#N/A,FALSE,"C"}</definedName>
    <definedName name="wrn.Main._.Economic._.Indicators." localSheetId="30"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2"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6"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15" hidden="1">{"Main Economic Indicators",#N/A,FALSE,"C"}</definedName>
    <definedName name="wrn.Main._.Economic._.Indicators." localSheetId="74" hidden="1">{"Main Economic Indicators",#N/A,FALSE,"C"}</definedName>
    <definedName name="wrn.Main._.Economic._.Indicators." localSheetId="17"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24" hidden="1">{"Main Economic Indicators",#N/A,FALSE,"C"}</definedName>
    <definedName name="wrn.Main._.Economic._.Indicators." hidden="1">{"Main Economic Indicators",#N/A,FALSE,"C"}</definedName>
    <definedName name="wrn.MDABOP." localSheetId="80"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0"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73"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2"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55" hidden="1">{#N/A,#N/A,FALSE,"CONTENTS";#N/A,#N/A,FALSE,"BOP";#N/A,#N/A,FALSE,"EXP";#N/A,#N/A,FALSE,"EXPG";#N/A,#N/A,FALSE,"EXPP";#N/A,#N/A,FALSE,"IMP";#N/A,#N/A,FALSE,"TOT";#N/A,#N/A,FALSE,"SERV";#N/A,#N/A,FALSE,"TRAN";#N/A,#N/A,FALSE,"DEBT"}</definedName>
    <definedName name="wrn.MIT." localSheetId="56" hidden="1">{#N/A,#N/A,FALSE,"CONTENTS";#N/A,#N/A,FALSE,"BOP";#N/A,#N/A,FALSE,"EXP";#N/A,#N/A,FALSE,"EXPG";#N/A,#N/A,FALSE,"EXPP";#N/A,#N/A,FALSE,"IMP";#N/A,#N/A,FALSE,"TOT";#N/A,#N/A,FALSE,"SERV";#N/A,#N/A,FALSE,"TRAN";#N/A,#N/A,FALSE,"DEBT"}</definedName>
    <definedName name="wrn.MIT." localSheetId="57" hidden="1">{#N/A,#N/A,FALSE,"CONTENTS";#N/A,#N/A,FALSE,"BOP";#N/A,#N/A,FALSE,"EXP";#N/A,#N/A,FALSE,"EXPG";#N/A,#N/A,FALSE,"EXPP";#N/A,#N/A,FALSE,"IMP";#N/A,#N/A,FALSE,"TOT";#N/A,#N/A,FALSE,"SERV";#N/A,#N/A,FALSE,"TRAN";#N/A,#N/A,FALSE,"DEBT"}</definedName>
    <definedName name="wrn.MIT." localSheetId="58"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1" hidden="1">{#N/A,#N/A,FALSE,"CONTENTS";#N/A,#N/A,FALSE,"BOP";#N/A,#N/A,FALSE,"EXP";#N/A,#N/A,FALSE,"EXPG";#N/A,#N/A,FALSE,"EXPP";#N/A,#N/A,FALSE,"IMP";#N/A,#N/A,FALSE,"TOT";#N/A,#N/A,FALSE,"SERV";#N/A,#N/A,FALSE,"TRAN";#N/A,#N/A,FALSE,"DEBT"}</definedName>
    <definedName name="wrn.MIT." localSheetId="62"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75"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0" hidden="1">{"MONA",#N/A,FALSE,"S"}</definedName>
    <definedName name="wrn.MONA." localSheetId="82" hidden="1">{"MONA",#N/A,FALSE,"S"}</definedName>
    <definedName name="wrn.MONA." localSheetId="19" hidden="1">{"MONA",#N/A,FALSE,"S"}</definedName>
    <definedName name="wrn.MONA." localSheetId="20" hidden="1">{"MONA",#N/A,FALSE,"S"}</definedName>
    <definedName name="wrn.MONA." localSheetId="22" hidden="1">{"MONA",#N/A,FALSE,"S"}</definedName>
    <definedName name="wrn.MONA." localSheetId="23" hidden="1">{"MONA",#N/A,FALSE,"S"}</definedName>
    <definedName name="wrn.MONA." localSheetId="33" hidden="1">{"MONA",#N/A,FALSE,"S"}</definedName>
    <definedName name="wrn.MONA." localSheetId="73" hidden="1">{"MONA",#N/A,FALSE,"S"}</definedName>
    <definedName name="wrn.MONA." localSheetId="43" hidden="1">{"MONA",#N/A,FALSE,"S"}</definedName>
    <definedName name="wrn.MONA." localSheetId="0" hidden="1">{"MONA",#N/A,FALSE,"S"}</definedName>
    <definedName name="wrn.MONA." localSheetId="27" hidden="1">{"MONA",#N/A,FALSE,"S"}</definedName>
    <definedName name="wrn.MONA." localSheetId="30"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2" hidden="1">{"MONA",#N/A,FALSE,"S"}</definedName>
    <definedName name="wrn.MONA." localSheetId="40" hidden="1">{"MONA",#N/A,FALSE,"S"}</definedName>
    <definedName name="wrn.MONA." localSheetId="42" hidden="1">{"MONA",#N/A,FALSE,"S"}</definedName>
    <definedName name="wrn.MONA." localSheetId="46" hidden="1">{"MONA",#N/A,FALSE,"S"}</definedName>
    <definedName name="wrn.MONA." localSheetId="54" hidden="1">{"MONA",#N/A,FALSE,"S"}</definedName>
    <definedName name="wrn.MONA." localSheetId="55" hidden="1">{"MONA",#N/A,FALSE,"S"}</definedName>
    <definedName name="wrn.MONA." localSheetId="61" hidden="1">{"MONA",#N/A,FALSE,"S"}</definedName>
    <definedName name="wrn.MONA." localSheetId="62" hidden="1">{"MONA",#N/A,FALSE,"S"}</definedName>
    <definedName name="wrn.MONA." localSheetId="15" hidden="1">{"MONA",#N/A,FALSE,"S"}</definedName>
    <definedName name="wrn.MONA." localSheetId="74" hidden="1">{"MONA",#N/A,FALSE,"S"}</definedName>
    <definedName name="wrn.MONA." localSheetId="17"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18" hidden="1">{"MONA",#N/A,FALSE,"S"}</definedName>
    <definedName name="wrn.MONA." localSheetId="21" hidden="1">{"MONA",#N/A,FALSE,"S"}</definedName>
    <definedName name="wrn.MONA." localSheetId="24" hidden="1">{"MONA",#N/A,FALSE,"S"}</definedName>
    <definedName name="wrn.MONA." hidden="1">{"MONA",#N/A,FALSE,"S"}</definedName>
    <definedName name="wrn.Monthsheet." localSheetId="80" hidden="1">{"Minpmon",#N/A,FALSE,"Monthinput"}</definedName>
    <definedName name="wrn.Monthsheet." localSheetId="82" hidden="1">{"Minpmon",#N/A,FALSE,"Monthinput"}</definedName>
    <definedName name="wrn.Monthsheet." localSheetId="19" hidden="1">{"Minpmon",#N/A,FALSE,"Monthinput"}</definedName>
    <definedName name="wrn.Monthsheet." localSheetId="20" hidden="1">{"Minpmon",#N/A,FALSE,"Monthinput"}</definedName>
    <definedName name="wrn.Monthsheet." localSheetId="22" hidden="1">{"Minpmon",#N/A,FALSE,"Monthinput"}</definedName>
    <definedName name="wrn.Monthsheet." localSheetId="23" hidden="1">{"Minpmon",#N/A,FALSE,"Monthinput"}</definedName>
    <definedName name="wrn.Monthsheet." localSheetId="33" hidden="1">{"Minpmon",#N/A,FALSE,"Monthinput"}</definedName>
    <definedName name="wrn.Monthsheet." localSheetId="41" hidden="1">{"Minpmon",#N/A,FALSE,"Monthinput"}</definedName>
    <definedName name="wrn.Monthsheet." localSheetId="73" hidden="1">{"Minpmon",#N/A,FALSE,"Monthinput"}</definedName>
    <definedName name="wrn.Monthsheet." localSheetId="43" hidden="1">{"Minpmon",#N/A,FALSE,"Monthinput"}</definedName>
    <definedName name="wrn.Monthsheet." localSheetId="0" hidden="1">{"Minpmon",#N/A,FALSE,"Monthinput"}</definedName>
    <definedName name="wrn.Monthsheet." localSheetId="27" hidden="1">{"Minpmon",#N/A,FALSE,"Monthinput"}</definedName>
    <definedName name="wrn.Monthsheet." localSheetId="30"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2" hidden="1">{"Minpmon",#N/A,FALSE,"Monthinput"}</definedName>
    <definedName name="wrn.Monthsheet." localSheetId="40" hidden="1">{"Minpmon",#N/A,FALSE,"Monthinput"}</definedName>
    <definedName name="wrn.Monthsheet." localSheetId="42" hidden="1">{"Minpmon",#N/A,FALSE,"Monthinput"}</definedName>
    <definedName name="wrn.Monthsheet." localSheetId="46" hidden="1">{"Minpmon",#N/A,FALSE,"Monthinput"}</definedName>
    <definedName name="wrn.Monthsheet." localSheetId="54" hidden="1">{"Minpmon",#N/A,FALSE,"Monthinput"}</definedName>
    <definedName name="wrn.Monthsheet." localSheetId="55" hidden="1">{"Minpmon",#N/A,FALSE,"Monthinput"}</definedName>
    <definedName name="wrn.Monthsheet." localSheetId="56" hidden="1">{"Minpmon",#N/A,FALSE,"Monthinput"}</definedName>
    <definedName name="wrn.Monthsheet." localSheetId="57" hidden="1">{"Minpmon",#N/A,FALSE,"Monthinput"}</definedName>
    <definedName name="wrn.Monthsheet." localSheetId="58" hidden="1">{"Minpmon",#N/A,FALSE,"Monthinput"}</definedName>
    <definedName name="wrn.Monthsheet." localSheetId="59" hidden="1">{"Minpmon",#N/A,FALSE,"Monthinput"}</definedName>
    <definedName name="wrn.Monthsheet." localSheetId="60" hidden="1">{"Minpmon",#N/A,FALSE,"Monthinput"}</definedName>
    <definedName name="wrn.Monthsheet." localSheetId="61" hidden="1">{"Minpmon",#N/A,FALSE,"Monthinput"}</definedName>
    <definedName name="wrn.Monthsheet." localSheetId="62" hidden="1">{"Minpmon",#N/A,FALSE,"Monthinput"}</definedName>
    <definedName name="wrn.Monthsheet." localSheetId="15" hidden="1">{"Minpmon",#N/A,FALSE,"Monthinput"}</definedName>
    <definedName name="wrn.Monthsheet." localSheetId="74" hidden="1">{"Minpmon",#N/A,FALSE,"Monthinput"}</definedName>
    <definedName name="wrn.Monthsheet." localSheetId="17" hidden="1">{"Minpmon",#N/A,FALSE,"Monthinput"}</definedName>
    <definedName name="wrn.Monthsheet." localSheetId="75" hidden="1">{"Minpmon",#N/A,FALSE,"Monthinput"}</definedName>
    <definedName name="wrn.Monthsheet." localSheetId="76" hidden="1">{"Minpmon",#N/A,FALSE,"Monthinput"}</definedName>
    <definedName name="wrn.Monthsheet." localSheetId="77" hidden="1">{"Minpmon",#N/A,FALSE,"Monthinput"}</definedName>
    <definedName name="wrn.Monthsheet." localSheetId="78" hidden="1">{"Minpmon",#N/A,FALSE,"Monthinput"}</definedName>
    <definedName name="wrn.Monthsheet." localSheetId="18" hidden="1">{"Minpmon",#N/A,FALSE,"Monthinput"}</definedName>
    <definedName name="wrn.Monthsheet." localSheetId="21" hidden="1">{"Minpmon",#N/A,FALSE,"Monthinput"}</definedName>
    <definedName name="wrn.Monthsheet." localSheetId="24" hidden="1">{"Minpmon",#N/A,FALSE,"Monthinput"}</definedName>
    <definedName name="wrn.Monthsheet." hidden="1">{"Minpmon",#N/A,FALSE,"Monthinput"}</definedName>
    <definedName name="wrn.MS." localSheetId="80" hidden="1">{#N/A,#N/A,FALSE,"MS"}</definedName>
    <definedName name="wrn.MS." localSheetId="82" hidden="1">{#N/A,#N/A,FALSE,"MS"}</definedName>
    <definedName name="wrn.MS." localSheetId="19" hidden="1">{#N/A,#N/A,FALSE,"MS"}</definedName>
    <definedName name="wrn.MS." localSheetId="20" hidden="1">{#N/A,#N/A,FALSE,"MS"}</definedName>
    <definedName name="wrn.MS." localSheetId="22" hidden="1">{#N/A,#N/A,FALSE,"MS"}</definedName>
    <definedName name="wrn.MS." localSheetId="23" hidden="1">{#N/A,#N/A,FALSE,"MS"}</definedName>
    <definedName name="wrn.MS." localSheetId="33" hidden="1">{#N/A,#N/A,FALSE,"MS"}</definedName>
    <definedName name="wrn.MS." localSheetId="73" hidden="1">{#N/A,#N/A,FALSE,"MS"}</definedName>
    <definedName name="wrn.MS." localSheetId="43" hidden="1">{#N/A,#N/A,FALSE,"MS"}</definedName>
    <definedName name="wrn.MS." localSheetId="0" hidden="1">{#N/A,#N/A,FALSE,"MS"}</definedName>
    <definedName name="wrn.MS." localSheetId="27" hidden="1">{#N/A,#N/A,FALSE,"MS"}</definedName>
    <definedName name="wrn.MS." localSheetId="30" hidden="1">{#N/A,#N/A,FALSE,"MS"}</definedName>
    <definedName name="wrn.MS." localSheetId="34" hidden="1">{#N/A,#N/A,FALSE,"MS"}</definedName>
    <definedName name="wrn.MS." localSheetId="35" hidden="1">{#N/A,#N/A,FALSE,"MS"}</definedName>
    <definedName name="wrn.MS." localSheetId="36" hidden="1">{#N/A,#N/A,FALSE,"MS"}</definedName>
    <definedName name="wrn.MS." localSheetId="37" hidden="1">{#N/A,#N/A,FALSE,"MS"}</definedName>
    <definedName name="wrn.MS." localSheetId="38" hidden="1">{#N/A,#N/A,FALSE,"MS"}</definedName>
    <definedName name="wrn.MS." localSheetId="39" hidden="1">{#N/A,#N/A,FALSE,"MS"}</definedName>
    <definedName name="wrn.MS." localSheetId="2" hidden="1">{#N/A,#N/A,FALSE,"MS"}</definedName>
    <definedName name="wrn.MS." localSheetId="40" hidden="1">{#N/A,#N/A,FALSE,"MS"}</definedName>
    <definedName name="wrn.MS." localSheetId="42" hidden="1">{#N/A,#N/A,FALSE,"MS"}</definedName>
    <definedName name="wrn.MS." localSheetId="46" hidden="1">{#N/A,#N/A,FALSE,"MS"}</definedName>
    <definedName name="wrn.MS." localSheetId="54" hidden="1">{#N/A,#N/A,FALSE,"MS"}</definedName>
    <definedName name="wrn.MS." localSheetId="55" hidden="1">{#N/A,#N/A,FALSE,"MS"}</definedName>
    <definedName name="wrn.MS." localSheetId="61" hidden="1">{#N/A,#N/A,FALSE,"MS"}</definedName>
    <definedName name="wrn.MS." localSheetId="62" hidden="1">{#N/A,#N/A,FALSE,"MS"}</definedName>
    <definedName name="wrn.MS." localSheetId="15" hidden="1">{#N/A,#N/A,FALSE,"MS"}</definedName>
    <definedName name="wrn.MS." localSheetId="74" hidden="1">{#N/A,#N/A,FALSE,"MS"}</definedName>
    <definedName name="wrn.MS." localSheetId="17" hidden="1">{#N/A,#N/A,FALSE,"MS"}</definedName>
    <definedName name="wrn.MS." localSheetId="75" hidden="1">{#N/A,#N/A,FALSE,"MS"}</definedName>
    <definedName name="wrn.MS." localSheetId="76" hidden="1">{#N/A,#N/A,FALSE,"MS"}</definedName>
    <definedName name="wrn.MS." localSheetId="77" hidden="1">{#N/A,#N/A,FALSE,"MS"}</definedName>
    <definedName name="wrn.MS." localSheetId="78" hidden="1">{#N/A,#N/A,FALSE,"MS"}</definedName>
    <definedName name="wrn.MS." localSheetId="18" hidden="1">{#N/A,#N/A,FALSE,"MS"}</definedName>
    <definedName name="wrn.MS." localSheetId="21" hidden="1">{#N/A,#N/A,FALSE,"MS"}</definedName>
    <definedName name="wrn.MS." localSheetId="24" hidden="1">{#N/A,#N/A,FALSE,"MS"}</definedName>
    <definedName name="wrn.MS." hidden="1">{#N/A,#N/A,FALSE,"MS"}</definedName>
    <definedName name="wrn.NBG." localSheetId="80" hidden="1">{#N/A,#N/A,FALSE,"NBG"}</definedName>
    <definedName name="wrn.NBG." localSheetId="82" hidden="1">{#N/A,#N/A,FALSE,"NBG"}</definedName>
    <definedName name="wrn.NBG." localSheetId="19" hidden="1">{#N/A,#N/A,FALSE,"NBG"}</definedName>
    <definedName name="wrn.NBG." localSheetId="20" hidden="1">{#N/A,#N/A,FALSE,"NBG"}</definedName>
    <definedName name="wrn.NBG." localSheetId="22" hidden="1">{#N/A,#N/A,FALSE,"NBG"}</definedName>
    <definedName name="wrn.NBG." localSheetId="23" hidden="1">{#N/A,#N/A,FALSE,"NBG"}</definedName>
    <definedName name="wrn.NBG." localSheetId="33" hidden="1">{#N/A,#N/A,FALSE,"NBG"}</definedName>
    <definedName name="wrn.NBG." localSheetId="73" hidden="1">{#N/A,#N/A,FALSE,"NBG"}</definedName>
    <definedName name="wrn.NBG." localSheetId="43" hidden="1">{#N/A,#N/A,FALSE,"NBG"}</definedName>
    <definedName name="wrn.NBG." localSheetId="0" hidden="1">{#N/A,#N/A,FALSE,"NBG"}</definedName>
    <definedName name="wrn.NBG." localSheetId="27" hidden="1">{#N/A,#N/A,FALSE,"NBG"}</definedName>
    <definedName name="wrn.NBG." localSheetId="30" hidden="1">{#N/A,#N/A,FALSE,"NBG"}</definedName>
    <definedName name="wrn.NBG." localSheetId="34" hidden="1">{#N/A,#N/A,FALSE,"NBG"}</definedName>
    <definedName name="wrn.NBG." localSheetId="35" hidden="1">{#N/A,#N/A,FALSE,"NBG"}</definedName>
    <definedName name="wrn.NBG." localSheetId="36" hidden="1">{#N/A,#N/A,FALSE,"NBG"}</definedName>
    <definedName name="wrn.NBG." localSheetId="37" hidden="1">{#N/A,#N/A,FALSE,"NBG"}</definedName>
    <definedName name="wrn.NBG." localSheetId="38" hidden="1">{#N/A,#N/A,FALSE,"NBG"}</definedName>
    <definedName name="wrn.NBG." localSheetId="39" hidden="1">{#N/A,#N/A,FALSE,"NBG"}</definedName>
    <definedName name="wrn.NBG." localSheetId="2" hidden="1">{#N/A,#N/A,FALSE,"NBG"}</definedName>
    <definedName name="wrn.NBG." localSheetId="40" hidden="1">{#N/A,#N/A,FALSE,"NBG"}</definedName>
    <definedName name="wrn.NBG." localSheetId="42" hidden="1">{#N/A,#N/A,FALSE,"NBG"}</definedName>
    <definedName name="wrn.NBG." localSheetId="46" hidden="1">{#N/A,#N/A,FALSE,"NBG"}</definedName>
    <definedName name="wrn.NBG." localSheetId="54" hidden="1">{#N/A,#N/A,FALSE,"NBG"}</definedName>
    <definedName name="wrn.NBG." localSheetId="55" hidden="1">{#N/A,#N/A,FALSE,"NBG"}</definedName>
    <definedName name="wrn.NBG." localSheetId="61" hidden="1">{#N/A,#N/A,FALSE,"NBG"}</definedName>
    <definedName name="wrn.NBG." localSheetId="62" hidden="1">{#N/A,#N/A,FALSE,"NBG"}</definedName>
    <definedName name="wrn.NBG." localSheetId="15" hidden="1">{#N/A,#N/A,FALSE,"NBG"}</definedName>
    <definedName name="wrn.NBG." localSheetId="74" hidden="1">{#N/A,#N/A,FALSE,"NBG"}</definedName>
    <definedName name="wrn.NBG." localSheetId="17" hidden="1">{#N/A,#N/A,FALSE,"NBG"}</definedName>
    <definedName name="wrn.NBG." localSheetId="75" hidden="1">{#N/A,#N/A,FALSE,"NBG"}</definedName>
    <definedName name="wrn.NBG." localSheetId="76" hidden="1">{#N/A,#N/A,FALSE,"NBG"}</definedName>
    <definedName name="wrn.NBG." localSheetId="77" hidden="1">{#N/A,#N/A,FALSE,"NBG"}</definedName>
    <definedName name="wrn.NBG." localSheetId="78" hidden="1">{#N/A,#N/A,FALSE,"NBG"}</definedName>
    <definedName name="wrn.NBG." localSheetId="18" hidden="1">{#N/A,#N/A,FALSE,"NBG"}</definedName>
    <definedName name="wrn.NBG." localSheetId="21" hidden="1">{#N/A,#N/A,FALSE,"NBG"}</definedName>
    <definedName name="wrn.NBG." localSheetId="24" hidden="1">{#N/A,#N/A,FALSE,"NBG"}</definedName>
    <definedName name="wrn.NBG." hidden="1">{#N/A,#N/A,FALSE,"NBG"}</definedName>
    <definedName name="wrn.NFPS._.GDP." localSheetId="80" hidden="1">{#N/A,#N/A,FALSE,"NFPS GDP"}</definedName>
    <definedName name="wrn.NFPS._.GDP." localSheetId="82" hidden="1">{#N/A,#N/A,FALSE,"NFPS GDP"}</definedName>
    <definedName name="wrn.NFPS._.GDP." localSheetId="19" hidden="1">{#N/A,#N/A,FALSE,"NFPS GDP"}</definedName>
    <definedName name="wrn.NFPS._.GDP." localSheetId="20" hidden="1">{#N/A,#N/A,FALSE,"NFPS GDP"}</definedName>
    <definedName name="wrn.NFPS._.GDP." localSheetId="22" hidden="1">{#N/A,#N/A,FALSE,"NFPS GDP"}</definedName>
    <definedName name="wrn.NFPS._.GDP." localSheetId="23" hidden="1">{#N/A,#N/A,FALSE,"NFPS GDP"}</definedName>
    <definedName name="wrn.NFPS._.GDP." localSheetId="33" hidden="1">{#N/A,#N/A,FALSE,"NFPS GDP"}</definedName>
    <definedName name="wrn.NFPS._.GDP." localSheetId="41" hidden="1">{#N/A,#N/A,FALSE,"NFPS GDP"}</definedName>
    <definedName name="wrn.NFPS._.GDP." localSheetId="73" hidden="1">{#N/A,#N/A,FALSE,"NFPS GDP"}</definedName>
    <definedName name="wrn.NFPS._.GDP." localSheetId="43" hidden="1">{#N/A,#N/A,FALSE,"NFPS GDP"}</definedName>
    <definedName name="wrn.NFPS._.GDP." localSheetId="0" hidden="1">{#N/A,#N/A,FALSE,"NFPS GDP"}</definedName>
    <definedName name="wrn.NFPS._.GDP." localSheetId="27" hidden="1">{#N/A,#N/A,FALSE,"NFPS GDP"}</definedName>
    <definedName name="wrn.NFPS._.GDP." localSheetId="30" hidden="1">{#N/A,#N/A,FALSE,"NFPS GDP"}</definedName>
    <definedName name="wrn.NFPS._.GDP." localSheetId="34" hidden="1">{#N/A,#N/A,FALSE,"NFPS GDP"}</definedName>
    <definedName name="wrn.NFPS._.GDP." localSheetId="35" hidden="1">{#N/A,#N/A,FALSE,"NFPS GDP"}</definedName>
    <definedName name="wrn.NFPS._.GDP." localSheetId="36" hidden="1">{#N/A,#N/A,FALSE,"NFPS GDP"}</definedName>
    <definedName name="wrn.NFPS._.GDP." localSheetId="37" hidden="1">{#N/A,#N/A,FALSE,"NFPS GDP"}</definedName>
    <definedName name="wrn.NFPS._.GDP." localSheetId="38" hidden="1">{#N/A,#N/A,FALSE,"NFPS GDP"}</definedName>
    <definedName name="wrn.NFPS._.GDP." localSheetId="39" hidden="1">{#N/A,#N/A,FALSE,"NFPS GDP"}</definedName>
    <definedName name="wrn.NFPS._.GDP." localSheetId="2" hidden="1">{#N/A,#N/A,FALSE,"NFPS GDP"}</definedName>
    <definedName name="wrn.NFPS._.GDP." localSheetId="40" hidden="1">{#N/A,#N/A,FALSE,"NFPS GDP"}</definedName>
    <definedName name="wrn.NFPS._.GDP." localSheetId="42" hidden="1">{#N/A,#N/A,FALSE,"NFPS GDP"}</definedName>
    <definedName name="wrn.NFPS._.GDP." localSheetId="46" hidden="1">{#N/A,#N/A,FALSE,"NFPS GDP"}</definedName>
    <definedName name="wrn.NFPS._.GDP." localSheetId="54" hidden="1">{#N/A,#N/A,FALSE,"NFPS GDP"}</definedName>
    <definedName name="wrn.NFPS._.GDP." localSheetId="55" hidden="1">{#N/A,#N/A,FALSE,"NFPS GDP"}</definedName>
    <definedName name="wrn.NFPS._.GDP." localSheetId="56" hidden="1">{#N/A,#N/A,FALSE,"NFPS GDP"}</definedName>
    <definedName name="wrn.NFPS._.GDP." localSheetId="57" hidden="1">{#N/A,#N/A,FALSE,"NFPS GDP"}</definedName>
    <definedName name="wrn.NFPS._.GDP." localSheetId="58" hidden="1">{#N/A,#N/A,FALSE,"NFPS GDP"}</definedName>
    <definedName name="wrn.NFPS._.GDP." localSheetId="59" hidden="1">{#N/A,#N/A,FALSE,"NFPS GDP"}</definedName>
    <definedName name="wrn.NFPS._.GDP." localSheetId="60" hidden="1">{#N/A,#N/A,FALSE,"NFPS GDP"}</definedName>
    <definedName name="wrn.NFPS._.GDP." localSheetId="61" hidden="1">{#N/A,#N/A,FALSE,"NFPS GDP"}</definedName>
    <definedName name="wrn.NFPS._.GDP." localSheetId="62" hidden="1">{#N/A,#N/A,FALSE,"NFPS GDP"}</definedName>
    <definedName name="wrn.NFPS._.GDP." localSheetId="15" hidden="1">{#N/A,#N/A,FALSE,"NFPS GDP"}</definedName>
    <definedName name="wrn.NFPS._.GDP." localSheetId="74" hidden="1">{#N/A,#N/A,FALSE,"NFPS GDP"}</definedName>
    <definedName name="wrn.NFPS._.GDP." localSheetId="17" hidden="1">{#N/A,#N/A,FALSE,"NFPS GDP"}</definedName>
    <definedName name="wrn.NFPS._.GDP." localSheetId="75" hidden="1">{#N/A,#N/A,FALSE,"NFPS GDP"}</definedName>
    <definedName name="wrn.NFPS._.GDP." localSheetId="76" hidden="1">{#N/A,#N/A,FALSE,"NFPS GDP"}</definedName>
    <definedName name="wrn.NFPS._.GDP." localSheetId="77" hidden="1">{#N/A,#N/A,FALSE,"NFPS GDP"}</definedName>
    <definedName name="wrn.NFPS._.GDP." localSheetId="78" hidden="1">{#N/A,#N/A,FALSE,"NFPS GDP"}</definedName>
    <definedName name="wrn.NFPS._.GDP." localSheetId="18" hidden="1">{#N/A,#N/A,FALSE,"NFPS GDP"}</definedName>
    <definedName name="wrn.NFPS._.GDP." localSheetId="21" hidden="1">{#N/A,#N/A,FALSE,"NFPS GDP"}</definedName>
    <definedName name="wrn.NFPS._.GDP." localSheetId="24" hidden="1">{#N/A,#N/A,FALSE,"NFPS GDP"}</definedName>
    <definedName name="wrn.NFPS._.GDP." hidden="1">{#N/A,#N/A,FALSE,"NFPS GDP"}</definedName>
    <definedName name="wrn.original." localSheetId="80" hidden="1">{"Original",#N/A,FALSE,"CENTBANK";"Original",#N/A,FALSE,"COMBANKS"}</definedName>
    <definedName name="wrn.original." localSheetId="82"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33" hidden="1">{"Original",#N/A,FALSE,"CENTBANK";"Original",#N/A,FALSE,"COMBANKS"}</definedName>
    <definedName name="wrn.original." localSheetId="41" hidden="1">{"Original",#N/A,FALSE,"CENTBANK";"Original",#N/A,FALSE,"COMBANKS"}</definedName>
    <definedName name="wrn.original." localSheetId="73" hidden="1">{"Original",#N/A,FALSE,"CENTBANK";"Original",#N/A,FALSE,"COMBANKS"}</definedName>
    <definedName name="wrn.original." localSheetId="43" hidden="1">{"Original",#N/A,FALSE,"CENTBANK";"Original",#N/A,FALSE,"COMBANKS"}</definedName>
    <definedName name="wrn.original." localSheetId="0" hidden="1">{"Original",#N/A,FALSE,"CENTBANK";"Original",#N/A,FALSE,"COMBANKS"}</definedName>
    <definedName name="wrn.original." localSheetId="27" hidden="1">{"Original",#N/A,FALSE,"CENTBANK";"Original",#N/A,FALSE,"COMBANKS"}</definedName>
    <definedName name="wrn.original." localSheetId="30"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2"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localSheetId="46" hidden="1">{"Original",#N/A,FALSE,"CENTBANK";"Original",#N/A,FALSE,"COMBANKS"}</definedName>
    <definedName name="wrn.original." localSheetId="5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57" hidden="1">{"Original",#N/A,FALSE,"CENTBANK";"Original",#N/A,FALSE,"COMBANKS"}</definedName>
    <definedName name="wrn.original." localSheetId="58"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61" hidden="1">{"Original",#N/A,FALSE,"CENTBANK";"Original",#N/A,FALSE,"COMBANKS"}</definedName>
    <definedName name="wrn.original." localSheetId="62" hidden="1">{"Original",#N/A,FALSE,"CENTBANK";"Original",#N/A,FALSE,"COMBANKS"}</definedName>
    <definedName name="wrn.original." localSheetId="15" hidden="1">{"Original",#N/A,FALSE,"CENTBANK";"Original",#N/A,FALSE,"COMBANKS"}</definedName>
    <definedName name="wrn.original." localSheetId="74" hidden="1">{"Original",#N/A,FALSE,"CENTBANK";"Original",#N/A,FALSE,"COMBANKS"}</definedName>
    <definedName name="wrn.original." localSheetId="17" hidden="1">{"Original",#N/A,FALSE,"CENTBANK";"Original",#N/A,FALSE,"COMBANKS"}</definedName>
    <definedName name="wrn.original." localSheetId="75"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78"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24" hidden="1">{"Original",#N/A,FALSE,"CENTBANK";"Original",#N/A,FALSE,"COMBANKS"}</definedName>
    <definedName name="wrn.original." hidden="1">{"Original",#N/A,FALSE,"CENTBANK";"Original",#N/A,FALSE,"COMBANKS"}</definedName>
    <definedName name="wrn.Output._.tables." localSheetId="80" hidden="1">{#N/A,#N/A,FALSE,"I";#N/A,#N/A,FALSE,"J";#N/A,#N/A,FALSE,"K";#N/A,#N/A,FALSE,"L";#N/A,#N/A,FALSE,"M";#N/A,#N/A,FALSE,"N";#N/A,#N/A,FALSE,"O"}</definedName>
    <definedName name="wrn.Output._.tables." localSheetId="82"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33" hidden="1">{#N/A,#N/A,FALSE,"I";#N/A,#N/A,FALSE,"J";#N/A,#N/A,FALSE,"K";#N/A,#N/A,FALSE,"L";#N/A,#N/A,FALSE,"M";#N/A,#N/A,FALSE,"N";#N/A,#N/A,FALSE,"O"}</definedName>
    <definedName name="wrn.Output._.tables." localSheetId="73" hidden="1">{#N/A,#N/A,FALSE,"I";#N/A,#N/A,FALSE,"J";#N/A,#N/A,FALSE,"K";#N/A,#N/A,FALSE,"L";#N/A,#N/A,FALSE,"M";#N/A,#N/A,FALSE,"N";#N/A,#N/A,FALSE,"O"}</definedName>
    <definedName name="wrn.Output._.tables." localSheetId="43" hidden="1">{#N/A,#N/A,FALSE,"I";#N/A,#N/A,FALSE,"J";#N/A,#N/A,FALSE,"K";#N/A,#N/A,FALSE,"L";#N/A,#N/A,FALSE,"M";#N/A,#N/A,FALSE,"N";#N/A,#N/A,FALSE,"O"}</definedName>
    <definedName name="wrn.Output._.tables." localSheetId="0" hidden="1">{#N/A,#N/A,FALSE,"I";#N/A,#N/A,FALSE,"J";#N/A,#N/A,FALSE,"K";#N/A,#N/A,FALSE,"L";#N/A,#N/A,FALSE,"M";#N/A,#N/A,FALSE,"N";#N/A,#N/A,FALSE,"O"}</definedName>
    <definedName name="wrn.Output._.tables." localSheetId="27" hidden="1">{#N/A,#N/A,FALSE,"I";#N/A,#N/A,FALSE,"J";#N/A,#N/A,FALSE,"K";#N/A,#N/A,FALSE,"L";#N/A,#N/A,FALSE,"M";#N/A,#N/A,FALSE,"N";#N/A,#N/A,FALSE,"O"}</definedName>
    <definedName name="wrn.Output._.tables." localSheetId="30"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2"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6"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15" hidden="1">{#N/A,#N/A,FALSE,"I";#N/A,#N/A,FALSE,"J";#N/A,#N/A,FALSE,"K";#N/A,#N/A,FALSE,"L";#N/A,#N/A,FALSE,"M";#N/A,#N/A,FALSE,"N";#N/A,#N/A,FALSE,"O"}</definedName>
    <definedName name="wrn.Output._.tables." localSheetId="74" hidden="1">{#N/A,#N/A,FALSE,"I";#N/A,#N/A,FALSE,"J";#N/A,#N/A,FALSE,"K";#N/A,#N/A,FALSE,"L";#N/A,#N/A,FALSE,"M";#N/A,#N/A,FALSE,"N";#N/A,#N/A,FALSE,"O"}</definedName>
    <definedName name="wrn.Output._.tables." localSheetId="17"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4" hidden="1">{#N/A,#N/A,FALSE,"I";#N/A,#N/A,FALSE,"J";#N/A,#N/A,FALSE,"K";#N/A,#N/A,FALSE,"L";#N/A,#N/A,FALSE,"M";#N/A,#N/A,FALSE,"N";#N/A,#N/A,FALSE,"O"}</definedName>
    <definedName name="wrn.Output._.tables." hidden="1">{#N/A,#N/A,FALSE,"I";#N/A,#N/A,FALSE,"J";#N/A,#N/A,FALSE,"K";#N/A,#N/A,FALSE,"L";#N/A,#N/A,FALSE,"M";#N/A,#N/A,FALSE,"N";#N/A,#N/A,FALSE,"O"}</definedName>
    <definedName name="wrn.PCPI." localSheetId="80" hidden="1">{#N/A,#N/A,FALSE,"PCPI"}</definedName>
    <definedName name="wrn.PCPI." localSheetId="82" hidden="1">{#N/A,#N/A,FALSE,"PCPI"}</definedName>
    <definedName name="wrn.PCPI." localSheetId="19" hidden="1">{#N/A,#N/A,FALSE,"PCPI"}</definedName>
    <definedName name="wrn.PCPI." localSheetId="20" hidden="1">{#N/A,#N/A,FALSE,"PCPI"}</definedName>
    <definedName name="wrn.PCPI." localSheetId="22" hidden="1">{#N/A,#N/A,FALSE,"PCPI"}</definedName>
    <definedName name="wrn.PCPI." localSheetId="23" hidden="1">{#N/A,#N/A,FALSE,"PCPI"}</definedName>
    <definedName name="wrn.PCPI." localSheetId="33" hidden="1">{#N/A,#N/A,FALSE,"PCPI"}</definedName>
    <definedName name="wrn.PCPI." localSheetId="73" hidden="1">{#N/A,#N/A,FALSE,"PCPI"}</definedName>
    <definedName name="wrn.PCPI." localSheetId="43" hidden="1">{#N/A,#N/A,FALSE,"PCPI"}</definedName>
    <definedName name="wrn.PCPI." localSheetId="0" hidden="1">{#N/A,#N/A,FALSE,"PCPI"}</definedName>
    <definedName name="wrn.PCPI." localSheetId="27" hidden="1">{#N/A,#N/A,FALSE,"PCPI"}</definedName>
    <definedName name="wrn.PCPI." localSheetId="30" hidden="1">{#N/A,#N/A,FALSE,"PCPI"}</definedName>
    <definedName name="wrn.PCPI." localSheetId="34" hidden="1">{#N/A,#N/A,FALSE,"PCPI"}</definedName>
    <definedName name="wrn.PCPI." localSheetId="35"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2" hidden="1">{#N/A,#N/A,FALSE,"PCPI"}</definedName>
    <definedName name="wrn.PCPI." localSheetId="40" hidden="1">{#N/A,#N/A,FALSE,"PCPI"}</definedName>
    <definedName name="wrn.PCPI." localSheetId="42" hidden="1">{#N/A,#N/A,FALSE,"PCPI"}</definedName>
    <definedName name="wrn.PCPI." localSheetId="46" hidden="1">{#N/A,#N/A,FALSE,"PCPI"}</definedName>
    <definedName name="wrn.PCPI." localSheetId="54" hidden="1">{#N/A,#N/A,FALSE,"PCPI"}</definedName>
    <definedName name="wrn.PCPI." localSheetId="55" hidden="1">{#N/A,#N/A,FALSE,"PCPI"}</definedName>
    <definedName name="wrn.PCPI." localSheetId="61" hidden="1">{#N/A,#N/A,FALSE,"PCPI"}</definedName>
    <definedName name="wrn.PCPI." localSheetId="62" hidden="1">{#N/A,#N/A,FALSE,"PCPI"}</definedName>
    <definedName name="wrn.PCPI." localSheetId="15" hidden="1">{#N/A,#N/A,FALSE,"PCPI"}</definedName>
    <definedName name="wrn.PCPI." localSheetId="74" hidden="1">{#N/A,#N/A,FALSE,"PCPI"}</definedName>
    <definedName name="wrn.PCPI." localSheetId="17" hidden="1">{#N/A,#N/A,FALSE,"PCPI"}</definedName>
    <definedName name="wrn.PCPI." localSheetId="75" hidden="1">{#N/A,#N/A,FALSE,"PCPI"}</definedName>
    <definedName name="wrn.PCPI." localSheetId="76" hidden="1">{#N/A,#N/A,FALSE,"PCPI"}</definedName>
    <definedName name="wrn.PCPI." localSheetId="77" hidden="1">{#N/A,#N/A,FALSE,"PCPI"}</definedName>
    <definedName name="wrn.PCPI." localSheetId="78" hidden="1">{#N/A,#N/A,FALSE,"PCPI"}</definedName>
    <definedName name="wrn.PCPI." localSheetId="18" hidden="1">{#N/A,#N/A,FALSE,"PCPI"}</definedName>
    <definedName name="wrn.PCPI." localSheetId="21" hidden="1">{#N/A,#N/A,FALSE,"PCPI"}</definedName>
    <definedName name="wrn.PCPI." localSheetId="24" hidden="1">{#N/A,#N/A,FALSE,"PCPI"}</definedName>
    <definedName name="wrn.PCPI." hidden="1">{#N/A,#N/A,FALSE,"PCPI"}</definedName>
    <definedName name="wrn.PENSION." localSheetId="80" hidden="1">{#N/A,#N/A,FALSE,"PENSION"}</definedName>
    <definedName name="wrn.PENSION." localSheetId="82" hidden="1">{#N/A,#N/A,FALSE,"PENSION"}</definedName>
    <definedName name="wrn.PENSION." localSheetId="19" hidden="1">{#N/A,#N/A,FALSE,"PENSION"}</definedName>
    <definedName name="wrn.PENSION." localSheetId="20" hidden="1">{#N/A,#N/A,FALSE,"PENSION"}</definedName>
    <definedName name="wrn.PENSION." localSheetId="22" hidden="1">{#N/A,#N/A,FALSE,"PENSION"}</definedName>
    <definedName name="wrn.PENSION." localSheetId="23" hidden="1">{#N/A,#N/A,FALSE,"PENSION"}</definedName>
    <definedName name="wrn.PENSION." localSheetId="33" hidden="1">{#N/A,#N/A,FALSE,"PENSION"}</definedName>
    <definedName name="wrn.PENSION." localSheetId="73" hidden="1">{#N/A,#N/A,FALSE,"PENSION"}</definedName>
    <definedName name="wrn.PENSION." localSheetId="43" hidden="1">{#N/A,#N/A,FALSE,"PENSION"}</definedName>
    <definedName name="wrn.PENSION." localSheetId="0" hidden="1">{#N/A,#N/A,FALSE,"PENSION"}</definedName>
    <definedName name="wrn.PENSION." localSheetId="27" hidden="1">{#N/A,#N/A,FALSE,"PENSION"}</definedName>
    <definedName name="wrn.PENSION." localSheetId="30" hidden="1">{#N/A,#N/A,FALSE,"PENSION"}</definedName>
    <definedName name="wrn.PENSION." localSheetId="34" hidden="1">{#N/A,#N/A,FALSE,"PENSION"}</definedName>
    <definedName name="wrn.PENSION." localSheetId="35"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2" hidden="1">{#N/A,#N/A,FALSE,"PENSION"}</definedName>
    <definedName name="wrn.PENSION." localSheetId="40" hidden="1">{#N/A,#N/A,FALSE,"PENSION"}</definedName>
    <definedName name="wrn.PENSION." localSheetId="42" hidden="1">{#N/A,#N/A,FALSE,"PENSION"}</definedName>
    <definedName name="wrn.PENSION." localSheetId="46" hidden="1">{#N/A,#N/A,FALSE,"PENSION"}</definedName>
    <definedName name="wrn.PENSION." localSheetId="54" hidden="1">{#N/A,#N/A,FALSE,"PENSION"}</definedName>
    <definedName name="wrn.PENSION." localSheetId="55" hidden="1">{#N/A,#N/A,FALSE,"PENSION"}</definedName>
    <definedName name="wrn.PENSION." localSheetId="61" hidden="1">{#N/A,#N/A,FALSE,"PENSION"}</definedName>
    <definedName name="wrn.PENSION." localSheetId="62" hidden="1">{#N/A,#N/A,FALSE,"PENSION"}</definedName>
    <definedName name="wrn.PENSION." localSheetId="15" hidden="1">{#N/A,#N/A,FALSE,"PENSION"}</definedName>
    <definedName name="wrn.PENSION." localSheetId="74" hidden="1">{#N/A,#N/A,FALSE,"PENSION"}</definedName>
    <definedName name="wrn.PENSION." localSheetId="17" hidden="1">{#N/A,#N/A,FALSE,"PENSION"}</definedName>
    <definedName name="wrn.PENSION." localSheetId="75" hidden="1">{#N/A,#N/A,FALSE,"PENSION"}</definedName>
    <definedName name="wrn.PENSION." localSheetId="76" hidden="1">{#N/A,#N/A,FALSE,"PENSION"}</definedName>
    <definedName name="wrn.PENSION." localSheetId="77" hidden="1">{#N/A,#N/A,FALSE,"PENSION"}</definedName>
    <definedName name="wrn.PENSION." localSheetId="78" hidden="1">{#N/A,#N/A,FALSE,"PENSION"}</definedName>
    <definedName name="wrn.PENSION." localSheetId="18" hidden="1">{#N/A,#N/A,FALSE,"PENSION"}</definedName>
    <definedName name="wrn.PENSION." localSheetId="21" hidden="1">{#N/A,#N/A,FALSE,"PENSION"}</definedName>
    <definedName name="wrn.PENSION." localSheetId="24" hidden="1">{#N/A,#N/A,FALSE,"PENSION"}</definedName>
    <definedName name="wrn.PENSION." hidden="1">{#N/A,#N/A,FALSE,"PENSION"}</definedName>
    <definedName name="wrn.Program." localSheetId="80" hidden="1">{"Tab1",#N/A,FALSE,"P";"Tab2",#N/A,FALSE,"P"}</definedName>
    <definedName name="wrn.Program." localSheetId="82" hidden="1">{"Tab1",#N/A,FALSE,"P";"Tab2",#N/A,FALSE,"P"}</definedName>
    <definedName name="wrn.Program." localSheetId="19" hidden="1">{"Tab1",#N/A,FALSE,"P";"Tab2",#N/A,FALSE,"P"}</definedName>
    <definedName name="wrn.Program." localSheetId="20" hidden="1">{"Tab1",#N/A,FALSE,"P";"Tab2",#N/A,FALSE,"P"}</definedName>
    <definedName name="wrn.Program." localSheetId="22" hidden="1">{"Tab1",#N/A,FALSE,"P";"Tab2",#N/A,FALSE,"P"}</definedName>
    <definedName name="wrn.Program." localSheetId="23" hidden="1">{"Tab1",#N/A,FALSE,"P";"Tab2",#N/A,FALSE,"P"}</definedName>
    <definedName name="wrn.Program." localSheetId="33" hidden="1">{"Tab1",#N/A,FALSE,"P";"Tab2",#N/A,FALSE,"P"}</definedName>
    <definedName name="wrn.Program." localSheetId="41" hidden="1">{"Tab1",#N/A,FALSE,"P";"Tab2",#N/A,FALSE,"P"}</definedName>
    <definedName name="wrn.Program." localSheetId="73" hidden="1">{"Tab1",#N/A,FALSE,"P";"Tab2",#N/A,FALSE,"P"}</definedName>
    <definedName name="wrn.Program." localSheetId="43" hidden="1">{"Tab1",#N/A,FALSE,"P";"Tab2",#N/A,FALSE,"P"}</definedName>
    <definedName name="wrn.Program." localSheetId="0" hidden="1">{"Tab1",#N/A,FALSE,"P";"Tab2",#N/A,FALSE,"P"}</definedName>
    <definedName name="wrn.Program." localSheetId="27" hidden="1">{"Tab1",#N/A,FALSE,"P";"Tab2",#N/A,FALSE,"P"}</definedName>
    <definedName name="wrn.Program." localSheetId="30"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2" hidden="1">{"Tab1",#N/A,FALSE,"P";"Tab2",#N/A,FALSE,"P"}</definedName>
    <definedName name="wrn.Program." localSheetId="40" hidden="1">{"Tab1",#N/A,FALSE,"P";"Tab2",#N/A,FALSE,"P"}</definedName>
    <definedName name="wrn.Program." localSheetId="42" hidden="1">{"Tab1",#N/A,FALSE,"P";"Tab2",#N/A,FALSE,"P"}</definedName>
    <definedName name="wrn.Program." localSheetId="46"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15" hidden="1">{"Tab1",#N/A,FALSE,"P";"Tab2",#N/A,FALSE,"P"}</definedName>
    <definedName name="wrn.Program." localSheetId="74" hidden="1">{"Tab1",#N/A,FALSE,"P";"Tab2",#N/A,FALSE,"P"}</definedName>
    <definedName name="wrn.Program." localSheetId="17"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18" hidden="1">{"Tab1",#N/A,FALSE,"P";"Tab2",#N/A,FALSE,"P"}</definedName>
    <definedName name="wrn.Program." localSheetId="21" hidden="1">{"Tab1",#N/A,FALSE,"P";"Tab2",#N/A,FALSE,"P"}</definedName>
    <definedName name="wrn.Program." localSheetId="24" hidden="1">{"Tab1",#N/A,FALSE,"P";"Tab2",#N/A,FALSE,"P"}</definedName>
    <definedName name="wrn.Program." hidden="1">{"Tab1",#N/A,FALSE,"P";"Tab2",#N/A,FALSE,"P"}</definedName>
    <definedName name="wrn.PRUDENT." localSheetId="80" hidden="1">{#N/A,#N/A,FALSE,"PRUDENT"}</definedName>
    <definedName name="wrn.PRUDENT." localSheetId="82" hidden="1">{#N/A,#N/A,FALSE,"PRUDENT"}</definedName>
    <definedName name="wrn.PRUDENT." localSheetId="19" hidden="1">{#N/A,#N/A,FALSE,"PRUDENT"}</definedName>
    <definedName name="wrn.PRUDENT." localSheetId="20" hidden="1">{#N/A,#N/A,FALSE,"PRUDENT"}</definedName>
    <definedName name="wrn.PRUDENT." localSheetId="22" hidden="1">{#N/A,#N/A,FALSE,"PRUDENT"}</definedName>
    <definedName name="wrn.PRUDENT." localSheetId="23" hidden="1">{#N/A,#N/A,FALSE,"PRUDENT"}</definedName>
    <definedName name="wrn.PRUDENT." localSheetId="33" hidden="1">{#N/A,#N/A,FALSE,"PRUDENT"}</definedName>
    <definedName name="wrn.PRUDENT." localSheetId="73" hidden="1">{#N/A,#N/A,FALSE,"PRUDENT"}</definedName>
    <definedName name="wrn.PRUDENT." localSheetId="43" hidden="1">{#N/A,#N/A,FALSE,"PRUDENT"}</definedName>
    <definedName name="wrn.PRUDENT." localSheetId="0" hidden="1">{#N/A,#N/A,FALSE,"PRUDENT"}</definedName>
    <definedName name="wrn.PRUDENT." localSheetId="27" hidden="1">{#N/A,#N/A,FALSE,"PRUDENT"}</definedName>
    <definedName name="wrn.PRUDENT." localSheetId="30" hidden="1">{#N/A,#N/A,FALSE,"PRUDENT"}</definedName>
    <definedName name="wrn.PRUDENT." localSheetId="34" hidden="1">{#N/A,#N/A,FALSE,"PRUDENT"}</definedName>
    <definedName name="wrn.PRUDENT." localSheetId="35"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2" hidden="1">{#N/A,#N/A,FALSE,"PRUDENT"}</definedName>
    <definedName name="wrn.PRUDENT." localSheetId="40" hidden="1">{#N/A,#N/A,FALSE,"PRUDENT"}</definedName>
    <definedName name="wrn.PRUDENT." localSheetId="42" hidden="1">{#N/A,#N/A,FALSE,"PRUDENT"}</definedName>
    <definedName name="wrn.PRUDENT." localSheetId="46" hidden="1">{#N/A,#N/A,FALSE,"PRUDENT"}</definedName>
    <definedName name="wrn.PRUDENT." localSheetId="54" hidden="1">{#N/A,#N/A,FALSE,"PRUDENT"}</definedName>
    <definedName name="wrn.PRUDENT." localSheetId="55" hidden="1">{#N/A,#N/A,FALSE,"PRUDENT"}</definedName>
    <definedName name="wrn.PRUDENT." localSheetId="61" hidden="1">{#N/A,#N/A,FALSE,"PRUDENT"}</definedName>
    <definedName name="wrn.PRUDENT." localSheetId="62" hidden="1">{#N/A,#N/A,FALSE,"PRUDENT"}</definedName>
    <definedName name="wrn.PRUDENT." localSheetId="15" hidden="1">{#N/A,#N/A,FALSE,"PRUDENT"}</definedName>
    <definedName name="wrn.PRUDENT." localSheetId="74" hidden="1">{#N/A,#N/A,FALSE,"PRUDENT"}</definedName>
    <definedName name="wrn.PRUDENT." localSheetId="17" hidden="1">{#N/A,#N/A,FALSE,"PRUDENT"}</definedName>
    <definedName name="wrn.PRUDENT." localSheetId="75" hidden="1">{#N/A,#N/A,FALSE,"PRUDENT"}</definedName>
    <definedName name="wrn.PRUDENT." localSheetId="76" hidden="1">{#N/A,#N/A,FALSE,"PRUDENT"}</definedName>
    <definedName name="wrn.PRUDENT." localSheetId="77" hidden="1">{#N/A,#N/A,FALSE,"PRUDENT"}</definedName>
    <definedName name="wrn.PRUDENT." localSheetId="78" hidden="1">{#N/A,#N/A,FALSE,"PRUDENT"}</definedName>
    <definedName name="wrn.PRUDENT." localSheetId="18" hidden="1">{#N/A,#N/A,FALSE,"PRUDENT"}</definedName>
    <definedName name="wrn.PRUDENT." localSheetId="21" hidden="1">{#N/A,#N/A,FALSE,"PRUDENT"}</definedName>
    <definedName name="wrn.PRUDENT." localSheetId="24" hidden="1">{#N/A,#N/A,FALSE,"PRUDENT"}</definedName>
    <definedName name="wrn.PRUDENT." hidden="1">{#N/A,#N/A,FALSE,"PRUDENT"}</definedName>
    <definedName name="wrn.PUBLEXP." localSheetId="80" hidden="1">{#N/A,#N/A,FALSE,"PUBLEXP"}</definedName>
    <definedName name="wrn.PUBLEXP." localSheetId="82" hidden="1">{#N/A,#N/A,FALSE,"PUBLEXP"}</definedName>
    <definedName name="wrn.PUBLEXP." localSheetId="19" hidden="1">{#N/A,#N/A,FALSE,"PUBLEXP"}</definedName>
    <definedName name="wrn.PUBLEXP." localSheetId="20" hidden="1">{#N/A,#N/A,FALSE,"PUBLEXP"}</definedName>
    <definedName name="wrn.PUBLEXP." localSheetId="22" hidden="1">{#N/A,#N/A,FALSE,"PUBLEXP"}</definedName>
    <definedName name="wrn.PUBLEXP." localSheetId="23" hidden="1">{#N/A,#N/A,FALSE,"PUBLEXP"}</definedName>
    <definedName name="wrn.PUBLEXP." localSheetId="33" hidden="1">{#N/A,#N/A,FALSE,"PUBLEXP"}</definedName>
    <definedName name="wrn.PUBLEXP." localSheetId="73" hidden="1">{#N/A,#N/A,FALSE,"PUBLEXP"}</definedName>
    <definedName name="wrn.PUBLEXP." localSheetId="43" hidden="1">{#N/A,#N/A,FALSE,"PUBLEXP"}</definedName>
    <definedName name="wrn.PUBLEXP." localSheetId="0" hidden="1">{#N/A,#N/A,FALSE,"PUBLEXP"}</definedName>
    <definedName name="wrn.PUBLEXP." localSheetId="27" hidden="1">{#N/A,#N/A,FALSE,"PUBLEXP"}</definedName>
    <definedName name="wrn.PUBLEXP." localSheetId="30" hidden="1">{#N/A,#N/A,FALSE,"PUBLEXP"}</definedName>
    <definedName name="wrn.PUBLEXP." localSheetId="34" hidden="1">{#N/A,#N/A,FALSE,"PUBLEXP"}</definedName>
    <definedName name="wrn.PUBLEXP." localSheetId="35"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2" hidden="1">{#N/A,#N/A,FALSE,"PUBLEXP"}</definedName>
    <definedName name="wrn.PUBLEXP." localSheetId="40" hidden="1">{#N/A,#N/A,FALSE,"PUBLEXP"}</definedName>
    <definedName name="wrn.PUBLEXP." localSheetId="42" hidden="1">{#N/A,#N/A,FALSE,"PUBLEXP"}</definedName>
    <definedName name="wrn.PUBLEXP." localSheetId="46" hidden="1">{#N/A,#N/A,FALSE,"PUBLEXP"}</definedName>
    <definedName name="wrn.PUBLEXP." localSheetId="54" hidden="1">{#N/A,#N/A,FALSE,"PUBLEXP"}</definedName>
    <definedName name="wrn.PUBLEXP." localSheetId="55" hidden="1">{#N/A,#N/A,FALSE,"PUBLEXP"}</definedName>
    <definedName name="wrn.PUBLEXP." localSheetId="61" hidden="1">{#N/A,#N/A,FALSE,"PUBLEXP"}</definedName>
    <definedName name="wrn.PUBLEXP." localSheetId="62" hidden="1">{#N/A,#N/A,FALSE,"PUBLEXP"}</definedName>
    <definedName name="wrn.PUBLEXP." localSheetId="15" hidden="1">{#N/A,#N/A,FALSE,"PUBLEXP"}</definedName>
    <definedName name="wrn.PUBLEXP." localSheetId="74" hidden="1">{#N/A,#N/A,FALSE,"PUBLEXP"}</definedName>
    <definedName name="wrn.PUBLEXP." localSheetId="17" hidden="1">{#N/A,#N/A,FALSE,"PUBLEXP"}</definedName>
    <definedName name="wrn.PUBLEXP." localSheetId="75" hidden="1">{#N/A,#N/A,FALSE,"PUBLEXP"}</definedName>
    <definedName name="wrn.PUBLEXP." localSheetId="76" hidden="1">{#N/A,#N/A,FALSE,"PUBLEXP"}</definedName>
    <definedName name="wrn.PUBLEXP." localSheetId="77" hidden="1">{#N/A,#N/A,FALSE,"PUBLEXP"}</definedName>
    <definedName name="wrn.PUBLEXP." localSheetId="78" hidden="1">{#N/A,#N/A,FALSE,"PUBLEXP"}</definedName>
    <definedName name="wrn.PUBLEXP." localSheetId="18" hidden="1">{#N/A,#N/A,FALSE,"PUBLEXP"}</definedName>
    <definedName name="wrn.PUBLEXP." localSheetId="21" hidden="1">{#N/A,#N/A,FALSE,"PUBLEXP"}</definedName>
    <definedName name="wrn.PUBLEXP." localSheetId="24" hidden="1">{#N/A,#N/A,FALSE,"PUBLEXP"}</definedName>
    <definedName name="wrn.PUBLEXP." hidden="1">{#N/A,#N/A,FALSE,"PUBLEXP"}</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0"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73"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2"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55" hidden="1">{"bop94-99",#N/A,FALSE,"BOP";"bgdp94-99",#N/A,FALSE,"BOPGDP";"exp94-99",#N/A,FALSE,"EXP";"imp94-99",#N/A,FALSE,"IMP";"tt9499",#N/A,FALSE,"TT";"ss94-99",#N/A,FALSE,"SERV";"tran94-99",#N/A,FALSE,"TRAN";"dis95-98",#N/A,FALSE,"DISB";"amor94-99",#N/A,FALSE,"AMOR";"int94-98",#N/A,FALSE,"INT";"debt94-99",#N/A,FALSE,"DEBT"}</definedName>
    <definedName name="wrn.repred." localSheetId="56" hidden="1">{"bop94-99",#N/A,FALSE,"BOP";"bgdp94-99",#N/A,FALSE,"BOPGDP";"exp94-99",#N/A,FALSE,"EXP";"imp94-99",#N/A,FALSE,"IMP";"tt9499",#N/A,FALSE,"TT";"ss94-99",#N/A,FALSE,"SERV";"tran94-99",#N/A,FALSE,"TRAN";"dis95-98",#N/A,FALSE,"DISB";"amor94-99",#N/A,FALSE,"AMOR";"int94-98",#N/A,FALSE,"INT";"debt94-99",#N/A,FALSE,"DEBT"}</definedName>
    <definedName name="wrn.repred." localSheetId="57" hidden="1">{"bop94-99",#N/A,FALSE,"BOP";"bgdp94-99",#N/A,FALSE,"BOPGDP";"exp94-99",#N/A,FALSE,"EXP";"imp94-99",#N/A,FALSE,"IMP";"tt9499",#N/A,FALSE,"TT";"ss94-99",#N/A,FALSE,"SERV";"tran94-99",#N/A,FALSE,"TRAN";"dis95-98",#N/A,FALSE,"DISB";"amor94-99",#N/A,FALSE,"AMOR";"int94-98",#N/A,FALSE,"INT";"debt94-99",#N/A,FALSE,"DEBT"}</definedName>
    <definedName name="wrn.repred." localSheetId="58"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1" hidden="1">{"bop94-99",#N/A,FALSE,"BOP";"bgdp94-99",#N/A,FALSE,"BOPGDP";"exp94-99",#N/A,FALSE,"EXP";"imp94-99",#N/A,FALSE,"IMP";"tt9499",#N/A,FALSE,"TT";"ss94-99",#N/A,FALSE,"SERV";"tran94-99",#N/A,FALSE,"TRAN";"dis95-98",#N/A,FALSE,"DISB";"amor94-99",#N/A,FALSE,"AMOR";"int94-98",#N/A,FALSE,"INT";"debt94-99",#N/A,FALSE,"DEBT"}</definedName>
    <definedName name="wrn.repred." localSheetId="62"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75"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0" hidden="1">{#N/A,#N/A,FALSE,"RestGGPIB"}</definedName>
    <definedName name="wrn.RestGGPIB." localSheetId="82" hidden="1">{#N/A,#N/A,FALSE,"RestGGPIB"}</definedName>
    <definedName name="wrn.RestGGPIB." localSheetId="19" hidden="1">{#N/A,#N/A,FALSE,"RestGGPIB"}</definedName>
    <definedName name="wrn.RestGGPIB." localSheetId="20" hidden="1">{#N/A,#N/A,FALSE,"RestGGPIB"}</definedName>
    <definedName name="wrn.RestGGPIB." localSheetId="22" hidden="1">{#N/A,#N/A,FALSE,"RestGGPIB"}</definedName>
    <definedName name="wrn.RestGGPIB." localSheetId="23" hidden="1">{#N/A,#N/A,FALSE,"RestGGPIB"}</definedName>
    <definedName name="wrn.RestGGPIB." localSheetId="33" hidden="1">{#N/A,#N/A,FALSE,"RestGGPIB"}</definedName>
    <definedName name="wrn.RestGGPIB." localSheetId="41" hidden="1">{#N/A,#N/A,FALSE,"RestGGPIB"}</definedName>
    <definedName name="wrn.RestGGPIB." localSheetId="73" hidden="1">{#N/A,#N/A,FALSE,"RestGGPIB"}</definedName>
    <definedName name="wrn.RestGGPIB." localSheetId="43" hidden="1">{#N/A,#N/A,FALSE,"RestGGPIB"}</definedName>
    <definedName name="wrn.RestGGPIB." localSheetId="0" hidden="1">{#N/A,#N/A,FALSE,"RestGGPIB"}</definedName>
    <definedName name="wrn.RestGGPIB." localSheetId="27" hidden="1">{#N/A,#N/A,FALSE,"RestGGPIB"}</definedName>
    <definedName name="wrn.RestGGPIB." localSheetId="30" hidden="1">{#N/A,#N/A,FALSE,"RestGGPIB"}</definedName>
    <definedName name="wrn.RestGGPIB." localSheetId="34" hidden="1">{#N/A,#N/A,FALSE,"RestGGPIB"}</definedName>
    <definedName name="wrn.RestGGPIB." localSheetId="35" hidden="1">{#N/A,#N/A,FALSE,"RestGGPIB"}</definedName>
    <definedName name="wrn.RestGGPIB." localSheetId="36" hidden="1">{#N/A,#N/A,FALSE,"RestGGPIB"}</definedName>
    <definedName name="wrn.RestGGPIB." localSheetId="37" hidden="1">{#N/A,#N/A,FALSE,"RestGGPIB"}</definedName>
    <definedName name="wrn.RestGGPIB." localSheetId="38" hidden="1">{#N/A,#N/A,FALSE,"RestGGPIB"}</definedName>
    <definedName name="wrn.RestGGPIB." localSheetId="39" hidden="1">{#N/A,#N/A,FALSE,"RestGGPIB"}</definedName>
    <definedName name="wrn.RestGGPIB." localSheetId="2" hidden="1">{#N/A,#N/A,FALSE,"RestGGPIB"}</definedName>
    <definedName name="wrn.RestGGPIB." localSheetId="40" hidden="1">{#N/A,#N/A,FALSE,"RestGGPIB"}</definedName>
    <definedName name="wrn.RestGGPIB." localSheetId="42" hidden="1">{#N/A,#N/A,FALSE,"RestGGPIB"}</definedName>
    <definedName name="wrn.RestGGPIB." localSheetId="46" hidden="1">{#N/A,#N/A,FALSE,"RestGGPIB"}</definedName>
    <definedName name="wrn.RestGGPIB." localSheetId="54" hidden="1">{#N/A,#N/A,FALSE,"RestGGPIB"}</definedName>
    <definedName name="wrn.RestGGPIB." localSheetId="55" hidden="1">{#N/A,#N/A,FALSE,"RestGGPIB"}</definedName>
    <definedName name="wrn.RestGGPIB." localSheetId="56" hidden="1">{#N/A,#N/A,FALSE,"RestGGPIB"}</definedName>
    <definedName name="wrn.RestGGPIB." localSheetId="57" hidden="1">{#N/A,#N/A,FALSE,"RestGGPIB"}</definedName>
    <definedName name="wrn.RestGGPIB." localSheetId="58" hidden="1">{#N/A,#N/A,FALSE,"RestGGPIB"}</definedName>
    <definedName name="wrn.RestGGPIB." localSheetId="59" hidden="1">{#N/A,#N/A,FALSE,"RestGGPIB"}</definedName>
    <definedName name="wrn.RestGGPIB." localSheetId="60" hidden="1">{#N/A,#N/A,FALSE,"RestGGPIB"}</definedName>
    <definedName name="wrn.RestGGPIB." localSheetId="61" hidden="1">{#N/A,#N/A,FALSE,"RestGGPIB"}</definedName>
    <definedName name="wrn.RestGGPIB." localSheetId="62" hidden="1">{#N/A,#N/A,FALSE,"RestGGPIB"}</definedName>
    <definedName name="wrn.RestGGPIB." localSheetId="15" hidden="1">{#N/A,#N/A,FALSE,"RestGGPIB"}</definedName>
    <definedName name="wrn.RestGGPIB." localSheetId="74" hidden="1">{#N/A,#N/A,FALSE,"RestGGPIB"}</definedName>
    <definedName name="wrn.RestGGPIB." localSheetId="17" hidden="1">{#N/A,#N/A,FALSE,"RestGGPIB"}</definedName>
    <definedName name="wrn.RestGGPIB." localSheetId="75" hidden="1">{#N/A,#N/A,FALSE,"RestGGPIB"}</definedName>
    <definedName name="wrn.RestGGPIB." localSheetId="76" hidden="1">{#N/A,#N/A,FALSE,"RestGGPIB"}</definedName>
    <definedName name="wrn.RestGGPIB." localSheetId="77" hidden="1">{#N/A,#N/A,FALSE,"RestGGPIB"}</definedName>
    <definedName name="wrn.RestGGPIB." localSheetId="78" hidden="1">{#N/A,#N/A,FALSE,"RestGGPIB"}</definedName>
    <definedName name="wrn.RestGGPIB." localSheetId="18" hidden="1">{#N/A,#N/A,FALSE,"RestGGPIB"}</definedName>
    <definedName name="wrn.RestGGPIB." localSheetId="21" hidden="1">{#N/A,#N/A,FALSE,"RestGGPIB"}</definedName>
    <definedName name="wrn.RestGGPIB." localSheetId="24" hidden="1">{#N/A,#N/A,FALSE,"RestGGPIB"}</definedName>
    <definedName name="wrn.RestGGPIB." hidden="1">{#N/A,#N/A,FALSE,"RestGGPIB"}</definedName>
    <definedName name="wrn.REVSHARE." localSheetId="80" hidden="1">{#N/A,#N/A,FALSE,"REVSHARE"}</definedName>
    <definedName name="wrn.REVSHARE." localSheetId="82" hidden="1">{#N/A,#N/A,FALSE,"REVSHARE"}</definedName>
    <definedName name="wrn.REVSHARE." localSheetId="19" hidden="1">{#N/A,#N/A,FALSE,"REVSHARE"}</definedName>
    <definedName name="wrn.REVSHARE." localSheetId="20" hidden="1">{#N/A,#N/A,FALSE,"REVSHARE"}</definedName>
    <definedName name="wrn.REVSHARE." localSheetId="22" hidden="1">{#N/A,#N/A,FALSE,"REVSHARE"}</definedName>
    <definedName name="wrn.REVSHARE." localSheetId="23" hidden="1">{#N/A,#N/A,FALSE,"REVSHARE"}</definedName>
    <definedName name="wrn.REVSHARE." localSheetId="33" hidden="1">{#N/A,#N/A,FALSE,"REVSHARE"}</definedName>
    <definedName name="wrn.REVSHARE." localSheetId="73" hidden="1">{#N/A,#N/A,FALSE,"REVSHARE"}</definedName>
    <definedName name="wrn.REVSHARE." localSheetId="43" hidden="1">{#N/A,#N/A,FALSE,"REVSHARE"}</definedName>
    <definedName name="wrn.REVSHARE." localSheetId="0" hidden="1">{#N/A,#N/A,FALSE,"REVSHARE"}</definedName>
    <definedName name="wrn.REVSHARE." localSheetId="27" hidden="1">{#N/A,#N/A,FALSE,"REVSHARE"}</definedName>
    <definedName name="wrn.REVSHARE." localSheetId="30" hidden="1">{#N/A,#N/A,FALSE,"REVSHARE"}</definedName>
    <definedName name="wrn.REVSHARE." localSheetId="34" hidden="1">{#N/A,#N/A,FALSE,"REVSHARE"}</definedName>
    <definedName name="wrn.REVSHARE." localSheetId="35"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2" hidden="1">{#N/A,#N/A,FALSE,"REVSHARE"}</definedName>
    <definedName name="wrn.REVSHARE." localSheetId="40" hidden="1">{#N/A,#N/A,FALSE,"REVSHARE"}</definedName>
    <definedName name="wrn.REVSHARE." localSheetId="42" hidden="1">{#N/A,#N/A,FALSE,"REVSHARE"}</definedName>
    <definedName name="wrn.REVSHARE." localSheetId="46" hidden="1">{#N/A,#N/A,FALSE,"REVSHARE"}</definedName>
    <definedName name="wrn.REVSHARE." localSheetId="54" hidden="1">{#N/A,#N/A,FALSE,"REVSHARE"}</definedName>
    <definedName name="wrn.REVSHARE." localSheetId="55" hidden="1">{#N/A,#N/A,FALSE,"REVSHARE"}</definedName>
    <definedName name="wrn.REVSHARE." localSheetId="61" hidden="1">{#N/A,#N/A,FALSE,"REVSHARE"}</definedName>
    <definedName name="wrn.REVSHARE." localSheetId="62" hidden="1">{#N/A,#N/A,FALSE,"REVSHARE"}</definedName>
    <definedName name="wrn.REVSHARE." localSheetId="15" hidden="1">{#N/A,#N/A,FALSE,"REVSHARE"}</definedName>
    <definedName name="wrn.REVSHARE." localSheetId="74" hidden="1">{#N/A,#N/A,FALSE,"REVSHARE"}</definedName>
    <definedName name="wrn.REVSHARE." localSheetId="17" hidden="1">{#N/A,#N/A,FALSE,"REVSHARE"}</definedName>
    <definedName name="wrn.REVSHARE." localSheetId="75" hidden="1">{#N/A,#N/A,FALSE,"REVSHARE"}</definedName>
    <definedName name="wrn.REVSHARE." localSheetId="76" hidden="1">{#N/A,#N/A,FALSE,"REVSHARE"}</definedName>
    <definedName name="wrn.REVSHARE." localSheetId="77" hidden="1">{#N/A,#N/A,FALSE,"REVSHARE"}</definedName>
    <definedName name="wrn.REVSHARE." localSheetId="78" hidden="1">{#N/A,#N/A,FALSE,"REVSHARE"}</definedName>
    <definedName name="wrn.REVSHARE." localSheetId="18" hidden="1">{#N/A,#N/A,FALSE,"REVSHARE"}</definedName>
    <definedName name="wrn.REVSHARE." localSheetId="21" hidden="1">{#N/A,#N/A,FALSE,"REVSHARE"}</definedName>
    <definedName name="wrn.REVSHARE." localSheetId="24" hidden="1">{#N/A,#N/A,FALSE,"REVSHARE"}</definedName>
    <definedName name="wrn.REVSHARE." hidden="1">{#N/A,#N/A,FALSE,"REVSHARE"}</definedName>
    <definedName name="wrn.Riqfin." localSheetId="80" hidden="1">{"Riqfin97",#N/A,FALSE,"Tran";"Riqfinpro",#N/A,FALSE,"Tran"}</definedName>
    <definedName name="wrn.Riqfin." localSheetId="82"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33" hidden="1">{"Riqfin97",#N/A,FALSE,"Tran";"Riqfinpro",#N/A,FALSE,"Tran"}</definedName>
    <definedName name="wrn.Riqfin." localSheetId="41" hidden="1">{"Riqfin97",#N/A,FALSE,"Tran";"Riqfinpro",#N/A,FALSE,"Tran"}</definedName>
    <definedName name="wrn.Riqfin." localSheetId="73" hidden="1">{"Riqfin97",#N/A,FALSE,"Tran";"Riqfinpro",#N/A,FALSE,"Tran"}</definedName>
    <definedName name="wrn.Riqfin." localSheetId="43" hidden="1">{"Riqfin97",#N/A,FALSE,"Tran";"Riqfinpro",#N/A,FALSE,"Tran"}</definedName>
    <definedName name="wrn.Riqfin." localSheetId="0" hidden="1">{"Riqfin97",#N/A,FALSE,"Tran";"Riqfinpro",#N/A,FALSE,"Tran"}</definedName>
    <definedName name="wrn.Riqfin." localSheetId="27" hidden="1">{"Riqfin97",#N/A,FALSE,"Tran";"Riqfinpro",#N/A,FALSE,"Tran"}</definedName>
    <definedName name="wrn.Riqfin." localSheetId="30"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2"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6"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15" hidden="1">{"Riqfin97",#N/A,FALSE,"Tran";"Riqfinpro",#N/A,FALSE,"Tran"}</definedName>
    <definedName name="wrn.Riqfin." localSheetId="74" hidden="1">{"Riqfin97",#N/A,FALSE,"Tran";"Riqfinpro",#N/A,FALSE,"Tran"}</definedName>
    <definedName name="wrn.Riqfin." localSheetId="17"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24" hidden="1">{"Riqfin97",#N/A,FALSE,"Tran";"Riqfinpro",#N/A,FALSE,"Tran"}</definedName>
    <definedName name="wrn.Riqfin." hidden="1">{"Riqfin97",#N/A,FALSE,"Tran";"Riqfinpro",#N/A,FALSE,"Tran"}</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0" hidden="1">{#N/A,#N/A,FALSE,"SSPIB"}</definedName>
    <definedName name="wrn.SSPIB." localSheetId="82" hidden="1">{#N/A,#N/A,FALSE,"SSPIB"}</definedName>
    <definedName name="wrn.SSPIB." localSheetId="19" hidden="1">{#N/A,#N/A,FALSE,"SSPIB"}</definedName>
    <definedName name="wrn.SSPIB." localSheetId="20" hidden="1">{#N/A,#N/A,FALSE,"SSPIB"}</definedName>
    <definedName name="wrn.SSPIB." localSheetId="22" hidden="1">{#N/A,#N/A,FALSE,"SSPIB"}</definedName>
    <definedName name="wrn.SSPIB." localSheetId="23" hidden="1">{#N/A,#N/A,FALSE,"SSPIB"}</definedName>
    <definedName name="wrn.SSPIB." localSheetId="33" hidden="1">{#N/A,#N/A,FALSE,"SSPIB"}</definedName>
    <definedName name="wrn.SSPIB." localSheetId="41" hidden="1">{#N/A,#N/A,FALSE,"SSPIB"}</definedName>
    <definedName name="wrn.SSPIB." localSheetId="73" hidden="1">{#N/A,#N/A,FALSE,"SSPIB"}</definedName>
    <definedName name="wrn.SSPIB." localSheetId="43" hidden="1">{#N/A,#N/A,FALSE,"SSPIB"}</definedName>
    <definedName name="wrn.SSPIB." localSheetId="0" hidden="1">{#N/A,#N/A,FALSE,"SSPIB"}</definedName>
    <definedName name="wrn.SSPIB." localSheetId="27" hidden="1">{#N/A,#N/A,FALSE,"SSPIB"}</definedName>
    <definedName name="wrn.SSPIB." localSheetId="30" hidden="1">{#N/A,#N/A,FALSE,"SSPIB"}</definedName>
    <definedName name="wrn.SSPIB." localSheetId="34" hidden="1">{#N/A,#N/A,FALSE,"SSPIB"}</definedName>
    <definedName name="wrn.SSPIB." localSheetId="35" hidden="1">{#N/A,#N/A,FALSE,"SSPIB"}</definedName>
    <definedName name="wrn.SSPIB." localSheetId="36" hidden="1">{#N/A,#N/A,FALSE,"SSPIB"}</definedName>
    <definedName name="wrn.SSPIB." localSheetId="37" hidden="1">{#N/A,#N/A,FALSE,"SSPIB"}</definedName>
    <definedName name="wrn.SSPIB." localSheetId="38" hidden="1">{#N/A,#N/A,FALSE,"SSPIB"}</definedName>
    <definedName name="wrn.SSPIB." localSheetId="39" hidden="1">{#N/A,#N/A,FALSE,"SSPIB"}</definedName>
    <definedName name="wrn.SSPIB." localSheetId="2" hidden="1">{#N/A,#N/A,FALSE,"SSPIB"}</definedName>
    <definedName name="wrn.SSPIB." localSheetId="40" hidden="1">{#N/A,#N/A,FALSE,"SSPIB"}</definedName>
    <definedName name="wrn.SSPIB." localSheetId="42" hidden="1">{#N/A,#N/A,FALSE,"SSPIB"}</definedName>
    <definedName name="wrn.SSPIB." localSheetId="46" hidden="1">{#N/A,#N/A,FALSE,"SSPIB"}</definedName>
    <definedName name="wrn.SSPIB." localSheetId="54" hidden="1">{#N/A,#N/A,FALSE,"SSPIB"}</definedName>
    <definedName name="wrn.SSPIB." localSheetId="55" hidden="1">{#N/A,#N/A,FALSE,"SSPIB"}</definedName>
    <definedName name="wrn.SSPIB." localSheetId="56" hidden="1">{#N/A,#N/A,FALSE,"SSPIB"}</definedName>
    <definedName name="wrn.SSPIB." localSheetId="57" hidden="1">{#N/A,#N/A,FALSE,"SSPIB"}</definedName>
    <definedName name="wrn.SSPIB." localSheetId="58" hidden="1">{#N/A,#N/A,FALSE,"SSPIB"}</definedName>
    <definedName name="wrn.SSPIB." localSheetId="59" hidden="1">{#N/A,#N/A,FALSE,"SSPIB"}</definedName>
    <definedName name="wrn.SSPIB." localSheetId="60" hidden="1">{#N/A,#N/A,FALSE,"SSPIB"}</definedName>
    <definedName name="wrn.SSPIB." localSheetId="61" hidden="1">{#N/A,#N/A,FALSE,"SSPIB"}</definedName>
    <definedName name="wrn.SSPIB." localSheetId="62" hidden="1">{#N/A,#N/A,FALSE,"SSPIB"}</definedName>
    <definedName name="wrn.SSPIB." localSheetId="15" hidden="1">{#N/A,#N/A,FALSE,"SSPIB"}</definedName>
    <definedName name="wrn.SSPIB." localSheetId="74" hidden="1">{#N/A,#N/A,FALSE,"SSPIB"}</definedName>
    <definedName name="wrn.SSPIB." localSheetId="17" hidden="1">{#N/A,#N/A,FALSE,"SSPIB"}</definedName>
    <definedName name="wrn.SSPIB." localSheetId="75" hidden="1">{#N/A,#N/A,FALSE,"SSPIB"}</definedName>
    <definedName name="wrn.SSPIB." localSheetId="76" hidden="1">{#N/A,#N/A,FALSE,"SSPIB"}</definedName>
    <definedName name="wrn.SSPIB." localSheetId="77" hidden="1">{#N/A,#N/A,FALSE,"SSPIB"}</definedName>
    <definedName name="wrn.SSPIB." localSheetId="78" hidden="1">{#N/A,#N/A,FALSE,"SSPIB"}</definedName>
    <definedName name="wrn.SSPIB." localSheetId="18" hidden="1">{#N/A,#N/A,FALSE,"SSPIB"}</definedName>
    <definedName name="wrn.SSPIB." localSheetId="21" hidden="1">{#N/A,#N/A,FALSE,"SSPIB"}</definedName>
    <definedName name="wrn.SSPIB." localSheetId="24" hidden="1">{#N/A,#N/A,FALSE,"SSPIB"}</definedName>
    <definedName name="wrn.SSPIB." hidden="1">{#N/A,#N/A,FALSE,"SSPIB"}</definedName>
    <definedName name="wrn.Staff._.Report._.Tables." localSheetId="80" hidden="1">{#N/A,#N/A,FALSE,"SR1";#N/A,#N/A,FALSE,"SR2";#N/A,#N/A,FALSE,"SR3";#N/A,#N/A,FALSE,"SR4"}</definedName>
    <definedName name="wrn.Staff._.Report._.Tables." localSheetId="82"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2" hidden="1">{#N/A,#N/A,FALSE,"SR1";#N/A,#N/A,FALSE,"SR2";#N/A,#N/A,FALSE,"SR3";#N/A,#N/A,FALSE,"SR4"}</definedName>
    <definedName name="wrn.Staff._.Report._.Tables." localSheetId="23" hidden="1">{#N/A,#N/A,FALSE,"SR1";#N/A,#N/A,FALSE,"SR2";#N/A,#N/A,FALSE,"SR3";#N/A,#N/A,FALSE,"SR4"}</definedName>
    <definedName name="wrn.Staff._.Report._.Tables." localSheetId="33" hidden="1">{#N/A,#N/A,FALSE,"SR1";#N/A,#N/A,FALSE,"SR2";#N/A,#N/A,FALSE,"SR3";#N/A,#N/A,FALSE,"SR4"}</definedName>
    <definedName name="wrn.Staff._.Report._.Tables." localSheetId="41" hidden="1">{#N/A,#N/A,FALSE,"SR1";#N/A,#N/A,FALSE,"SR2";#N/A,#N/A,FALSE,"SR3";#N/A,#N/A,FALSE,"SR4"}</definedName>
    <definedName name="wrn.Staff._.Report._.Tables." localSheetId="73" hidden="1">{#N/A,#N/A,FALSE,"SR1";#N/A,#N/A,FALSE,"SR2";#N/A,#N/A,FALSE,"SR3";#N/A,#N/A,FALSE,"SR4"}</definedName>
    <definedName name="wrn.Staff._.Report._.Tables." localSheetId="43" hidden="1">{#N/A,#N/A,FALSE,"SR1";#N/A,#N/A,FALSE,"SR2";#N/A,#N/A,FALSE,"SR3";#N/A,#N/A,FALSE,"SR4"}</definedName>
    <definedName name="wrn.Staff._.Report._.Tables." localSheetId="0" hidden="1">{#N/A,#N/A,FALSE,"SR1";#N/A,#N/A,FALSE,"SR2";#N/A,#N/A,FALSE,"SR3";#N/A,#N/A,FALSE,"SR4"}</definedName>
    <definedName name="wrn.Staff._.Report._.Tables." localSheetId="27" hidden="1">{#N/A,#N/A,FALSE,"SR1";#N/A,#N/A,FALSE,"SR2";#N/A,#N/A,FALSE,"SR3";#N/A,#N/A,FALSE,"SR4"}</definedName>
    <definedName name="wrn.Staff._.Report._.Tables." localSheetId="30" hidden="1">{#N/A,#N/A,FALSE,"SR1";#N/A,#N/A,FALSE,"SR2";#N/A,#N/A,FALSE,"SR3";#N/A,#N/A,FALSE,"SR4"}</definedName>
    <definedName name="wrn.Staff._.Report._.Tables." localSheetId="34" hidden="1">{#N/A,#N/A,FALSE,"SR1";#N/A,#N/A,FALSE,"SR2";#N/A,#N/A,FALSE,"SR3";#N/A,#N/A,FALSE,"SR4"}</definedName>
    <definedName name="wrn.Staff._.Report._.Tables." localSheetId="35" hidden="1">{#N/A,#N/A,FALSE,"SR1";#N/A,#N/A,FALSE,"SR2";#N/A,#N/A,FALSE,"SR3";#N/A,#N/A,FALSE,"SR4"}</definedName>
    <definedName name="wrn.Staff._.Report._.Tables." localSheetId="36"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39" hidden="1">{#N/A,#N/A,FALSE,"SR1";#N/A,#N/A,FALSE,"SR2";#N/A,#N/A,FALSE,"SR3";#N/A,#N/A,FALSE,"SR4"}</definedName>
    <definedName name="wrn.Staff._.Report._.Tables." localSheetId="2" hidden="1">{#N/A,#N/A,FALSE,"SR1";#N/A,#N/A,FALSE,"SR2";#N/A,#N/A,FALSE,"SR3";#N/A,#N/A,FALSE,"SR4"}</definedName>
    <definedName name="wrn.Staff._.Report._.Tables." localSheetId="40" hidden="1">{#N/A,#N/A,FALSE,"SR1";#N/A,#N/A,FALSE,"SR2";#N/A,#N/A,FALSE,"SR3";#N/A,#N/A,FALSE,"SR4"}</definedName>
    <definedName name="wrn.Staff._.Report._.Tables." localSheetId="42" hidden="1">{#N/A,#N/A,FALSE,"SR1";#N/A,#N/A,FALSE,"SR2";#N/A,#N/A,FALSE,"SR3";#N/A,#N/A,FALSE,"SR4"}</definedName>
    <definedName name="wrn.Staff._.Report._.Tables." localSheetId="46" hidden="1">{#N/A,#N/A,FALSE,"SR1";#N/A,#N/A,FALSE,"SR2";#N/A,#N/A,FALSE,"SR3";#N/A,#N/A,FALSE,"SR4"}</definedName>
    <definedName name="wrn.Staff._.Report._.Tables." localSheetId="54" hidden="1">{#N/A,#N/A,FALSE,"SR1";#N/A,#N/A,FALSE,"SR2";#N/A,#N/A,FALSE,"SR3";#N/A,#N/A,FALSE,"SR4"}</definedName>
    <definedName name="wrn.Staff._.Report._.Tables." localSheetId="55" hidden="1">{#N/A,#N/A,FALSE,"SR1";#N/A,#N/A,FALSE,"SR2";#N/A,#N/A,FALSE,"SR3";#N/A,#N/A,FALSE,"SR4"}</definedName>
    <definedName name="wrn.Staff._.Report._.Tables." localSheetId="56" hidden="1">{#N/A,#N/A,FALSE,"SR1";#N/A,#N/A,FALSE,"SR2";#N/A,#N/A,FALSE,"SR3";#N/A,#N/A,FALSE,"SR4"}</definedName>
    <definedName name="wrn.Staff._.Report._.Tables." localSheetId="57" hidden="1">{#N/A,#N/A,FALSE,"SR1";#N/A,#N/A,FALSE,"SR2";#N/A,#N/A,FALSE,"SR3";#N/A,#N/A,FALSE,"SR4"}</definedName>
    <definedName name="wrn.Staff._.Report._.Tables." localSheetId="58"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61" hidden="1">{#N/A,#N/A,FALSE,"SR1";#N/A,#N/A,FALSE,"SR2";#N/A,#N/A,FALSE,"SR3";#N/A,#N/A,FALSE,"SR4"}</definedName>
    <definedName name="wrn.Staff._.Report._.Tables." localSheetId="62" hidden="1">{#N/A,#N/A,FALSE,"SR1";#N/A,#N/A,FALSE,"SR2";#N/A,#N/A,FALSE,"SR3";#N/A,#N/A,FALSE,"SR4"}</definedName>
    <definedName name="wrn.Staff._.Report._.Tables." localSheetId="15" hidden="1">{#N/A,#N/A,FALSE,"SR1";#N/A,#N/A,FALSE,"SR2";#N/A,#N/A,FALSE,"SR3";#N/A,#N/A,FALSE,"SR4"}</definedName>
    <definedName name="wrn.Staff._.Report._.Tables." localSheetId="74" hidden="1">{#N/A,#N/A,FALSE,"SR1";#N/A,#N/A,FALSE,"SR2";#N/A,#N/A,FALSE,"SR3";#N/A,#N/A,FALSE,"SR4"}</definedName>
    <definedName name="wrn.Staff._.Report._.Tables." localSheetId="17" hidden="1">{#N/A,#N/A,FALSE,"SR1";#N/A,#N/A,FALSE,"SR2";#N/A,#N/A,FALSE,"SR3";#N/A,#N/A,FALSE,"SR4"}</definedName>
    <definedName name="wrn.Staff._.Report._.Tables." localSheetId="75"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78" hidden="1">{#N/A,#N/A,FALSE,"SR1";#N/A,#N/A,FALSE,"SR2";#N/A,#N/A,FALSE,"SR3";#N/A,#N/A,FALSE,"SR4"}</definedName>
    <definedName name="wrn.Staff._.Report._.Tables." localSheetId="18" hidden="1">{#N/A,#N/A,FALSE,"SR1";#N/A,#N/A,FALSE,"SR2";#N/A,#N/A,FALSE,"SR3";#N/A,#N/A,FALSE,"SR4"}</definedName>
    <definedName name="wrn.Staff._.Report._.Tables." localSheetId="21" hidden="1">{#N/A,#N/A,FALSE,"SR1";#N/A,#N/A,FALSE,"SR2";#N/A,#N/A,FALSE,"SR3";#N/A,#N/A,FALSE,"SR4"}</definedName>
    <definedName name="wrn.Staff._.Report._.Tables." localSheetId="24" hidden="1">{#N/A,#N/A,FALSE,"SR1";#N/A,#N/A,FALSE,"SR2";#N/A,#N/A,FALSE,"SR3";#N/A,#N/A,FALSE,"SR4"}</definedName>
    <definedName name="wrn.Staff._.Report._.Tables." hidden="1">{#N/A,#N/A,FALSE,"SR1";#N/A,#N/A,FALSE,"SR2";#N/A,#N/A,FALSE,"SR3";#N/A,#N/A,FALSE,"SR4"}</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73"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58"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62"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75"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0" hidden="1">{#N/A,#N/A,FALSE,"STATE"}</definedName>
    <definedName name="wrn.STATE." localSheetId="82" hidden="1">{#N/A,#N/A,FALSE,"STATE"}</definedName>
    <definedName name="wrn.STATE." localSheetId="19" hidden="1">{#N/A,#N/A,FALSE,"STATE"}</definedName>
    <definedName name="wrn.STATE." localSheetId="20" hidden="1">{#N/A,#N/A,FALSE,"STATE"}</definedName>
    <definedName name="wrn.STATE." localSheetId="22" hidden="1">{#N/A,#N/A,FALSE,"STATE"}</definedName>
    <definedName name="wrn.STATE." localSheetId="23" hidden="1">{#N/A,#N/A,FALSE,"STATE"}</definedName>
    <definedName name="wrn.STATE." localSheetId="33" hidden="1">{#N/A,#N/A,FALSE,"STATE"}</definedName>
    <definedName name="wrn.STATE." localSheetId="73" hidden="1">{#N/A,#N/A,FALSE,"STATE"}</definedName>
    <definedName name="wrn.STATE." localSheetId="43" hidden="1">{#N/A,#N/A,FALSE,"STATE"}</definedName>
    <definedName name="wrn.STATE." localSheetId="0" hidden="1">{#N/A,#N/A,FALSE,"STATE"}</definedName>
    <definedName name="wrn.STATE." localSheetId="27" hidden="1">{#N/A,#N/A,FALSE,"STATE"}</definedName>
    <definedName name="wrn.STATE." localSheetId="30" hidden="1">{#N/A,#N/A,FALSE,"STATE"}</definedName>
    <definedName name="wrn.STATE." localSheetId="34" hidden="1">{#N/A,#N/A,FALSE,"STATE"}</definedName>
    <definedName name="wrn.STATE." localSheetId="35"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2" hidden="1">{#N/A,#N/A,FALSE,"STATE"}</definedName>
    <definedName name="wrn.STATE." localSheetId="40" hidden="1">{#N/A,#N/A,FALSE,"STATE"}</definedName>
    <definedName name="wrn.STATE." localSheetId="42" hidden="1">{#N/A,#N/A,FALSE,"STATE"}</definedName>
    <definedName name="wrn.STATE." localSheetId="46" hidden="1">{#N/A,#N/A,FALSE,"STATE"}</definedName>
    <definedName name="wrn.STATE." localSheetId="54" hidden="1">{#N/A,#N/A,FALSE,"STATE"}</definedName>
    <definedName name="wrn.STATE." localSheetId="55" hidden="1">{#N/A,#N/A,FALSE,"STATE"}</definedName>
    <definedName name="wrn.STATE." localSheetId="61" hidden="1">{#N/A,#N/A,FALSE,"STATE"}</definedName>
    <definedName name="wrn.STATE." localSheetId="62" hidden="1">{#N/A,#N/A,FALSE,"STATE"}</definedName>
    <definedName name="wrn.STATE." localSheetId="15" hidden="1">{#N/A,#N/A,FALSE,"STATE"}</definedName>
    <definedName name="wrn.STATE." localSheetId="74" hidden="1">{#N/A,#N/A,FALSE,"STATE"}</definedName>
    <definedName name="wrn.STATE." localSheetId="17" hidden="1">{#N/A,#N/A,FALSE,"STATE"}</definedName>
    <definedName name="wrn.STATE." localSheetId="75" hidden="1">{#N/A,#N/A,FALSE,"STATE"}</definedName>
    <definedName name="wrn.STATE." localSheetId="76" hidden="1">{#N/A,#N/A,FALSE,"STATE"}</definedName>
    <definedName name="wrn.STATE." localSheetId="77" hidden="1">{#N/A,#N/A,FALSE,"STATE"}</definedName>
    <definedName name="wrn.STATE." localSheetId="78" hidden="1">{#N/A,#N/A,FALSE,"STATE"}</definedName>
    <definedName name="wrn.STATE." localSheetId="18" hidden="1">{#N/A,#N/A,FALSE,"STATE"}</definedName>
    <definedName name="wrn.STATE." localSheetId="21" hidden="1">{#N/A,#N/A,FALSE,"STATE"}</definedName>
    <definedName name="wrn.STATE." localSheetId="24" hidden="1">{#N/A,#N/A,FALSE,"STATE"}</definedName>
    <definedName name="wrn.STATE." hidden="1">{#N/A,#N/A,FALSE,"STATE"}</definedName>
    <definedName name="wrn.TAXARREARS." localSheetId="80" hidden="1">{#N/A,#N/A,FALSE,"TAXARREARS"}</definedName>
    <definedName name="wrn.TAXARREARS." localSheetId="82" hidden="1">{#N/A,#N/A,FALSE,"TAXARREARS"}</definedName>
    <definedName name="wrn.TAXARREARS." localSheetId="19" hidden="1">{#N/A,#N/A,FALSE,"TAXARREARS"}</definedName>
    <definedName name="wrn.TAXARREARS." localSheetId="20" hidden="1">{#N/A,#N/A,FALSE,"TAXARREARS"}</definedName>
    <definedName name="wrn.TAXARREARS." localSheetId="22" hidden="1">{#N/A,#N/A,FALSE,"TAXARREARS"}</definedName>
    <definedName name="wrn.TAXARREARS." localSheetId="23" hidden="1">{#N/A,#N/A,FALSE,"TAXARREARS"}</definedName>
    <definedName name="wrn.TAXARREARS." localSheetId="33" hidden="1">{#N/A,#N/A,FALSE,"TAXARREARS"}</definedName>
    <definedName name="wrn.TAXARREARS." localSheetId="73" hidden="1">{#N/A,#N/A,FALSE,"TAXARREARS"}</definedName>
    <definedName name="wrn.TAXARREARS." localSheetId="43" hidden="1">{#N/A,#N/A,FALSE,"TAXARREARS"}</definedName>
    <definedName name="wrn.TAXARREARS." localSheetId="0" hidden="1">{#N/A,#N/A,FALSE,"TAXARREARS"}</definedName>
    <definedName name="wrn.TAXARREARS." localSheetId="27" hidden="1">{#N/A,#N/A,FALSE,"TAXARREARS"}</definedName>
    <definedName name="wrn.TAXARREARS." localSheetId="30" hidden="1">{#N/A,#N/A,FALSE,"TAXARREARS"}</definedName>
    <definedName name="wrn.TAXARREARS." localSheetId="34" hidden="1">{#N/A,#N/A,FALSE,"TAXARREARS"}</definedName>
    <definedName name="wrn.TAXARREARS." localSheetId="35"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2" hidden="1">{#N/A,#N/A,FALSE,"TAXARREARS"}</definedName>
    <definedName name="wrn.TAXARREARS." localSheetId="40" hidden="1">{#N/A,#N/A,FALSE,"TAXARREARS"}</definedName>
    <definedName name="wrn.TAXARREARS." localSheetId="42" hidden="1">{#N/A,#N/A,FALSE,"TAXARREARS"}</definedName>
    <definedName name="wrn.TAXARREARS." localSheetId="46" hidden="1">{#N/A,#N/A,FALSE,"TAXARREARS"}</definedName>
    <definedName name="wrn.TAXARREARS." localSheetId="54" hidden="1">{#N/A,#N/A,FALSE,"TAXARREARS"}</definedName>
    <definedName name="wrn.TAXARREARS." localSheetId="55" hidden="1">{#N/A,#N/A,FALSE,"TAXARREARS"}</definedName>
    <definedName name="wrn.TAXARREARS." localSheetId="61" hidden="1">{#N/A,#N/A,FALSE,"TAXARREARS"}</definedName>
    <definedName name="wrn.TAXARREARS." localSheetId="62" hidden="1">{#N/A,#N/A,FALSE,"TAXARREARS"}</definedName>
    <definedName name="wrn.TAXARREARS." localSheetId="15" hidden="1">{#N/A,#N/A,FALSE,"TAXARREARS"}</definedName>
    <definedName name="wrn.TAXARREARS." localSheetId="74" hidden="1">{#N/A,#N/A,FALSE,"TAXARREARS"}</definedName>
    <definedName name="wrn.TAXARREARS." localSheetId="17" hidden="1">{#N/A,#N/A,FALSE,"TAXARREARS"}</definedName>
    <definedName name="wrn.TAXARREARS." localSheetId="75" hidden="1">{#N/A,#N/A,FALSE,"TAXARREARS"}</definedName>
    <definedName name="wrn.TAXARREARS." localSheetId="76" hidden="1">{#N/A,#N/A,FALSE,"TAXARREARS"}</definedName>
    <definedName name="wrn.TAXARREARS." localSheetId="77" hidden="1">{#N/A,#N/A,FALSE,"TAXARREARS"}</definedName>
    <definedName name="wrn.TAXARREARS." localSheetId="78" hidden="1">{#N/A,#N/A,FALSE,"TAXARREARS"}</definedName>
    <definedName name="wrn.TAXARREARS." localSheetId="18" hidden="1">{#N/A,#N/A,FALSE,"TAXARREARS"}</definedName>
    <definedName name="wrn.TAXARREARS." localSheetId="21" hidden="1">{#N/A,#N/A,FALSE,"TAXARREARS"}</definedName>
    <definedName name="wrn.TAXARREARS." localSheetId="24" hidden="1">{#N/A,#N/A,FALSE,"TAXARREARS"}</definedName>
    <definedName name="wrn.TAXARREARS." hidden="1">{#N/A,#N/A,FALSE,"TAXARREARS"}</definedName>
    <definedName name="wrn.TAXPAYRS." localSheetId="80" hidden="1">{#N/A,#N/A,FALSE,"TAXPAYRS"}</definedName>
    <definedName name="wrn.TAXPAYRS." localSheetId="82" hidden="1">{#N/A,#N/A,FALSE,"TAXPAYRS"}</definedName>
    <definedName name="wrn.TAXPAYRS." localSheetId="19" hidden="1">{#N/A,#N/A,FALSE,"TAXPAYRS"}</definedName>
    <definedName name="wrn.TAXPAYRS." localSheetId="20" hidden="1">{#N/A,#N/A,FALSE,"TAXPAYRS"}</definedName>
    <definedName name="wrn.TAXPAYRS." localSheetId="22" hidden="1">{#N/A,#N/A,FALSE,"TAXPAYRS"}</definedName>
    <definedName name="wrn.TAXPAYRS." localSheetId="23" hidden="1">{#N/A,#N/A,FALSE,"TAXPAYRS"}</definedName>
    <definedName name="wrn.TAXPAYRS." localSheetId="33" hidden="1">{#N/A,#N/A,FALSE,"TAXPAYRS"}</definedName>
    <definedName name="wrn.TAXPAYRS." localSheetId="73" hidden="1">{#N/A,#N/A,FALSE,"TAXPAYRS"}</definedName>
    <definedName name="wrn.TAXPAYRS." localSheetId="43" hidden="1">{#N/A,#N/A,FALSE,"TAXPAYRS"}</definedName>
    <definedName name="wrn.TAXPAYRS." localSheetId="0" hidden="1">{#N/A,#N/A,FALSE,"TAXPAYRS"}</definedName>
    <definedName name="wrn.TAXPAYRS." localSheetId="27" hidden="1">{#N/A,#N/A,FALSE,"TAXPAYRS"}</definedName>
    <definedName name="wrn.TAXPAYRS." localSheetId="30" hidden="1">{#N/A,#N/A,FALSE,"TAXPAYRS"}</definedName>
    <definedName name="wrn.TAXPAYRS." localSheetId="34" hidden="1">{#N/A,#N/A,FALSE,"TAXPAYRS"}</definedName>
    <definedName name="wrn.TAXPAYRS." localSheetId="35"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2" hidden="1">{#N/A,#N/A,FALSE,"TAXPAYRS"}</definedName>
    <definedName name="wrn.TAXPAYRS." localSheetId="40" hidden="1">{#N/A,#N/A,FALSE,"TAXPAYRS"}</definedName>
    <definedName name="wrn.TAXPAYRS." localSheetId="42" hidden="1">{#N/A,#N/A,FALSE,"TAXPAYRS"}</definedName>
    <definedName name="wrn.TAXPAYRS." localSheetId="46" hidden="1">{#N/A,#N/A,FALSE,"TAXPAYRS"}</definedName>
    <definedName name="wrn.TAXPAYRS." localSheetId="54" hidden="1">{#N/A,#N/A,FALSE,"TAXPAYRS"}</definedName>
    <definedName name="wrn.TAXPAYRS." localSheetId="55" hidden="1">{#N/A,#N/A,FALSE,"TAXPAYRS"}</definedName>
    <definedName name="wrn.TAXPAYRS." localSheetId="61" hidden="1">{#N/A,#N/A,FALSE,"TAXPAYRS"}</definedName>
    <definedName name="wrn.TAXPAYRS." localSheetId="62" hidden="1">{#N/A,#N/A,FALSE,"TAXPAYRS"}</definedName>
    <definedName name="wrn.TAXPAYRS." localSheetId="15" hidden="1">{#N/A,#N/A,FALSE,"TAXPAYRS"}</definedName>
    <definedName name="wrn.TAXPAYRS." localSheetId="74" hidden="1">{#N/A,#N/A,FALSE,"TAXPAYRS"}</definedName>
    <definedName name="wrn.TAXPAYRS." localSheetId="17" hidden="1">{#N/A,#N/A,FALSE,"TAXPAYRS"}</definedName>
    <definedName name="wrn.TAXPAYRS." localSheetId="75" hidden="1">{#N/A,#N/A,FALSE,"TAXPAYRS"}</definedName>
    <definedName name="wrn.TAXPAYRS." localSheetId="76" hidden="1">{#N/A,#N/A,FALSE,"TAXPAYRS"}</definedName>
    <definedName name="wrn.TAXPAYRS." localSheetId="77" hidden="1">{#N/A,#N/A,FALSE,"TAXPAYRS"}</definedName>
    <definedName name="wrn.TAXPAYRS." localSheetId="78" hidden="1">{#N/A,#N/A,FALSE,"TAXPAYRS"}</definedName>
    <definedName name="wrn.TAXPAYRS." localSheetId="18" hidden="1">{#N/A,#N/A,FALSE,"TAXPAYRS"}</definedName>
    <definedName name="wrn.TAXPAYRS." localSheetId="21" hidden="1">{#N/A,#N/A,FALSE,"TAXPAYRS"}</definedName>
    <definedName name="wrn.TAXPAYRS." localSheetId="24" hidden="1">{#N/A,#N/A,FALSE,"TAXPAYRS"}</definedName>
    <definedName name="wrn.TAXPAYRS." hidden="1">{#N/A,#N/A,FALSE,"TAXPAYRS"}</definedName>
    <definedName name="wrn.TRADE." localSheetId="80" hidden="1">{#N/A,#N/A,FALSE,"TRADE"}</definedName>
    <definedName name="wrn.TRADE." localSheetId="82" hidden="1">{#N/A,#N/A,FALSE,"TRADE"}</definedName>
    <definedName name="wrn.TRADE." localSheetId="19" hidden="1">{#N/A,#N/A,FALSE,"TRADE"}</definedName>
    <definedName name="wrn.TRADE." localSheetId="20" hidden="1">{#N/A,#N/A,FALSE,"TRADE"}</definedName>
    <definedName name="wrn.TRADE." localSheetId="22" hidden="1">{#N/A,#N/A,FALSE,"TRADE"}</definedName>
    <definedName name="wrn.TRADE." localSheetId="23" hidden="1">{#N/A,#N/A,FALSE,"TRADE"}</definedName>
    <definedName name="wrn.TRADE." localSheetId="33" hidden="1">{#N/A,#N/A,FALSE,"TRADE"}</definedName>
    <definedName name="wrn.TRADE." localSheetId="73" hidden="1">{#N/A,#N/A,FALSE,"TRADE"}</definedName>
    <definedName name="wrn.TRADE." localSheetId="43" hidden="1">{#N/A,#N/A,FALSE,"TRADE"}</definedName>
    <definedName name="wrn.TRADE." localSheetId="0" hidden="1">{#N/A,#N/A,FALSE,"TRADE"}</definedName>
    <definedName name="wrn.TRADE." localSheetId="27" hidden="1">{#N/A,#N/A,FALSE,"TRADE"}</definedName>
    <definedName name="wrn.TRADE." localSheetId="30" hidden="1">{#N/A,#N/A,FALSE,"TRADE"}</definedName>
    <definedName name="wrn.TRADE." localSheetId="34" hidden="1">{#N/A,#N/A,FALSE,"TRADE"}</definedName>
    <definedName name="wrn.TRADE." localSheetId="35"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2" hidden="1">{#N/A,#N/A,FALSE,"TRADE"}</definedName>
    <definedName name="wrn.TRADE." localSheetId="40" hidden="1">{#N/A,#N/A,FALSE,"TRADE"}</definedName>
    <definedName name="wrn.TRADE." localSheetId="42" hidden="1">{#N/A,#N/A,FALSE,"TRADE"}</definedName>
    <definedName name="wrn.TRADE." localSheetId="46" hidden="1">{#N/A,#N/A,FALSE,"TRADE"}</definedName>
    <definedName name="wrn.TRADE." localSheetId="54" hidden="1">{#N/A,#N/A,FALSE,"TRADE"}</definedName>
    <definedName name="wrn.TRADE." localSheetId="55" hidden="1">{#N/A,#N/A,FALSE,"TRADE"}</definedName>
    <definedName name="wrn.TRADE." localSheetId="61" hidden="1">{#N/A,#N/A,FALSE,"TRADE"}</definedName>
    <definedName name="wrn.TRADE." localSheetId="62" hidden="1">{#N/A,#N/A,FALSE,"TRADE"}</definedName>
    <definedName name="wrn.TRADE." localSheetId="15" hidden="1">{#N/A,#N/A,FALSE,"TRADE"}</definedName>
    <definedName name="wrn.TRADE." localSheetId="74" hidden="1">{#N/A,#N/A,FALSE,"TRADE"}</definedName>
    <definedName name="wrn.TRADE." localSheetId="17" hidden="1">{#N/A,#N/A,FALSE,"TRADE"}</definedName>
    <definedName name="wrn.TRADE." localSheetId="75" hidden="1">{#N/A,#N/A,FALSE,"TRADE"}</definedName>
    <definedName name="wrn.TRADE." localSheetId="76" hidden="1">{#N/A,#N/A,FALSE,"TRADE"}</definedName>
    <definedName name="wrn.TRADE." localSheetId="77" hidden="1">{#N/A,#N/A,FALSE,"TRADE"}</definedName>
    <definedName name="wrn.TRADE." localSheetId="78" hidden="1">{#N/A,#N/A,FALSE,"TRADE"}</definedName>
    <definedName name="wrn.TRADE." localSheetId="18" hidden="1">{#N/A,#N/A,FALSE,"TRADE"}</definedName>
    <definedName name="wrn.TRADE." localSheetId="21" hidden="1">{#N/A,#N/A,FALSE,"TRADE"}</definedName>
    <definedName name="wrn.TRADE." localSheetId="24" hidden="1">{#N/A,#N/A,FALSE,"TRADE"}</definedName>
    <definedName name="wrn.TRADE." hidden="1">{#N/A,#N/A,FALSE,"TRADE"}</definedName>
    <definedName name="wrn.TRANSPORT." localSheetId="80" hidden="1">{#N/A,#N/A,FALSE,"TRANPORT"}</definedName>
    <definedName name="wrn.TRANSPORT." localSheetId="82" hidden="1">{#N/A,#N/A,FALSE,"TRANPORT"}</definedName>
    <definedName name="wrn.TRANSPORT." localSheetId="19" hidden="1">{#N/A,#N/A,FALSE,"TRANPORT"}</definedName>
    <definedName name="wrn.TRANSPORT." localSheetId="20" hidden="1">{#N/A,#N/A,FALSE,"TRANPORT"}</definedName>
    <definedName name="wrn.TRANSPORT." localSheetId="22" hidden="1">{#N/A,#N/A,FALSE,"TRANPORT"}</definedName>
    <definedName name="wrn.TRANSPORT." localSheetId="23" hidden="1">{#N/A,#N/A,FALSE,"TRANPORT"}</definedName>
    <definedName name="wrn.TRANSPORT." localSheetId="33" hidden="1">{#N/A,#N/A,FALSE,"TRANPORT"}</definedName>
    <definedName name="wrn.TRANSPORT." localSheetId="73" hidden="1">{#N/A,#N/A,FALSE,"TRANPORT"}</definedName>
    <definedName name="wrn.TRANSPORT." localSheetId="43" hidden="1">{#N/A,#N/A,FALSE,"TRANPORT"}</definedName>
    <definedName name="wrn.TRANSPORT." localSheetId="0" hidden="1">{#N/A,#N/A,FALSE,"TRANPORT"}</definedName>
    <definedName name="wrn.TRANSPORT." localSheetId="27" hidden="1">{#N/A,#N/A,FALSE,"TRANPORT"}</definedName>
    <definedName name="wrn.TRANSPORT." localSheetId="30" hidden="1">{#N/A,#N/A,FALSE,"TRANPORT"}</definedName>
    <definedName name="wrn.TRANSPORT." localSheetId="34" hidden="1">{#N/A,#N/A,FALSE,"TRANPORT"}</definedName>
    <definedName name="wrn.TRANSPORT." localSheetId="35"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2" hidden="1">{#N/A,#N/A,FALSE,"TRANPORT"}</definedName>
    <definedName name="wrn.TRANSPORT." localSheetId="40" hidden="1">{#N/A,#N/A,FALSE,"TRANPORT"}</definedName>
    <definedName name="wrn.TRANSPORT." localSheetId="42" hidden="1">{#N/A,#N/A,FALSE,"TRANPORT"}</definedName>
    <definedName name="wrn.TRANSPORT." localSheetId="46" hidden="1">{#N/A,#N/A,FALSE,"TRANPORT"}</definedName>
    <definedName name="wrn.TRANSPORT." localSheetId="54" hidden="1">{#N/A,#N/A,FALSE,"TRANPORT"}</definedName>
    <definedName name="wrn.TRANSPORT." localSheetId="55" hidden="1">{#N/A,#N/A,FALSE,"TRANPORT"}</definedName>
    <definedName name="wrn.TRANSPORT." localSheetId="61" hidden="1">{#N/A,#N/A,FALSE,"TRANPORT"}</definedName>
    <definedName name="wrn.TRANSPORT." localSheetId="62" hidden="1">{#N/A,#N/A,FALSE,"TRANPORT"}</definedName>
    <definedName name="wrn.TRANSPORT." localSheetId="15" hidden="1">{#N/A,#N/A,FALSE,"TRANPORT"}</definedName>
    <definedName name="wrn.TRANSPORT." localSheetId="74" hidden="1">{#N/A,#N/A,FALSE,"TRANPORT"}</definedName>
    <definedName name="wrn.TRANSPORT." localSheetId="17" hidden="1">{#N/A,#N/A,FALSE,"TRANPORT"}</definedName>
    <definedName name="wrn.TRANSPORT." localSheetId="75" hidden="1">{#N/A,#N/A,FALSE,"TRANPORT"}</definedName>
    <definedName name="wrn.TRANSPORT." localSheetId="76" hidden="1">{#N/A,#N/A,FALSE,"TRANPORT"}</definedName>
    <definedName name="wrn.TRANSPORT." localSheetId="77" hidden="1">{#N/A,#N/A,FALSE,"TRANPORT"}</definedName>
    <definedName name="wrn.TRANSPORT." localSheetId="78" hidden="1">{#N/A,#N/A,FALSE,"TRANPORT"}</definedName>
    <definedName name="wrn.TRANSPORT." localSheetId="18" hidden="1">{#N/A,#N/A,FALSE,"TRANPORT"}</definedName>
    <definedName name="wrn.TRANSPORT." localSheetId="21" hidden="1">{#N/A,#N/A,FALSE,"TRANPORT"}</definedName>
    <definedName name="wrn.TRANSPORT." localSheetId="24" hidden="1">{#N/A,#N/A,FALSE,"TRANPORT"}</definedName>
    <definedName name="wrn.TRANSPORT." hidden="1">{#N/A,#N/A,FALSE,"TRANPORT"}</definedName>
    <definedName name="wrn.UNEMPL." localSheetId="80" hidden="1">{#N/A,#N/A,FALSE,"EMP_POP";#N/A,#N/A,FALSE,"UNEMPL"}</definedName>
    <definedName name="wrn.UNEMPL." localSheetId="82" hidden="1">{#N/A,#N/A,FALSE,"EMP_POP";#N/A,#N/A,FALSE,"UNEMPL"}</definedName>
    <definedName name="wrn.UNEMPL." localSheetId="19" hidden="1">{#N/A,#N/A,FALSE,"EMP_POP";#N/A,#N/A,FALSE,"UNEMPL"}</definedName>
    <definedName name="wrn.UNEMPL." localSheetId="20" hidden="1">{#N/A,#N/A,FALSE,"EMP_POP";#N/A,#N/A,FALSE,"UNEMPL"}</definedName>
    <definedName name="wrn.UNEMPL." localSheetId="22" hidden="1">{#N/A,#N/A,FALSE,"EMP_POP";#N/A,#N/A,FALSE,"UNEMPL"}</definedName>
    <definedName name="wrn.UNEMPL." localSheetId="23" hidden="1">{#N/A,#N/A,FALSE,"EMP_POP";#N/A,#N/A,FALSE,"UNEMPL"}</definedName>
    <definedName name="wrn.UNEMPL." localSheetId="33" hidden="1">{#N/A,#N/A,FALSE,"EMP_POP";#N/A,#N/A,FALSE,"UNEMPL"}</definedName>
    <definedName name="wrn.UNEMPL." localSheetId="73" hidden="1">{#N/A,#N/A,FALSE,"EMP_POP";#N/A,#N/A,FALSE,"UNEMPL"}</definedName>
    <definedName name="wrn.UNEMPL." localSheetId="43" hidden="1">{#N/A,#N/A,FALSE,"EMP_POP";#N/A,#N/A,FALSE,"UNEMPL"}</definedName>
    <definedName name="wrn.UNEMPL." localSheetId="0" hidden="1">{#N/A,#N/A,FALSE,"EMP_POP";#N/A,#N/A,FALSE,"UNEMPL"}</definedName>
    <definedName name="wrn.UNEMPL." localSheetId="27" hidden="1">{#N/A,#N/A,FALSE,"EMP_POP";#N/A,#N/A,FALSE,"UNEMPL"}</definedName>
    <definedName name="wrn.UNEMPL." localSheetId="30" hidden="1">{#N/A,#N/A,FALSE,"EMP_POP";#N/A,#N/A,FALSE,"UNEMPL"}</definedName>
    <definedName name="wrn.UNEMPL." localSheetId="34" hidden="1">{#N/A,#N/A,FALSE,"EMP_POP";#N/A,#N/A,FALSE,"UNEMPL"}</definedName>
    <definedName name="wrn.UNEMPL." localSheetId="35"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2" hidden="1">{#N/A,#N/A,FALSE,"EMP_POP";#N/A,#N/A,FALSE,"UNEMPL"}</definedName>
    <definedName name="wrn.UNEMPL." localSheetId="40" hidden="1">{#N/A,#N/A,FALSE,"EMP_POP";#N/A,#N/A,FALSE,"UNEMPL"}</definedName>
    <definedName name="wrn.UNEMPL." localSheetId="42" hidden="1">{#N/A,#N/A,FALSE,"EMP_POP";#N/A,#N/A,FALSE,"UNEMPL"}</definedName>
    <definedName name="wrn.UNEMPL." localSheetId="46" hidden="1">{#N/A,#N/A,FALSE,"EMP_POP";#N/A,#N/A,FALSE,"UNEMPL"}</definedName>
    <definedName name="wrn.UNEMPL." localSheetId="54" hidden="1">{#N/A,#N/A,FALSE,"EMP_POP";#N/A,#N/A,FALSE,"UNEMPL"}</definedName>
    <definedName name="wrn.UNEMPL." localSheetId="55" hidden="1">{#N/A,#N/A,FALSE,"EMP_POP";#N/A,#N/A,FALSE,"UNEMPL"}</definedName>
    <definedName name="wrn.UNEMPL." localSheetId="61" hidden="1">{#N/A,#N/A,FALSE,"EMP_POP";#N/A,#N/A,FALSE,"UNEMPL"}</definedName>
    <definedName name="wrn.UNEMPL." localSheetId="62" hidden="1">{#N/A,#N/A,FALSE,"EMP_POP";#N/A,#N/A,FALSE,"UNEMPL"}</definedName>
    <definedName name="wrn.UNEMPL." localSheetId="15" hidden="1">{#N/A,#N/A,FALSE,"EMP_POP";#N/A,#N/A,FALSE,"UNEMPL"}</definedName>
    <definedName name="wrn.UNEMPL." localSheetId="74" hidden="1">{#N/A,#N/A,FALSE,"EMP_POP";#N/A,#N/A,FALSE,"UNEMPL"}</definedName>
    <definedName name="wrn.UNEMPL." localSheetId="17" hidden="1">{#N/A,#N/A,FALSE,"EMP_POP";#N/A,#N/A,FALSE,"UNEMPL"}</definedName>
    <definedName name="wrn.UNEMPL." localSheetId="75" hidden="1">{#N/A,#N/A,FALSE,"EMP_POP";#N/A,#N/A,FALSE,"UNEMPL"}</definedName>
    <definedName name="wrn.UNEMPL." localSheetId="76" hidden="1">{#N/A,#N/A,FALSE,"EMP_POP";#N/A,#N/A,FALSE,"UNEMPL"}</definedName>
    <definedName name="wrn.UNEMPL." localSheetId="77" hidden="1">{#N/A,#N/A,FALSE,"EMP_POP";#N/A,#N/A,FALSE,"UNEMPL"}</definedName>
    <definedName name="wrn.UNEMPL." localSheetId="78" hidden="1">{#N/A,#N/A,FALSE,"EMP_POP";#N/A,#N/A,FALSE,"UNEMPL"}</definedName>
    <definedName name="wrn.UNEMPL." localSheetId="18" hidden="1">{#N/A,#N/A,FALSE,"EMP_POP";#N/A,#N/A,FALSE,"UNEMPL"}</definedName>
    <definedName name="wrn.UNEMPL." localSheetId="21" hidden="1">{#N/A,#N/A,FALSE,"EMP_POP";#N/A,#N/A,FALSE,"UNEMPL"}</definedName>
    <definedName name="wrn.UNEMPL." localSheetId="24" hidden="1">{#N/A,#N/A,FALSE,"EMP_POP";#N/A,#N/A,FALSE,"UNEMPL"}</definedName>
    <definedName name="wrn.UNEMPL." hidden="1">{#N/A,#N/A,FALSE,"EMP_POP";#N/A,#N/A,FALSE,"UNEMPL"}</definedName>
    <definedName name="wrn.WAGES." localSheetId="80" hidden="1">{#N/A,#N/A,FALSE,"WAGES"}</definedName>
    <definedName name="wrn.WAGES." localSheetId="82" hidden="1">{#N/A,#N/A,FALSE,"WAGES"}</definedName>
    <definedName name="wrn.WAGES." localSheetId="19" hidden="1">{#N/A,#N/A,FALSE,"WAGES"}</definedName>
    <definedName name="wrn.WAGES." localSheetId="20" hidden="1">{#N/A,#N/A,FALSE,"WAGES"}</definedName>
    <definedName name="wrn.WAGES." localSheetId="22" hidden="1">{#N/A,#N/A,FALSE,"WAGES"}</definedName>
    <definedName name="wrn.WAGES." localSheetId="23" hidden="1">{#N/A,#N/A,FALSE,"WAGES"}</definedName>
    <definedName name="wrn.WAGES." localSheetId="33" hidden="1">{#N/A,#N/A,FALSE,"WAGES"}</definedName>
    <definedName name="wrn.WAGES." localSheetId="73" hidden="1">{#N/A,#N/A,FALSE,"WAGES"}</definedName>
    <definedName name="wrn.WAGES." localSheetId="43" hidden="1">{#N/A,#N/A,FALSE,"WAGES"}</definedName>
    <definedName name="wrn.WAGES." localSheetId="0" hidden="1">{#N/A,#N/A,FALSE,"WAGES"}</definedName>
    <definedName name="wrn.WAGES." localSheetId="27" hidden="1">{#N/A,#N/A,FALSE,"WAGES"}</definedName>
    <definedName name="wrn.WAGES." localSheetId="30" hidden="1">{#N/A,#N/A,FALSE,"WAGES"}</definedName>
    <definedName name="wrn.WAGES." localSheetId="34" hidden="1">{#N/A,#N/A,FALSE,"WAGES"}</definedName>
    <definedName name="wrn.WAGES." localSheetId="35"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2" hidden="1">{#N/A,#N/A,FALSE,"WAGES"}</definedName>
    <definedName name="wrn.WAGES." localSheetId="40" hidden="1">{#N/A,#N/A,FALSE,"WAGES"}</definedName>
    <definedName name="wrn.WAGES." localSheetId="42" hidden="1">{#N/A,#N/A,FALSE,"WAGES"}</definedName>
    <definedName name="wrn.WAGES." localSheetId="46" hidden="1">{#N/A,#N/A,FALSE,"WAGES"}</definedName>
    <definedName name="wrn.WAGES." localSheetId="54" hidden="1">{#N/A,#N/A,FALSE,"WAGES"}</definedName>
    <definedName name="wrn.WAGES." localSheetId="55" hidden="1">{#N/A,#N/A,FALSE,"WAGES"}</definedName>
    <definedName name="wrn.WAGES." localSheetId="61" hidden="1">{#N/A,#N/A,FALSE,"WAGES"}</definedName>
    <definedName name="wrn.WAGES." localSheetId="62" hidden="1">{#N/A,#N/A,FALSE,"WAGES"}</definedName>
    <definedName name="wrn.WAGES." localSheetId="15" hidden="1">{#N/A,#N/A,FALSE,"WAGES"}</definedName>
    <definedName name="wrn.WAGES." localSheetId="74" hidden="1">{#N/A,#N/A,FALSE,"WAGES"}</definedName>
    <definedName name="wrn.WAGES." localSheetId="17" hidden="1">{#N/A,#N/A,FALSE,"WAGES"}</definedName>
    <definedName name="wrn.WAGES." localSheetId="75" hidden="1">{#N/A,#N/A,FALSE,"WAGES"}</definedName>
    <definedName name="wrn.WAGES." localSheetId="76" hidden="1">{#N/A,#N/A,FALSE,"WAGES"}</definedName>
    <definedName name="wrn.WAGES." localSheetId="77" hidden="1">{#N/A,#N/A,FALSE,"WAGES"}</definedName>
    <definedName name="wrn.WAGES." localSheetId="78" hidden="1">{#N/A,#N/A,FALSE,"WAGES"}</definedName>
    <definedName name="wrn.WAGES." localSheetId="18" hidden="1">{#N/A,#N/A,FALSE,"WAGES"}</definedName>
    <definedName name="wrn.WAGES." localSheetId="21" hidden="1">{#N/A,#N/A,FALSE,"WAGES"}</definedName>
    <definedName name="wrn.WAGES." localSheetId="24" hidden="1">{#N/A,#N/A,FALSE,"WAGES"}</definedName>
    <definedName name="wrn.WAGES." hidden="1">{#N/A,#N/A,FALSE,"WAGES"}</definedName>
    <definedName name="wrn.WEO." localSheetId="80" hidden="1">{"WEO",#N/A,FALSE,"T"}</definedName>
    <definedName name="wrn.WEO." localSheetId="82" hidden="1">{"WEO",#N/A,FALSE,"T"}</definedName>
    <definedName name="wrn.WEO." localSheetId="19" hidden="1">{"WEO",#N/A,FALSE,"T"}</definedName>
    <definedName name="wrn.WEO." localSheetId="20" hidden="1">{"WEO",#N/A,FALSE,"T"}</definedName>
    <definedName name="wrn.WEO." localSheetId="22" hidden="1">{"WEO",#N/A,FALSE,"T"}</definedName>
    <definedName name="wrn.WEO." localSheetId="23" hidden="1">{"WEO",#N/A,FALSE,"T"}</definedName>
    <definedName name="wrn.WEO." localSheetId="33" hidden="1">{"WEO",#N/A,FALSE,"T"}</definedName>
    <definedName name="wrn.WEO." localSheetId="73" hidden="1">{"WEO",#N/A,FALSE,"T"}</definedName>
    <definedName name="wrn.WEO." localSheetId="43" hidden="1">{"WEO",#N/A,FALSE,"T"}</definedName>
    <definedName name="wrn.WEO." localSheetId="0" hidden="1">{"WEO",#N/A,FALSE,"T"}</definedName>
    <definedName name="wrn.WEO." localSheetId="27" hidden="1">{"WEO",#N/A,FALSE,"T"}</definedName>
    <definedName name="wrn.WEO." localSheetId="30"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2" hidden="1">{"WEO",#N/A,FALSE,"T"}</definedName>
    <definedName name="wrn.WEO." localSheetId="40" hidden="1">{"WEO",#N/A,FALSE,"T"}</definedName>
    <definedName name="wrn.WEO." localSheetId="42" hidden="1">{"WEO",#N/A,FALSE,"T"}</definedName>
    <definedName name="wrn.WEO." localSheetId="46" hidden="1">{"WEO",#N/A,FALSE,"T"}</definedName>
    <definedName name="wrn.WEO." localSheetId="54" hidden="1">{"WEO",#N/A,FALSE,"T"}</definedName>
    <definedName name="wrn.WEO." localSheetId="55" hidden="1">{"WEO",#N/A,FALSE,"T"}</definedName>
    <definedName name="wrn.WEO." localSheetId="61" hidden="1">{"WEO",#N/A,FALSE,"T"}</definedName>
    <definedName name="wrn.WEO." localSheetId="62" hidden="1">{"WEO",#N/A,FALSE,"T"}</definedName>
    <definedName name="wrn.WEO." localSheetId="15" hidden="1">{"WEO",#N/A,FALSE,"T"}</definedName>
    <definedName name="wrn.WEO." localSheetId="74" hidden="1">{"WEO",#N/A,FALSE,"T"}</definedName>
    <definedName name="wrn.WEO." localSheetId="17"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18" hidden="1">{"WEO",#N/A,FALSE,"T"}</definedName>
    <definedName name="wrn.WEO." localSheetId="21" hidden="1">{"WEO",#N/A,FALSE,"T"}</definedName>
    <definedName name="wrn.WEO." localSheetId="24" hidden="1">{"WEO",#N/A,FALSE,"T"}</definedName>
    <definedName name="wrn.WEO." hidden="1">{"WEO",#N/A,FALSE,"T"}</definedName>
    <definedName name="Wt_d" localSheetId="82">#REF!</definedName>
    <definedName name="Wt_d" localSheetId="30">#REF!</definedName>
    <definedName name="Wt_d" localSheetId="34">#REF!</definedName>
    <definedName name="Wt_d" localSheetId="46">[55]CIRRs!$C$59</definedName>
    <definedName name="Wt_d" localSheetId="54">#REF!</definedName>
    <definedName name="Wt_d" localSheetId="75">#REF!</definedName>
    <definedName name="Wt_d" localSheetId="76">#REF!</definedName>
    <definedName name="Wt_d" localSheetId="77">#REF!</definedName>
    <definedName name="Wt_d">[55]CIRRs!$C$59</definedName>
    <definedName name="wtewt" localSheetId="82" hidden="1">#REF!</definedName>
    <definedName name="wtewt" localSheetId="19" hidden="1">#REF!</definedName>
    <definedName name="wtewt" localSheetId="20" hidden="1">#REF!</definedName>
    <definedName name="wtewt" localSheetId="22" hidden="1">#REF!</definedName>
    <definedName name="wtewt" localSheetId="33" hidden="1">#REF!</definedName>
    <definedName name="wtewt" localSheetId="41" hidden="1">#REF!</definedName>
    <definedName name="wtewt" localSheetId="73" hidden="1">#REF!</definedName>
    <definedName name="wtewt" localSheetId="43" hidden="1">#REF!</definedName>
    <definedName name="wtewt" localSheetId="0" hidden="1">#REF!</definedName>
    <definedName name="wtewt" localSheetId="27" hidden="1">#REF!</definedName>
    <definedName name="wtewt" localSheetId="30" hidden="1">#REF!</definedName>
    <definedName name="wtewt" localSheetId="34" hidden="1">#REF!</definedName>
    <definedName name="wtewt" localSheetId="35" hidden="1">#REF!</definedName>
    <definedName name="wtewt" localSheetId="36" hidden="1">#REF!</definedName>
    <definedName name="wtewt" localSheetId="40" hidden="1">#REF!</definedName>
    <definedName name="wtewt" localSheetId="46" hidden="1">#REF!</definedName>
    <definedName name="wtewt" localSheetId="54" hidden="1">#REF!</definedName>
    <definedName name="wtewt" localSheetId="55" hidden="1">#REF!</definedName>
    <definedName name="wtewt" localSheetId="56" hidden="1">#REF!</definedName>
    <definedName name="wtewt" localSheetId="57" hidden="1">#REF!</definedName>
    <definedName name="wtewt" localSheetId="61" hidden="1">#REF!</definedName>
    <definedName name="wtewt" localSheetId="62" hidden="1">'Tabla 38'!#REF!</definedName>
    <definedName name="wtewt" localSheetId="15" hidden="1">#REF!</definedName>
    <definedName name="wtewt" localSheetId="74" hidden="1">#REF!</definedName>
    <definedName name="wtewt" localSheetId="17" hidden="1">#REF!</definedName>
    <definedName name="wtewt" localSheetId="75" hidden="1">#REF!</definedName>
    <definedName name="wtewt" localSheetId="76" hidden="1">#REF!</definedName>
    <definedName name="wtewt" localSheetId="77" hidden="1">#REF!</definedName>
    <definedName name="wtewt" localSheetId="18" hidden="1">#REF!</definedName>
    <definedName name="wtewt" localSheetId="21" hidden="1">#REF!</definedName>
    <definedName name="wtewt" localSheetId="24" hidden="1">#REF!</definedName>
    <definedName name="wtewt" hidden="1">#REF!</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82" hidden="1">#REF!</definedName>
    <definedName name="ww" localSheetId="30" hidden="1">#REF!</definedName>
    <definedName name="ww" localSheetId="34" hidden="1">#REF!</definedName>
    <definedName name="ww" localSheetId="35" hidden="1">[130]M!#REF!</definedName>
    <definedName name="ww" localSheetId="46" hidden="1">[130]M!#REF!</definedName>
    <definedName name="ww" localSheetId="54" hidden="1">[130]M!#REF!</definedName>
    <definedName name="ww" localSheetId="61" hidden="1">#REF!</definedName>
    <definedName name="ww" localSheetId="75" hidden="1">#REF!</definedName>
    <definedName name="ww" localSheetId="76" hidden="1">#REF!</definedName>
    <definedName name="ww" localSheetId="77" hidden="1">#REF!</definedName>
    <definedName name="ww" hidden="1">[130]M!#REF!</definedName>
    <definedName name="www" localSheetId="80" hidden="1">{"Riqfin97",#N/A,FALSE,"Tran";"Riqfinpro",#N/A,FALSE,"Tran"}</definedName>
    <definedName name="www" localSheetId="82" hidden="1">{"Riqfin97",#N/A,FALSE,"Tran";"Riqfinpro",#N/A,FALSE,"Tran"}</definedName>
    <definedName name="www" localSheetId="19" hidden="1">{"Riqfin97",#N/A,FALSE,"Tran";"Riqfinpro",#N/A,FALSE,"Tran"}</definedName>
    <definedName name="www" localSheetId="20" hidden="1">{"Riqfin97",#N/A,FALSE,"Tran";"Riqfinpro",#N/A,FALSE,"Tran"}</definedName>
    <definedName name="www" localSheetId="22" hidden="1">{"Riqfin97",#N/A,FALSE,"Tran";"Riqfinpro",#N/A,FALSE,"Tran"}</definedName>
    <definedName name="www" localSheetId="23" hidden="1">{"Riqfin97",#N/A,FALSE,"Tran";"Riqfinpro",#N/A,FALSE,"Tran"}</definedName>
    <definedName name="www" localSheetId="33" hidden="1">{"Riqfin97",#N/A,FALSE,"Tran";"Riqfinpro",#N/A,FALSE,"Tran"}</definedName>
    <definedName name="www" localSheetId="41" hidden="1">{"Riqfin97",#N/A,FALSE,"Tran";"Riqfinpro",#N/A,FALSE,"Tran"}</definedName>
    <definedName name="www" localSheetId="73" hidden="1">{"Riqfin97",#N/A,FALSE,"Tran";"Riqfinpro",#N/A,FALSE,"Tran"}</definedName>
    <definedName name="www" localSheetId="43" hidden="1">{"Riqfin97",#N/A,FALSE,"Tran";"Riqfinpro",#N/A,FALSE,"Tran"}</definedName>
    <definedName name="www" localSheetId="0" hidden="1">{"Riqfin97",#N/A,FALSE,"Tran";"Riqfinpro",#N/A,FALSE,"Tran"}</definedName>
    <definedName name="www" localSheetId="27" hidden="1">{"Riqfin97",#N/A,FALSE,"Tran";"Riqfinpro",#N/A,FALSE,"Tran"}</definedName>
    <definedName name="www" localSheetId="30" hidden="1">{"Riqfin97",#N/A,FALSE,"Tran";"Riqfinpro",#N/A,FALSE,"Tran"}</definedName>
    <definedName name="www" localSheetId="34" hidden="1">{"Riqfin97",#N/A,FALSE,"Tran";"Riqfinpro",#N/A,FALSE,"Tran"}</definedName>
    <definedName name="www" localSheetId="35"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2" hidden="1">{"Riqfin97",#N/A,FALSE,"Tran";"Riqfinpro",#N/A,FALSE,"Tran"}</definedName>
    <definedName name="www" localSheetId="40" hidden="1">{"Riqfin97",#N/A,FALSE,"Tran";"Riqfinpro",#N/A,FALSE,"Tran"}</definedName>
    <definedName name="www" localSheetId="42" hidden="1">{"Riqfin97",#N/A,FALSE,"Tran";"Riqfinpro",#N/A,FALSE,"Tran"}</definedName>
    <definedName name="www" localSheetId="46" hidden="1">{"Riqfin97",#N/A,FALSE,"Tran";"Riqfinpro",#N/A,FALSE,"Tran"}</definedName>
    <definedName name="www" localSheetId="54" hidden="1">{"Riqfin97",#N/A,FALSE,"Tran";"Riqfinpro",#N/A,FALSE,"Tran"}</definedName>
    <definedName name="www" localSheetId="55" hidden="1">{"Riqfin97",#N/A,FALSE,"Tran";"Riqfinpro",#N/A,FALSE,"Tran"}</definedName>
    <definedName name="www" localSheetId="56" hidden="1">{"Riqfin97",#N/A,FALSE,"Tran";"Riqfinpro",#N/A,FALSE,"Tran"}</definedName>
    <definedName name="www" localSheetId="57" hidden="1">{"Riqfin97",#N/A,FALSE,"Tran";"Riqfinpro",#N/A,FALSE,"Tran"}</definedName>
    <definedName name="www" localSheetId="58" hidden="1">{"Riqfin97",#N/A,FALSE,"Tran";"Riqfinpro",#N/A,FALSE,"Tran"}</definedName>
    <definedName name="www" localSheetId="59" hidden="1">{"Riqfin97",#N/A,FALSE,"Tran";"Riqfinpro",#N/A,FALSE,"Tran"}</definedName>
    <definedName name="www" localSheetId="60" hidden="1">{"Riqfin97",#N/A,FALSE,"Tran";"Riqfinpro",#N/A,FALSE,"Tran"}</definedName>
    <definedName name="www" localSheetId="61" hidden="1">{"Riqfin97",#N/A,FALSE,"Tran";"Riqfinpro",#N/A,FALSE,"Tran"}</definedName>
    <definedName name="www" localSheetId="62" hidden="1">{"Riqfin97",#N/A,FALSE,"Tran";"Riqfinpro",#N/A,FALSE,"Tran"}</definedName>
    <definedName name="www" localSheetId="15" hidden="1">{"Riqfin97",#N/A,FALSE,"Tran";"Riqfinpro",#N/A,FALSE,"Tran"}</definedName>
    <definedName name="www" localSheetId="74" hidden="1">{"Riqfin97",#N/A,FALSE,"Tran";"Riqfinpro",#N/A,FALSE,"Tran"}</definedName>
    <definedName name="www" localSheetId="17"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18" hidden="1">{"Riqfin97",#N/A,FALSE,"Tran";"Riqfinpro",#N/A,FALSE,"Tran"}</definedName>
    <definedName name="www" localSheetId="21" hidden="1">{"Riqfin97",#N/A,FALSE,"Tran";"Riqfinpro",#N/A,FALSE,"Tran"}</definedName>
    <definedName name="www" localSheetId="24" hidden="1">{"Riqfin97",#N/A,FALSE,"Tran";"Riqfinpro",#N/A,FALSE,"Tran"}</definedName>
    <definedName name="www" hidden="1">{"Riqfin97",#N/A,FALSE,"Tran";"Riqfinpro",#N/A,FALSE,"Tran"}</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73"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58"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62"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75"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82" hidden="1">#REF!</definedName>
    <definedName name="wwww" localSheetId="30" hidden="1">#REF!</definedName>
    <definedName name="wwww" localSheetId="34" hidden="1">#REF!</definedName>
    <definedName name="wwww" localSheetId="35" hidden="1">[168]M!#REF!</definedName>
    <definedName name="wwww" localSheetId="46" hidden="1">[168]M!#REF!</definedName>
    <definedName name="wwww" localSheetId="54" hidden="1">[168]M!#REF!</definedName>
    <definedName name="wwww" localSheetId="61" hidden="1">#REF!</definedName>
    <definedName name="wwww" localSheetId="74" hidden="1">[168]M!#REF!</definedName>
    <definedName name="wwww" localSheetId="75" hidden="1">#REF!</definedName>
    <definedName name="wwww" localSheetId="76" hidden="1">#REF!</definedName>
    <definedName name="wwww" localSheetId="77" hidden="1">#REF!</definedName>
    <definedName name="wwww" hidden="1">[168]M!#REF!</definedName>
    <definedName name="wwwww" localSheetId="80" hidden="1">{"Minpmon",#N/A,FALSE,"Monthinput"}</definedName>
    <definedName name="wwwww" localSheetId="82" hidden="1">{"Minpmon",#N/A,FALSE,"Monthinput"}</definedName>
    <definedName name="wwwww" localSheetId="19" hidden="1">{"Minpmon",#N/A,FALSE,"Monthinput"}</definedName>
    <definedName name="wwwww" localSheetId="20" hidden="1">{"Minpmon",#N/A,FALSE,"Monthinput"}</definedName>
    <definedName name="wwwww" localSheetId="22" hidden="1">{"Minpmon",#N/A,FALSE,"Monthinput"}</definedName>
    <definedName name="wwwww" localSheetId="23" hidden="1">{"Minpmon",#N/A,FALSE,"Monthinput"}</definedName>
    <definedName name="wwwww" localSheetId="33" hidden="1">{"Minpmon",#N/A,FALSE,"Monthinput"}</definedName>
    <definedName name="wwwww" localSheetId="41" hidden="1">{"Minpmon",#N/A,FALSE,"Monthinput"}</definedName>
    <definedName name="wwwww" localSheetId="73" hidden="1">{"Minpmon",#N/A,FALSE,"Monthinput"}</definedName>
    <definedName name="wwwww" localSheetId="43" hidden="1">{"Minpmon",#N/A,FALSE,"Monthinput"}</definedName>
    <definedName name="wwwww" localSheetId="0" hidden="1">{"Minpmon",#N/A,FALSE,"Monthinput"}</definedName>
    <definedName name="wwwww" localSheetId="27" hidden="1">{"Minpmon",#N/A,FALSE,"Monthinput"}</definedName>
    <definedName name="wwwww" localSheetId="30"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2" hidden="1">{"Minpmon",#N/A,FALSE,"Monthinput"}</definedName>
    <definedName name="wwwww" localSheetId="40" hidden="1">{"Minpmon",#N/A,FALSE,"Monthinput"}</definedName>
    <definedName name="wwwww" localSheetId="42" hidden="1">{"Minpmon",#N/A,FALSE,"Monthinput"}</definedName>
    <definedName name="wwwww" localSheetId="46" hidden="1">{"Minpmon",#N/A,FALSE,"Monthinput"}</definedName>
    <definedName name="wwwww" localSheetId="54" hidden="1">{"Minpmon",#N/A,FALSE,"Monthinput"}</definedName>
    <definedName name="wwwww" localSheetId="55" hidden="1">{"Minpmon",#N/A,FALSE,"Monthinput"}</definedName>
    <definedName name="wwwww" localSheetId="56" hidden="1">{"Minpmon",#N/A,FALSE,"Monthinput"}</definedName>
    <definedName name="wwwww" localSheetId="57" hidden="1">{"Minpmon",#N/A,FALSE,"Monthinput"}</definedName>
    <definedName name="wwwww" localSheetId="58" hidden="1">{"Minpmon",#N/A,FALSE,"Monthinput"}</definedName>
    <definedName name="wwwww" localSheetId="59" hidden="1">{"Minpmon",#N/A,FALSE,"Monthinput"}</definedName>
    <definedName name="wwwww" localSheetId="60" hidden="1">{"Minpmon",#N/A,FALSE,"Monthinput"}</definedName>
    <definedName name="wwwww" localSheetId="61" hidden="1">{"Minpmon",#N/A,FALSE,"Monthinput"}</definedName>
    <definedName name="wwwww" localSheetId="62" hidden="1">{"Minpmon",#N/A,FALSE,"Monthinput"}</definedName>
    <definedName name="wwwww" localSheetId="15" hidden="1">{"Minpmon",#N/A,FALSE,"Monthinput"}</definedName>
    <definedName name="wwwww" localSheetId="74" hidden="1">{"Minpmon",#N/A,FALSE,"Monthinput"}</definedName>
    <definedName name="wwwww" localSheetId="17" hidden="1">{"Minpmon",#N/A,FALSE,"Monthinput"}</definedName>
    <definedName name="wwwww" localSheetId="75" hidden="1">{"Minpmon",#N/A,FALSE,"Monthinput"}</definedName>
    <definedName name="wwwww" localSheetId="76" hidden="1">{"Minpmon",#N/A,FALSE,"Monthinput"}</definedName>
    <definedName name="wwwww" localSheetId="77" hidden="1">{"Minpmon",#N/A,FALSE,"Monthinput"}</definedName>
    <definedName name="wwwww" localSheetId="78" hidden="1">{"Minpmon",#N/A,FALSE,"Monthinput"}</definedName>
    <definedName name="wwwww" localSheetId="18" hidden="1">{"Minpmon",#N/A,FALSE,"Monthinput"}</definedName>
    <definedName name="wwwww" localSheetId="21" hidden="1">{"Minpmon",#N/A,FALSE,"Monthinput"}</definedName>
    <definedName name="wwwww" localSheetId="24" hidden="1">{"Minpmon",#N/A,FALSE,"Monthinput"}</definedName>
    <definedName name="wwwww" hidden="1">{"Minpmon",#N/A,FALSE,"Monthinput"}</definedName>
    <definedName name="wwwwwww" localSheetId="80" hidden="1">{"Riqfin97",#N/A,FALSE,"Tran";"Riqfinpro",#N/A,FALSE,"Tran"}</definedName>
    <definedName name="wwwwwww" localSheetId="82"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33" hidden="1">{"Riqfin97",#N/A,FALSE,"Tran";"Riqfinpro",#N/A,FALSE,"Tran"}</definedName>
    <definedName name="wwwwwww" localSheetId="41" hidden="1">{"Riqfin97",#N/A,FALSE,"Tran";"Riqfinpro",#N/A,FALSE,"Tran"}</definedName>
    <definedName name="wwwwwww" localSheetId="73" hidden="1">{"Riqfin97",#N/A,FALSE,"Tran";"Riqfinpro",#N/A,FALSE,"Tran"}</definedName>
    <definedName name="wwwwwww" localSheetId="43" hidden="1">{"Riqfin97",#N/A,FALSE,"Tran";"Riqfinpro",#N/A,FALSE,"Tran"}</definedName>
    <definedName name="wwwwwww" localSheetId="0" hidden="1">{"Riqfin97",#N/A,FALSE,"Tran";"Riqfinpro",#N/A,FALSE,"Tran"}</definedName>
    <definedName name="wwwwwww" localSheetId="27" hidden="1">{"Riqfin97",#N/A,FALSE,"Tran";"Riqfinpro",#N/A,FALSE,"Tran"}</definedName>
    <definedName name="wwwwwww" localSheetId="30"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2" hidden="1">{"Riqfin97",#N/A,FALSE,"Tran";"Riqfinpro",#N/A,FALSE,"Tran"}</definedName>
    <definedName name="wwwwwww" localSheetId="40" hidden="1">{"Riqfin97",#N/A,FALSE,"Tran";"Riqfinpro",#N/A,FALSE,"Tran"}</definedName>
    <definedName name="wwwwwww" localSheetId="42" hidden="1">{"Riqfin97",#N/A,FALSE,"Tran";"Riqfinpro",#N/A,FALSE,"Tran"}</definedName>
    <definedName name="wwwwwww" localSheetId="46" hidden="1">{"Riqfin97",#N/A,FALSE,"Tran";"Riqfinpro",#N/A,FALSE,"Tran"}</definedName>
    <definedName name="wwwwwww" localSheetId="5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57" hidden="1">{"Riqfin97",#N/A,FALSE,"Tran";"Riqfinpro",#N/A,FALSE,"Tran"}</definedName>
    <definedName name="wwwwwww" localSheetId="58"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61" hidden="1">{"Riqfin97",#N/A,FALSE,"Tran";"Riqfinpro",#N/A,FALSE,"Tran"}</definedName>
    <definedName name="wwwwwww" localSheetId="62" hidden="1">{"Riqfin97",#N/A,FALSE,"Tran";"Riqfinpro",#N/A,FALSE,"Tran"}</definedName>
    <definedName name="wwwwwww" localSheetId="15" hidden="1">{"Riqfin97",#N/A,FALSE,"Tran";"Riqfinpro",#N/A,FALSE,"Tran"}</definedName>
    <definedName name="wwwwwww" localSheetId="74" hidden="1">{"Riqfin97",#N/A,FALSE,"Tran";"Riqfinpro",#N/A,FALSE,"Tran"}</definedName>
    <definedName name="wwwwwww" localSheetId="17" hidden="1">{"Riqfin97",#N/A,FALSE,"Tran";"Riqfinpro",#N/A,FALSE,"Tran"}</definedName>
    <definedName name="wwwwwww" localSheetId="75"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78"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24" hidden="1">{"Riqfin97",#N/A,FALSE,"Tran";"Riqfinpro",#N/A,FALSE,"Tran"}</definedName>
    <definedName name="wwwwwww" hidden="1">{"Riqfin97",#N/A,FALSE,"Tran";"Riqfinpro",#N/A,FALSE,"Tran"}</definedName>
    <definedName name="wwwwwwww" localSheetId="80" hidden="1">{"Tab1",#N/A,FALSE,"P";"Tab2",#N/A,FALSE,"P"}</definedName>
    <definedName name="wwwwwwww" localSheetId="82" hidden="1">{"Tab1",#N/A,FALSE,"P";"Tab2",#N/A,FALSE,"P"}</definedName>
    <definedName name="wwwwwwww" localSheetId="19" hidden="1">{"Tab1",#N/A,FALSE,"P";"Tab2",#N/A,FALSE,"P"}</definedName>
    <definedName name="wwwwwwww" localSheetId="20" hidden="1">{"Tab1",#N/A,FALSE,"P";"Tab2",#N/A,FALSE,"P"}</definedName>
    <definedName name="wwwwwwww" localSheetId="22" hidden="1">{"Tab1",#N/A,FALSE,"P";"Tab2",#N/A,FALSE,"P"}</definedName>
    <definedName name="wwwwwwww" localSheetId="23" hidden="1">{"Tab1",#N/A,FALSE,"P";"Tab2",#N/A,FALSE,"P"}</definedName>
    <definedName name="wwwwwwww" localSheetId="33" hidden="1">{"Tab1",#N/A,FALSE,"P";"Tab2",#N/A,FALSE,"P"}</definedName>
    <definedName name="wwwwwwww" localSheetId="41" hidden="1">{"Tab1",#N/A,FALSE,"P";"Tab2",#N/A,FALSE,"P"}</definedName>
    <definedName name="wwwwwwww" localSheetId="73" hidden="1">{"Tab1",#N/A,FALSE,"P";"Tab2",#N/A,FALSE,"P"}</definedName>
    <definedName name="wwwwwwww" localSheetId="43" hidden="1">{"Tab1",#N/A,FALSE,"P";"Tab2",#N/A,FALSE,"P"}</definedName>
    <definedName name="wwwwwwww" localSheetId="0" hidden="1">{"Tab1",#N/A,FALSE,"P";"Tab2",#N/A,FALSE,"P"}</definedName>
    <definedName name="wwwwwwww" localSheetId="27" hidden="1">{"Tab1",#N/A,FALSE,"P";"Tab2",#N/A,FALSE,"P"}</definedName>
    <definedName name="wwwwwwww" localSheetId="30" hidden="1">{"Tab1",#N/A,FALSE,"P";"Tab2",#N/A,FALSE,"P"}</definedName>
    <definedName name="wwwwwwww" localSheetId="34" hidden="1">{"Tab1",#N/A,FALSE,"P";"Tab2",#N/A,FALSE,"P"}</definedName>
    <definedName name="wwwwwwww" localSheetId="35" hidden="1">{"Tab1",#N/A,FALSE,"P";"Tab2",#N/A,FALSE,"P"}</definedName>
    <definedName name="wwwwwwww" localSheetId="36" hidden="1">{"Tab1",#N/A,FALSE,"P";"Tab2",#N/A,FALSE,"P"}</definedName>
    <definedName name="wwwwwwww" localSheetId="37" hidden="1">{"Tab1",#N/A,FALSE,"P";"Tab2",#N/A,FALSE,"P"}</definedName>
    <definedName name="wwwwwwww" localSheetId="38" hidden="1">{"Tab1",#N/A,FALSE,"P";"Tab2",#N/A,FALSE,"P"}</definedName>
    <definedName name="wwwwwwww" localSheetId="39" hidden="1">{"Tab1",#N/A,FALSE,"P";"Tab2",#N/A,FALSE,"P"}</definedName>
    <definedName name="wwwwwwww" localSheetId="2" hidden="1">{"Tab1",#N/A,FALSE,"P";"Tab2",#N/A,FALSE,"P"}</definedName>
    <definedName name="wwwwwwww" localSheetId="40" hidden="1">{"Tab1",#N/A,FALSE,"P";"Tab2",#N/A,FALSE,"P"}</definedName>
    <definedName name="wwwwwwww" localSheetId="42" hidden="1">{"Tab1",#N/A,FALSE,"P";"Tab2",#N/A,FALSE,"P"}</definedName>
    <definedName name="wwwwwwww" localSheetId="46" hidden="1">{"Tab1",#N/A,FALSE,"P";"Tab2",#N/A,FALSE,"P"}</definedName>
    <definedName name="wwwwwwww" localSheetId="54" hidden="1">{"Tab1",#N/A,FALSE,"P";"Tab2",#N/A,FALSE,"P"}</definedName>
    <definedName name="wwwwwwww" localSheetId="55" hidden="1">{"Tab1",#N/A,FALSE,"P";"Tab2",#N/A,FALSE,"P"}</definedName>
    <definedName name="wwwwwwww" localSheetId="56" hidden="1">{"Tab1",#N/A,FALSE,"P";"Tab2",#N/A,FALSE,"P"}</definedName>
    <definedName name="wwwwwwww" localSheetId="57" hidden="1">{"Tab1",#N/A,FALSE,"P";"Tab2",#N/A,FALSE,"P"}</definedName>
    <definedName name="wwwwwwww" localSheetId="58" hidden="1">{"Tab1",#N/A,FALSE,"P";"Tab2",#N/A,FALSE,"P"}</definedName>
    <definedName name="wwwwwwww" localSheetId="59" hidden="1">{"Tab1",#N/A,FALSE,"P";"Tab2",#N/A,FALSE,"P"}</definedName>
    <definedName name="wwwwwwww" localSheetId="60" hidden="1">{"Tab1",#N/A,FALSE,"P";"Tab2",#N/A,FALSE,"P"}</definedName>
    <definedName name="wwwwwwww" localSheetId="61" hidden="1">{"Tab1",#N/A,FALSE,"P";"Tab2",#N/A,FALSE,"P"}</definedName>
    <definedName name="wwwwwwww" localSheetId="62" hidden="1">{"Tab1",#N/A,FALSE,"P";"Tab2",#N/A,FALSE,"P"}</definedName>
    <definedName name="wwwwwwww" localSheetId="15" hidden="1">{"Tab1",#N/A,FALSE,"P";"Tab2",#N/A,FALSE,"P"}</definedName>
    <definedName name="wwwwwwww" localSheetId="74" hidden="1">{"Tab1",#N/A,FALSE,"P";"Tab2",#N/A,FALSE,"P"}</definedName>
    <definedName name="wwwwwwww" localSheetId="17" hidden="1">{"Tab1",#N/A,FALSE,"P";"Tab2",#N/A,FALSE,"P"}</definedName>
    <definedName name="wwwwwwww" localSheetId="75" hidden="1">{"Tab1",#N/A,FALSE,"P";"Tab2",#N/A,FALSE,"P"}</definedName>
    <definedName name="wwwwwwww" localSheetId="76" hidden="1">{"Tab1",#N/A,FALSE,"P";"Tab2",#N/A,FALSE,"P"}</definedName>
    <definedName name="wwwwwwww" localSheetId="77" hidden="1">{"Tab1",#N/A,FALSE,"P";"Tab2",#N/A,FALSE,"P"}</definedName>
    <definedName name="wwwwwwww" localSheetId="78" hidden="1">{"Tab1",#N/A,FALSE,"P";"Tab2",#N/A,FALSE,"P"}</definedName>
    <definedName name="wwwwwwww" localSheetId="18" hidden="1">{"Tab1",#N/A,FALSE,"P";"Tab2",#N/A,FALSE,"P"}</definedName>
    <definedName name="wwwwwwww" localSheetId="21" hidden="1">{"Tab1",#N/A,FALSE,"P";"Tab2",#N/A,FALSE,"P"}</definedName>
    <definedName name="wwwwwwww" localSheetId="24" hidden="1">{"Tab1",#N/A,FALSE,"P";"Tab2",#N/A,FALSE,"P"}</definedName>
    <definedName name="wwwwwwww" hidden="1">{"Tab1",#N/A,FALSE,"P";"Tab2",#N/A,FALSE,"P"}</definedName>
    <definedName name="X" localSheetId="82">#REF!</definedName>
    <definedName name="X" localSheetId="19">#REF!</definedName>
    <definedName name="X" localSheetId="20">#REF!</definedName>
    <definedName name="X" localSheetId="22">#REF!</definedName>
    <definedName name="X" localSheetId="33">#REF!</definedName>
    <definedName name="X" localSheetId="41">#REF!</definedName>
    <definedName name="X" localSheetId="73">#REF!</definedName>
    <definedName name="X" localSheetId="43">#REF!</definedName>
    <definedName name="X" localSheetId="0">#REF!</definedName>
    <definedName name="X" localSheetId="27">#REF!</definedName>
    <definedName name="X" localSheetId="30">#REF!</definedName>
    <definedName name="X" localSheetId="34">#REF!</definedName>
    <definedName name="X" localSheetId="35">#REF!</definedName>
    <definedName name="X" localSheetId="36">#REF!</definedName>
    <definedName name="X" localSheetId="40">#REF!</definedName>
    <definedName name="X" localSheetId="46">#REF!</definedName>
    <definedName name="X" localSheetId="54">#REF!</definedName>
    <definedName name="X" localSheetId="55">#REF!</definedName>
    <definedName name="X" localSheetId="61">#REF!</definedName>
    <definedName name="X" localSheetId="15">#REF!</definedName>
    <definedName name="X" localSheetId="74">#REF!</definedName>
    <definedName name="X" localSheetId="17">#REF!</definedName>
    <definedName name="X" localSheetId="75">#REF!</definedName>
    <definedName name="X" localSheetId="76">#REF!</definedName>
    <definedName name="X" localSheetId="77">#REF!</definedName>
    <definedName name="X" localSheetId="18">#REF!</definedName>
    <definedName name="X" localSheetId="21">#REF!</definedName>
    <definedName name="X" localSheetId="24">#REF!</definedName>
    <definedName name="X">#REF!</definedName>
    <definedName name="X_Rate" localSheetId="82">#REF!</definedName>
    <definedName name="X_Rate" localSheetId="73">#REF!</definedName>
    <definedName name="X_Rate" localSheetId="43">#REF!</definedName>
    <definedName name="X_Rate" localSheetId="0">#REF!</definedName>
    <definedName name="X_Rate" localSheetId="27">#REF!</definedName>
    <definedName name="X_Rate" localSheetId="34">#REF!</definedName>
    <definedName name="X_Rate" localSheetId="46">#REF!</definedName>
    <definedName name="X_Rate" localSheetId="54">#REF!</definedName>
    <definedName name="X_Rate" localSheetId="74">#REF!</definedName>
    <definedName name="X_Rate" localSheetId="17">#REF!</definedName>
    <definedName name="X_Rate" localSheetId="75">#REF!</definedName>
    <definedName name="X_Rate" localSheetId="76">#REF!</definedName>
    <definedName name="X_Rate" localSheetId="77">#REF!</definedName>
    <definedName name="X_Rate">#REF!</definedName>
    <definedName name="xa" localSheetId="82">#REF!</definedName>
    <definedName name="xa" localSheetId="73">'[169]PIB EN CORR'!#REF!</definedName>
    <definedName name="xa" localSheetId="43">'[169]PIB EN CORR'!#REF!</definedName>
    <definedName name="xa" localSheetId="30">#REF!</definedName>
    <definedName name="xa" localSheetId="34">#REF!</definedName>
    <definedName name="xa" localSheetId="35">'[169]PIB EN CORR'!#REF!</definedName>
    <definedName name="xa" localSheetId="46">'[169]PIB EN CORR'!#REF!</definedName>
    <definedName name="xa" localSheetId="54">'[169]PIB EN CORR'!#REF!</definedName>
    <definedName name="xa" localSheetId="61">'[169]PIB EN CORR'!#REF!</definedName>
    <definedName name="xa" localSheetId="62">'[169]PIB EN CORR'!#REF!</definedName>
    <definedName name="xa" localSheetId="74">'[169]PIB EN CORR'!#REF!</definedName>
    <definedName name="xa" localSheetId="75">'[169]PIB EN CORR'!#REF!</definedName>
    <definedName name="xa" localSheetId="76">'[169]PIB EN CORR'!#REF!</definedName>
    <definedName name="xa" localSheetId="77">'[169]PIB EN CORR'!#REF!</definedName>
    <definedName name="xa">'[169]PIB EN CORR'!#REF!</definedName>
    <definedName name="xaa" localSheetId="82">#REF!</definedName>
    <definedName name="xaa" localSheetId="30">#REF!</definedName>
    <definedName name="xaa" localSheetId="34">#REF!</definedName>
    <definedName name="xaa" localSheetId="46">'[170]PIB EN CORR'!$AV$5:$AV$77</definedName>
    <definedName name="xaa" localSheetId="54">#REF!</definedName>
    <definedName name="xaa" localSheetId="75">#REF!</definedName>
    <definedName name="xaa" localSheetId="76">#REF!</definedName>
    <definedName name="xaa" localSheetId="77">#REF!</definedName>
    <definedName name="xaa">'[170]PIB EN CORR'!$AV$5:$AV$77</definedName>
    <definedName name="XandRev" localSheetId="82">#REF!</definedName>
    <definedName name="XandRev" localSheetId="30">#REF!</definedName>
    <definedName name="XandRev" localSheetId="34">#REF!</definedName>
    <definedName name="XandRev" localSheetId="46">'[124]tab 3'!$F$63:$Z$65</definedName>
    <definedName name="XandRev" localSheetId="54">'[124]tab 3'!$F$63:$Z$65</definedName>
    <definedName name="XandRev" localSheetId="75">#REF!</definedName>
    <definedName name="XandRev" localSheetId="76">#REF!</definedName>
    <definedName name="XandRev" localSheetId="77">#REF!</definedName>
    <definedName name="XandRev">'[124]tab 3'!$F$63:$Z$65</definedName>
    <definedName name="Xaxis" localSheetId="82">#REF!</definedName>
    <definedName name="Xaxis" localSheetId="19">#REF!</definedName>
    <definedName name="Xaxis" localSheetId="20">#REF!</definedName>
    <definedName name="Xaxis" localSheetId="22">#REF!</definedName>
    <definedName name="Xaxis" localSheetId="33">#REF!</definedName>
    <definedName name="Xaxis" localSheetId="41">#REF!</definedName>
    <definedName name="Xaxis" localSheetId="73">#REF!</definedName>
    <definedName name="Xaxis" localSheetId="43">#REF!</definedName>
    <definedName name="Xaxis" localSheetId="0">#REF!</definedName>
    <definedName name="Xaxis" localSheetId="27">#REF!</definedName>
    <definedName name="Xaxis" localSheetId="30">#REF!</definedName>
    <definedName name="Xaxis" localSheetId="34">#REF!</definedName>
    <definedName name="Xaxis" localSheetId="35">#REF!</definedName>
    <definedName name="Xaxis" localSheetId="36">#REF!</definedName>
    <definedName name="Xaxis" localSheetId="46">#REF!</definedName>
    <definedName name="Xaxis" localSheetId="54">#REF!</definedName>
    <definedName name="Xaxis" localSheetId="55">#REF!</definedName>
    <definedName name="Xaxis" localSheetId="56">#REF!</definedName>
    <definedName name="Xaxis" localSheetId="57">#REF!</definedName>
    <definedName name="Xaxis" localSheetId="61">#REF!</definedName>
    <definedName name="Xaxis" localSheetId="62">'Tabla 38'!#REF!</definedName>
    <definedName name="Xaxis" localSheetId="15">#REF!</definedName>
    <definedName name="Xaxis" localSheetId="74">#REF!</definedName>
    <definedName name="Xaxis" localSheetId="17">#REF!</definedName>
    <definedName name="Xaxis" localSheetId="75">#REF!</definedName>
    <definedName name="Xaxis" localSheetId="76">#REF!</definedName>
    <definedName name="Xaxis" localSheetId="77">#REF!</definedName>
    <definedName name="Xaxis" localSheetId="18">#REF!</definedName>
    <definedName name="Xaxis" localSheetId="21">#REF!</definedName>
    <definedName name="Xaxis" localSheetId="24">#REF!</definedName>
    <definedName name="Xaxis">#REF!</definedName>
    <definedName name="XBANANO" localSheetId="82">#REF!</definedName>
    <definedName name="XBANANO" localSheetId="22">#REF!</definedName>
    <definedName name="XBANANO" localSheetId="73">#REF!</definedName>
    <definedName name="XBANANO" localSheetId="43">#REF!</definedName>
    <definedName name="XBANANO" localSheetId="0">#REF!</definedName>
    <definedName name="XBANANO" localSheetId="27">#REF!</definedName>
    <definedName name="XBANANO" localSheetId="34">#REF!</definedName>
    <definedName name="XBANANO" localSheetId="35">#REF!</definedName>
    <definedName name="XBANANO" localSheetId="36">#REF!</definedName>
    <definedName name="XBANANO" localSheetId="46">#REF!</definedName>
    <definedName name="XBANANO" localSheetId="62">'Tabla 38'!#REF!</definedName>
    <definedName name="XBANANO" localSheetId="74">#REF!</definedName>
    <definedName name="XBANANO" localSheetId="17">#REF!</definedName>
    <definedName name="XBANANO" localSheetId="75">#REF!</definedName>
    <definedName name="XBANANO" localSheetId="76">#REF!</definedName>
    <definedName name="XBANANO" localSheetId="77">#REF!</definedName>
    <definedName name="XBANANO">#REF!</definedName>
    <definedName name="xbb" localSheetId="82">#REF!</definedName>
    <definedName name="xbb" localSheetId="73">'[169]PIB EN CORR'!#REF!</definedName>
    <definedName name="xbb" localSheetId="43">'[169]PIB EN CORR'!#REF!</definedName>
    <definedName name="xbb" localSheetId="30">#REF!</definedName>
    <definedName name="xbb" localSheetId="34">#REF!</definedName>
    <definedName name="xbb" localSheetId="35">'[169]PIB EN CORR'!#REF!</definedName>
    <definedName name="xbb" localSheetId="46">'[169]PIB EN CORR'!#REF!</definedName>
    <definedName name="xbb" localSheetId="54">'[169]PIB EN CORR'!#REF!</definedName>
    <definedName name="xbb" localSheetId="61">'[169]PIB EN CORR'!#REF!</definedName>
    <definedName name="xbb" localSheetId="62">'[169]PIB EN CORR'!#REF!</definedName>
    <definedName name="xbb" localSheetId="74">'[169]PIB EN CORR'!#REF!</definedName>
    <definedName name="xbb" localSheetId="75">'[169]PIB EN CORR'!#REF!</definedName>
    <definedName name="xbb" localSheetId="76">'[169]PIB EN CORR'!#REF!</definedName>
    <definedName name="xbb" localSheetId="77">'[169]PIB EN CORR'!#REF!</definedName>
    <definedName name="xbb">'[169]PIB EN CORR'!#REF!</definedName>
    <definedName name="XBS" localSheetId="82">#REF!</definedName>
    <definedName name="XBS" localSheetId="30">#REF!</definedName>
    <definedName name="XBS" localSheetId="34">#REF!</definedName>
    <definedName name="XBS" localSheetId="46">[89]SREAL!A$41</definedName>
    <definedName name="XBS" localSheetId="54">[89]SREAL!A$41</definedName>
    <definedName name="XBS" localSheetId="75">#REF!</definedName>
    <definedName name="XBS" localSheetId="76">#REF!</definedName>
    <definedName name="XBS" localSheetId="77">#REF!</definedName>
    <definedName name="XBS">[89]SREAL!A$41</definedName>
    <definedName name="xc" localSheetId="82">#REF!</definedName>
    <definedName name="xc" localSheetId="30">#REF!</definedName>
    <definedName name="xc" localSheetId="34">#REF!</definedName>
    <definedName name="xc" localSheetId="46">'[91]graf 1'!$A$3:$C$28</definedName>
    <definedName name="xc" localSheetId="54">'[91]graf 1'!$A$3:$C$28</definedName>
    <definedName name="xc" localSheetId="75">#REF!</definedName>
    <definedName name="xc" localSheetId="76">#REF!</definedName>
    <definedName name="xc" localSheetId="77">#REF!</definedName>
    <definedName name="xc">'[91]graf 1'!$A$3:$C$28</definedName>
    <definedName name="XCAFE" localSheetId="82">#REF!</definedName>
    <definedName name="XCAFE" localSheetId="19">#REF!</definedName>
    <definedName name="XCAFE" localSheetId="20">#REF!</definedName>
    <definedName name="XCAFE" localSheetId="22">#REF!</definedName>
    <definedName name="XCAFE" localSheetId="23">#REF!</definedName>
    <definedName name="XCAFE" localSheetId="73">#REF!</definedName>
    <definedName name="XCAFE" localSheetId="43">#REF!</definedName>
    <definedName name="XCAFE" localSheetId="0">#REF!</definedName>
    <definedName name="XCAFE" localSheetId="27">#REF!</definedName>
    <definedName name="XCAFE" localSheetId="34">#REF!</definedName>
    <definedName name="XCAFE" localSheetId="36">#REF!</definedName>
    <definedName name="XCAFE" localSheetId="46">#REF!</definedName>
    <definedName name="XCAFE" localSheetId="61">#REF!</definedName>
    <definedName name="XCAFE" localSheetId="62">'Tabla 38'!#REF!</definedName>
    <definedName name="XCAFE" localSheetId="74">#REF!</definedName>
    <definedName name="XCAFE" localSheetId="17">#REF!</definedName>
    <definedName name="XCAFE" localSheetId="75">#REF!</definedName>
    <definedName name="XCAFE" localSheetId="76">#REF!</definedName>
    <definedName name="XCAFE" localSheetId="77">#REF!</definedName>
    <definedName name="XCAFE" localSheetId="18">#REF!</definedName>
    <definedName name="XCAFE" localSheetId="21">#REF!</definedName>
    <definedName name="XCAFE" localSheetId="24">#REF!</definedName>
    <definedName name="XCAFE">#REF!</definedName>
    <definedName name="xdr" localSheetId="82">#REF!</definedName>
    <definedName name="xdr" localSheetId="19">#REF!</definedName>
    <definedName name="xdr" localSheetId="20">#REF!</definedName>
    <definedName name="xdr" localSheetId="22">#REF!</definedName>
    <definedName name="xdr" localSheetId="23">#REF!</definedName>
    <definedName name="xdr" localSheetId="73">#REF!</definedName>
    <definedName name="xdr" localSheetId="43">#REF!</definedName>
    <definedName name="xdr" localSheetId="0">#REF!</definedName>
    <definedName name="xdr" localSheetId="27">#REF!</definedName>
    <definedName name="xdr" localSheetId="34">#REF!</definedName>
    <definedName name="xdr" localSheetId="46">#REF!</definedName>
    <definedName name="xdr" localSheetId="61">#REF!</definedName>
    <definedName name="xdr" localSheetId="74">#REF!</definedName>
    <definedName name="xdr" localSheetId="17">#REF!</definedName>
    <definedName name="xdr" localSheetId="75">#REF!</definedName>
    <definedName name="xdr" localSheetId="76">#REF!</definedName>
    <definedName name="xdr" localSheetId="77">#REF!</definedName>
    <definedName name="xdr" localSheetId="18">#REF!</definedName>
    <definedName name="xdr" localSheetId="21">#REF!</definedName>
    <definedName name="xdr" localSheetId="24">#REF!</definedName>
    <definedName name="xdr">#REF!</definedName>
    <definedName name="XGS" localSheetId="82">#REF!</definedName>
    <definedName name="XGS" localSheetId="22">#REF!</definedName>
    <definedName name="XGS" localSheetId="73">#REF!</definedName>
    <definedName name="XGS" localSheetId="43">#REF!</definedName>
    <definedName name="XGS" localSheetId="0">#REF!</definedName>
    <definedName name="XGS" localSheetId="27">#REF!</definedName>
    <definedName name="XGS" localSheetId="34">#REF!</definedName>
    <definedName name="XGS" localSheetId="36">#REF!</definedName>
    <definedName name="XGS" localSheetId="46">#REF!</definedName>
    <definedName name="XGS" localSheetId="62">'Tabla 38'!#REF!</definedName>
    <definedName name="XGS" localSheetId="74">#REF!</definedName>
    <definedName name="XGS" localSheetId="17">#REF!</definedName>
    <definedName name="XGS" localSheetId="75">#REF!</definedName>
    <definedName name="XGS" localSheetId="76">#REF!</definedName>
    <definedName name="XGS" localSheetId="77">#REF!</definedName>
    <definedName name="XGS">#REF!</definedName>
    <definedName name="XMENSUALES" localSheetId="82">#REF!</definedName>
    <definedName name="XMENSUALES" localSheetId="22">#REF!</definedName>
    <definedName name="XMENSUALES" localSheetId="73">#REF!</definedName>
    <definedName name="XMENSUALES" localSheetId="43">#REF!</definedName>
    <definedName name="XMENSUALES" localSheetId="0">#REF!</definedName>
    <definedName name="XMENSUALES" localSheetId="27">#REF!</definedName>
    <definedName name="XMENSUALES" localSheetId="34">#REF!</definedName>
    <definedName name="XMENSUALES" localSheetId="36">#REF!</definedName>
    <definedName name="XMENSUALES" localSheetId="46">#REF!</definedName>
    <definedName name="XMENSUALES" localSheetId="62">'Tabla 38'!#REF!</definedName>
    <definedName name="XMENSUALES" localSheetId="74">#REF!</definedName>
    <definedName name="XMENSUALES" localSheetId="17">#REF!</definedName>
    <definedName name="XMENSUALES" localSheetId="75">#REF!</definedName>
    <definedName name="XMENSUALES" localSheetId="76">#REF!</definedName>
    <definedName name="XMENSUALES" localSheetId="77">#REF!</definedName>
    <definedName name="XMENSUALES">#REF!</definedName>
    <definedName name="XOF" localSheetId="82">#REF!</definedName>
    <definedName name="XOF" localSheetId="73">#REF!</definedName>
    <definedName name="XOF" localSheetId="43">#REF!</definedName>
    <definedName name="XOF" localSheetId="0">#REF!</definedName>
    <definedName name="XOF" localSheetId="27">#REF!</definedName>
    <definedName name="XOF" localSheetId="34">#REF!</definedName>
    <definedName name="XOF" localSheetId="46">#REF!</definedName>
    <definedName name="XOF" localSheetId="74">#REF!</definedName>
    <definedName name="XOF" localSheetId="17">#REF!</definedName>
    <definedName name="XOF" localSheetId="75">#REF!</definedName>
    <definedName name="XOF" localSheetId="76">#REF!</definedName>
    <definedName name="XOF" localSheetId="77">#REF!</definedName>
    <definedName name="XOF">#REF!</definedName>
    <definedName name="xr" localSheetId="82">#REF!</definedName>
    <definedName name="xr" localSheetId="73">#REF!</definedName>
    <definedName name="xr" localSheetId="43">#REF!</definedName>
    <definedName name="xr" localSheetId="0">#REF!</definedName>
    <definedName name="xr" localSheetId="27">#REF!</definedName>
    <definedName name="xr" localSheetId="34">#REF!</definedName>
    <definedName name="xr" localSheetId="46">#REF!</definedName>
    <definedName name="xr" localSheetId="74">#REF!</definedName>
    <definedName name="xr" localSheetId="17">#REF!</definedName>
    <definedName name="xr" localSheetId="75">#REF!</definedName>
    <definedName name="xr" localSheetId="76">#REF!</definedName>
    <definedName name="xr" localSheetId="77">#REF!</definedName>
    <definedName name="xr">#REF!</definedName>
    <definedName name="xx" localSheetId="80" hidden="1">{"Riqfin97",#N/A,FALSE,"Tran";"Riqfinpro",#N/A,FALSE,"Tran"}</definedName>
    <definedName name="xx" localSheetId="82" hidden="1">{"Riqfin97",#N/A,FALSE,"Tran";"Riqfinpro",#N/A,FALSE,"Tran"}</definedName>
    <definedName name="xx" localSheetId="19" hidden="1">{"Riqfin97",#N/A,FALSE,"Tran";"Riqfinpro",#N/A,FALSE,"Tran"}</definedName>
    <definedName name="xx" localSheetId="20" hidden="1">{"Riqfin97",#N/A,FALSE,"Tran";"Riqfinpro",#N/A,FALSE,"Tran"}</definedName>
    <definedName name="xx" localSheetId="22" hidden="1">{"Riqfin97",#N/A,FALSE,"Tran";"Riqfinpro",#N/A,FALSE,"Tran"}</definedName>
    <definedName name="xx" localSheetId="23" hidden="1">{"Riqfin97",#N/A,FALSE,"Tran";"Riqfinpro",#N/A,FALSE,"Tran"}</definedName>
    <definedName name="xx" localSheetId="33" hidden="1">{"Riqfin97",#N/A,FALSE,"Tran";"Riqfinpro",#N/A,FALSE,"Tran"}</definedName>
    <definedName name="xx" localSheetId="41" hidden="1">{"Riqfin97",#N/A,FALSE,"Tran";"Riqfinpro",#N/A,FALSE,"Tran"}</definedName>
    <definedName name="xx" localSheetId="73" hidden="1">{"Riqfin97",#N/A,FALSE,"Tran";"Riqfinpro",#N/A,FALSE,"Tran"}</definedName>
    <definedName name="xx" localSheetId="43" hidden="1">{"Riqfin97",#N/A,FALSE,"Tran";"Riqfinpro",#N/A,FALSE,"Tran"}</definedName>
    <definedName name="xx" localSheetId="0" hidden="1">{"Riqfin97",#N/A,FALSE,"Tran";"Riqfinpro",#N/A,FALSE,"Tran"}</definedName>
    <definedName name="xx" localSheetId="27" hidden="1">{"Riqfin97",#N/A,FALSE,"Tran";"Riqfinpro",#N/A,FALSE,"Tran"}</definedName>
    <definedName name="xx" localSheetId="30"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2" hidden="1">{"Riqfin97",#N/A,FALSE,"Tran";"Riqfinpro",#N/A,FALSE,"Tran"}</definedName>
    <definedName name="xx" localSheetId="40" hidden="1">{"Riqfin97",#N/A,FALSE,"Tran";"Riqfinpro",#N/A,FALSE,"Tran"}</definedName>
    <definedName name="xx" localSheetId="42" hidden="1">{"Riqfin97",#N/A,FALSE,"Tran";"Riqfinpro",#N/A,FALSE,"Tran"}</definedName>
    <definedName name="xx" localSheetId="46"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57" hidden="1">{"Riqfin97",#N/A,FALSE,"Tran";"Riqfinpro",#N/A,FALSE,"Tran"}</definedName>
    <definedName name="xx" localSheetId="58" hidden="1">{"Riqfin97",#N/A,FALSE,"Tran";"Riqfinpro",#N/A,FALSE,"Tran"}</definedName>
    <definedName name="xx" localSheetId="59" hidden="1">{"Riqfin97",#N/A,FALSE,"Tran";"Riqfinpro",#N/A,FALSE,"Tran"}</definedName>
    <definedName name="xx" localSheetId="60" hidden="1">{"Riqfin97",#N/A,FALSE,"Tran";"Riqfinpro",#N/A,FALSE,"Tran"}</definedName>
    <definedName name="xx" localSheetId="61" hidden="1">{"Riqfin97",#N/A,FALSE,"Tran";"Riqfinpro",#N/A,FALSE,"Tran"}</definedName>
    <definedName name="xx" localSheetId="62" hidden="1">{"Riqfin97",#N/A,FALSE,"Tran";"Riqfinpro",#N/A,FALSE,"Tran"}</definedName>
    <definedName name="xx" localSheetId="15" hidden="1">{"Riqfin97",#N/A,FALSE,"Tran";"Riqfinpro",#N/A,FALSE,"Tran"}</definedName>
    <definedName name="xx" localSheetId="74" hidden="1">{"Riqfin97",#N/A,FALSE,"Tran";"Riqfinpro",#N/A,FALSE,"Tran"}</definedName>
    <definedName name="xx" localSheetId="17"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18" hidden="1">{"Riqfin97",#N/A,FALSE,"Tran";"Riqfinpro",#N/A,FALSE,"Tran"}</definedName>
    <definedName name="xx" localSheetId="21" hidden="1">{"Riqfin97",#N/A,FALSE,"Tran";"Riqfinpro",#N/A,FALSE,"Tran"}</definedName>
    <definedName name="xx" localSheetId="24" hidden="1">{"Riqfin97",#N/A,FALSE,"Tran";"Riqfinpro",#N/A,FALSE,"Tran"}</definedName>
    <definedName name="xx" hidden="1">{"Riqfin97",#N/A,FALSE,"Tran";"Riqfinpro",#N/A,FALSE,"Tran"}</definedName>
    <definedName name="xxWRS_1" localSheetId="82">#REF!</definedName>
    <definedName name="xxWRS_1" localSheetId="30">#REF!</definedName>
    <definedName name="xxWRS_1" localSheetId="34">#REF!</definedName>
    <definedName name="xxWRS_1" localSheetId="46">'[49]shared data'!$A$1:$A$77</definedName>
    <definedName name="xxWRS_1" localSheetId="54">'[49]shared data'!$A$1:$A$77</definedName>
    <definedName name="xxWRS_1" localSheetId="61">#REF!</definedName>
    <definedName name="xxWRS_1" localSheetId="75">#REF!</definedName>
    <definedName name="xxWRS_1" localSheetId="76">#REF!</definedName>
    <definedName name="xxWRS_1" localSheetId="77">#REF!</definedName>
    <definedName name="xxWRS_1">'[49]shared data'!$A$1:$A$77</definedName>
    <definedName name="xxWRS_11" localSheetId="82">#REF!</definedName>
    <definedName name="xxWRS_11" localSheetId="19">#REF!</definedName>
    <definedName name="xxWRS_11" localSheetId="20">#REF!</definedName>
    <definedName name="xxWRS_11" localSheetId="22">#REF!</definedName>
    <definedName name="xxWRS_11" localSheetId="23">#REF!</definedName>
    <definedName name="xxWRS_11" localSheetId="73">#REF!</definedName>
    <definedName name="xxWRS_11" localSheetId="43">#REF!</definedName>
    <definedName name="xxWRS_11" localSheetId="0">#REF!</definedName>
    <definedName name="xxWRS_11" localSheetId="27">#REF!</definedName>
    <definedName name="xxWRS_11" localSheetId="34">#REF!</definedName>
    <definedName name="xxWRS_11" localSheetId="35">#REF!</definedName>
    <definedName name="xxWRS_11" localSheetId="46">#REF!</definedName>
    <definedName name="xxWRS_11" localSheetId="54">#REF!</definedName>
    <definedName name="xxWRS_11" localSheetId="61">#REF!</definedName>
    <definedName name="xxWRS_11" localSheetId="62">'Tabla 38'!#REF!</definedName>
    <definedName name="xxWRS_11" localSheetId="74">#REF!</definedName>
    <definedName name="xxWRS_11" localSheetId="17">#REF!</definedName>
    <definedName name="xxWRS_11" localSheetId="75">#REF!</definedName>
    <definedName name="xxWRS_11" localSheetId="76">#REF!</definedName>
    <definedName name="xxWRS_11" localSheetId="77">#REF!</definedName>
    <definedName name="xxWRS_11" localSheetId="18">#REF!</definedName>
    <definedName name="xxWRS_11" localSheetId="21">#REF!</definedName>
    <definedName name="xxWRS_11" localSheetId="24">#REF!</definedName>
    <definedName name="xxWRS_11">#REF!</definedName>
    <definedName name="xxWRS_19" localSheetId="82">#REF!</definedName>
    <definedName name="xxWRS_19" localSheetId="19">#REF!</definedName>
    <definedName name="xxWRS_19" localSheetId="20">#REF!</definedName>
    <definedName name="xxWRS_19" localSheetId="22">#REF!</definedName>
    <definedName name="xxWRS_19" localSheetId="23">#REF!</definedName>
    <definedName name="xxWRS_19" localSheetId="73">#REF!</definedName>
    <definedName name="xxWRS_19" localSheetId="43">#REF!</definedName>
    <definedName name="xxWRS_19" localSheetId="0">#REF!</definedName>
    <definedName name="xxWRS_19" localSheetId="27">#REF!</definedName>
    <definedName name="xxWRS_19" localSheetId="34">#REF!</definedName>
    <definedName name="xxWRS_19" localSheetId="46">#REF!</definedName>
    <definedName name="xxWRS_19" localSheetId="54">#REF!</definedName>
    <definedName name="xxWRS_19" localSheetId="61">#REF!</definedName>
    <definedName name="xxWRS_19" localSheetId="62">'Tabla 38'!#REF!</definedName>
    <definedName name="xxWRS_19" localSheetId="74">#REF!</definedName>
    <definedName name="xxWRS_19" localSheetId="17">#REF!</definedName>
    <definedName name="xxWRS_19" localSheetId="75">#REF!</definedName>
    <definedName name="xxWRS_19" localSheetId="76">#REF!</definedName>
    <definedName name="xxWRS_19" localSheetId="77">#REF!</definedName>
    <definedName name="xxWRS_19" localSheetId="18">#REF!</definedName>
    <definedName name="xxWRS_19" localSheetId="21">#REF!</definedName>
    <definedName name="xxWRS_19" localSheetId="24">#REF!</definedName>
    <definedName name="xxWRS_19">#REF!</definedName>
    <definedName name="xxWRS_2" localSheetId="82">#REF!</definedName>
    <definedName name="xxWRS_2" localSheetId="19">#REF!</definedName>
    <definedName name="xxWRS_2" localSheetId="20">#REF!</definedName>
    <definedName name="xxWRS_2" localSheetId="22">#REF!</definedName>
    <definedName name="xxWRS_2" localSheetId="73">#REF!</definedName>
    <definedName name="xxWRS_2" localSheetId="43">#REF!</definedName>
    <definedName name="xxWRS_2" localSheetId="0">#REF!</definedName>
    <definedName name="xxWRS_2" localSheetId="27">#REF!</definedName>
    <definedName name="xxWRS_2" localSheetId="30">#REF!</definedName>
    <definedName name="xxWRS_2" localSheetId="34">#REF!</definedName>
    <definedName name="xxWRS_2" localSheetId="35">#REF!</definedName>
    <definedName name="xxWRS_2" localSheetId="36">#REF!</definedName>
    <definedName name="xxWRS_2" localSheetId="40">#REF!</definedName>
    <definedName name="xxWRS_2" localSheetId="46">#REF!</definedName>
    <definedName name="xxWRS_2" localSheetId="55">#REF!</definedName>
    <definedName name="xxWRS_2" localSheetId="61">#REF!</definedName>
    <definedName name="xxWRS_2" localSheetId="62">'Tabla 38'!#REF!</definedName>
    <definedName name="xxWRS_2" localSheetId="15">#REF!</definedName>
    <definedName name="xxWRS_2" localSheetId="74">#REF!</definedName>
    <definedName name="xxWRS_2" localSheetId="17">#REF!</definedName>
    <definedName name="xxWRS_2" localSheetId="75">#REF!</definedName>
    <definedName name="xxWRS_2" localSheetId="76">#REF!</definedName>
    <definedName name="xxWRS_2" localSheetId="77">#REF!</definedName>
    <definedName name="xxWRS_2" localSheetId="18">#REF!</definedName>
    <definedName name="xxWRS_2" localSheetId="21">#REF!</definedName>
    <definedName name="xxWRS_2" localSheetId="24">#REF!</definedName>
    <definedName name="xxWRS_2">#REF!</definedName>
    <definedName name="xxWRS_20" localSheetId="82">#REF!</definedName>
    <definedName name="xxWRS_20" localSheetId="73">#REF!</definedName>
    <definedName name="xxWRS_20" localSheetId="43">#REF!</definedName>
    <definedName name="xxWRS_20" localSheetId="0">#REF!</definedName>
    <definedName name="xxWRS_20" localSheetId="27">#REF!</definedName>
    <definedName name="xxWRS_20" localSheetId="34">#REF!</definedName>
    <definedName name="xxWRS_20" localSheetId="46">#REF!</definedName>
    <definedName name="xxWRS_20" localSheetId="74">#REF!</definedName>
    <definedName name="xxWRS_20" localSheetId="17">#REF!</definedName>
    <definedName name="xxWRS_20" localSheetId="75">#REF!</definedName>
    <definedName name="xxWRS_20" localSheetId="76">#REF!</definedName>
    <definedName name="xxWRS_20" localSheetId="77">#REF!</definedName>
    <definedName name="xxWRS_20">#REF!</definedName>
    <definedName name="xxWRS_3" localSheetId="82">#REF!</definedName>
    <definedName name="xxWRS_3" localSheetId="22">#REF!</definedName>
    <definedName name="xxWRS_3" localSheetId="73">#REF!</definedName>
    <definedName name="xxWRS_3" localSheetId="43">#REF!</definedName>
    <definedName name="xxWRS_3" localSheetId="0">#REF!</definedName>
    <definedName name="xxWRS_3" localSheetId="27">#REF!</definedName>
    <definedName name="xxWRS_3" localSheetId="30">#REF!</definedName>
    <definedName name="xxWRS_3" localSheetId="34">#REF!</definedName>
    <definedName name="xxWRS_3" localSheetId="35">#REF!</definedName>
    <definedName name="xxWRS_3" localSheetId="36">#REF!</definedName>
    <definedName name="xxWRS_3" localSheetId="46">#REF!</definedName>
    <definedName name="xxWRS_3" localSheetId="55">#REF!</definedName>
    <definedName name="xxWRS_3" localSheetId="61">#REF!</definedName>
    <definedName name="xxWRS_3" localSheetId="62">'Tabla 38'!#REF!</definedName>
    <definedName name="xxWRS_3" localSheetId="74">#REF!</definedName>
    <definedName name="xxWRS_3" localSheetId="17">#REF!</definedName>
    <definedName name="xxWRS_3" localSheetId="75">#REF!</definedName>
    <definedName name="xxWRS_3" localSheetId="76">#REF!</definedName>
    <definedName name="xxWRS_3" localSheetId="77">#REF!</definedName>
    <definedName name="xxWRS_3">#REF!</definedName>
    <definedName name="xxWRS_4" localSheetId="82">#REF!</definedName>
    <definedName name="xxWRS_4" localSheetId="30">#REF!</definedName>
    <definedName name="xxWRS_4" localSheetId="34">#REF!</definedName>
    <definedName name="xxWRS_4" localSheetId="46">[106]Q5!$A$1:$A$104</definedName>
    <definedName name="xxWRS_4" localSheetId="54">[106]Q5!$A$1:$A$104</definedName>
    <definedName name="xxWRS_4" localSheetId="61">#REF!</definedName>
    <definedName name="xxWRS_4" localSheetId="75">#REF!</definedName>
    <definedName name="xxWRS_4" localSheetId="76">#REF!</definedName>
    <definedName name="xxWRS_4" localSheetId="77">#REF!</definedName>
    <definedName name="xxWRS_4">[106]Q5!$A$1:$A$104</definedName>
    <definedName name="xxWRS_5" localSheetId="82">#REF!</definedName>
    <definedName name="xxWRS_5" localSheetId="30">#REF!</definedName>
    <definedName name="xxWRS_5" localSheetId="34">#REF!</definedName>
    <definedName name="xxWRS_5" localSheetId="46">[106]Q6!$A$1:$A$160</definedName>
    <definedName name="xxWRS_5" localSheetId="54">[106]Q6!$A$1:$A$160</definedName>
    <definedName name="xxWRS_5" localSheetId="61">#REF!</definedName>
    <definedName name="xxWRS_5" localSheetId="75">#REF!</definedName>
    <definedName name="xxWRS_5" localSheetId="76">#REF!</definedName>
    <definedName name="xxWRS_5" localSheetId="77">#REF!</definedName>
    <definedName name="xxWRS_5">[106]Q6!$A$1:$A$160</definedName>
    <definedName name="xxWRS_6" localSheetId="82">#REF!</definedName>
    <definedName name="xxWRS_6" localSheetId="30">#REF!</definedName>
    <definedName name="xxWRS_6" localSheetId="34">#REF!</definedName>
    <definedName name="xxWRS_6" localSheetId="46">[106]Q7!$A$1:$A$59</definedName>
    <definedName name="xxWRS_6" localSheetId="54">[106]Q7!$A$1:$A$59</definedName>
    <definedName name="xxWRS_6" localSheetId="61">#REF!</definedName>
    <definedName name="xxWRS_6" localSheetId="75">#REF!</definedName>
    <definedName name="xxWRS_6" localSheetId="76">#REF!</definedName>
    <definedName name="xxWRS_6" localSheetId="77">#REF!</definedName>
    <definedName name="xxWRS_6">[106]Q7!$A$1:$A$59</definedName>
    <definedName name="xxWRS_7" localSheetId="82">#REF!</definedName>
    <definedName name="xxWRS_7" localSheetId="30">#REF!</definedName>
    <definedName name="xxWRS_7" localSheetId="34">#REF!</definedName>
    <definedName name="xxWRS_7" localSheetId="46">[106]Q5!$A$1:$A$109</definedName>
    <definedName name="xxWRS_7" localSheetId="54">[106]Q5!$A$1:$A$109</definedName>
    <definedName name="xxWRS_7" localSheetId="61">#REF!</definedName>
    <definedName name="xxWRS_7" localSheetId="75">#REF!</definedName>
    <definedName name="xxWRS_7" localSheetId="76">#REF!</definedName>
    <definedName name="xxWRS_7" localSheetId="77">#REF!</definedName>
    <definedName name="xxWRS_7">[106]Q5!$A$1:$A$109</definedName>
    <definedName name="xxWRS_8" localSheetId="82">#REF!</definedName>
    <definedName name="xxWRS_8" localSheetId="30">#REF!</definedName>
    <definedName name="xxWRS_8" localSheetId="34">#REF!</definedName>
    <definedName name="xxWRS_8" localSheetId="46">[106]Q6!$A$1:$A$162</definedName>
    <definedName name="xxWRS_8" localSheetId="54">[106]Q6!$A$1:$A$162</definedName>
    <definedName name="xxWRS_8" localSheetId="61">#REF!</definedName>
    <definedName name="xxWRS_8" localSheetId="75">#REF!</definedName>
    <definedName name="xxWRS_8" localSheetId="76">#REF!</definedName>
    <definedName name="xxWRS_8" localSheetId="77">#REF!</definedName>
    <definedName name="xxWRS_8">[106]Q6!$A$1:$A$162</definedName>
    <definedName name="xxWRS_9" localSheetId="82">#REF!</definedName>
    <definedName name="xxWRS_9" localSheetId="30">#REF!</definedName>
    <definedName name="xxWRS_9" localSheetId="34">#REF!</definedName>
    <definedName name="xxWRS_9" localSheetId="46">[106]Q7!$A$1:$A$61</definedName>
    <definedName name="xxWRS_9" localSheetId="54">[106]Q7!$A$1:$A$61</definedName>
    <definedName name="xxWRS_9" localSheetId="61">#REF!</definedName>
    <definedName name="xxWRS_9" localSheetId="75">#REF!</definedName>
    <definedName name="xxWRS_9" localSheetId="76">#REF!</definedName>
    <definedName name="xxWRS_9" localSheetId="77">#REF!</definedName>
    <definedName name="xxWRS_9">[106]Q7!$A$1:$A$61</definedName>
    <definedName name="xxx" localSheetId="82">#REF!</definedName>
    <definedName name="xxx" localSheetId="30">#REF!</definedName>
    <definedName name="xxx" localSheetId="34">#REF!</definedName>
    <definedName name="xxx" localSheetId="46">[119]GDP_WEO!$A$3:$AB$188</definedName>
    <definedName name="xxx" localSheetId="54">[119]GDP_WEO!$A$3:$AB$188</definedName>
    <definedName name="xxx" localSheetId="61">#REF!</definedName>
    <definedName name="xxx" localSheetId="75">#REF!</definedName>
    <definedName name="xxx" localSheetId="76">#REF!</definedName>
    <definedName name="xxx" localSheetId="77">#REF!</definedName>
    <definedName name="xxx">[119]GDP_WEO!$A$3:$AB$188</definedName>
    <definedName name="XXX1" localSheetId="82">#REF!</definedName>
    <definedName name="XXX1" localSheetId="19">#REF!</definedName>
    <definedName name="XXX1" localSheetId="20">#REF!</definedName>
    <definedName name="XXX1" localSheetId="22">#REF!</definedName>
    <definedName name="XXX1" localSheetId="73">#REF!</definedName>
    <definedName name="XXX1" localSheetId="43">#REF!</definedName>
    <definedName name="XXX1" localSheetId="0">#REF!</definedName>
    <definedName name="XXX1" localSheetId="27">#REF!</definedName>
    <definedName name="XXX1" localSheetId="30">#REF!</definedName>
    <definedName name="XXX1" localSheetId="34">#REF!</definedName>
    <definedName name="XXX1" localSheetId="35">#REF!</definedName>
    <definedName name="XXX1" localSheetId="36">#REF!</definedName>
    <definedName name="XXX1" localSheetId="40">#REF!</definedName>
    <definedName name="XXX1" localSheetId="46">#REF!</definedName>
    <definedName name="XXX1" localSheetId="54">#REF!</definedName>
    <definedName name="XXX1" localSheetId="55">#REF!</definedName>
    <definedName name="XXX1" localSheetId="61">#REF!</definedName>
    <definedName name="XXX1" localSheetId="62">'Tabla 38'!#REF!</definedName>
    <definedName name="XXX1" localSheetId="15">#REF!</definedName>
    <definedName name="XXX1" localSheetId="74">#REF!</definedName>
    <definedName name="XXX1" localSheetId="17">#REF!</definedName>
    <definedName name="XXX1" localSheetId="75">#REF!</definedName>
    <definedName name="XXX1" localSheetId="76">#REF!</definedName>
    <definedName name="XXX1" localSheetId="77">#REF!</definedName>
    <definedName name="XXX1" localSheetId="18">#REF!</definedName>
    <definedName name="XXX1" localSheetId="21">#REF!</definedName>
    <definedName name="XXX1" localSheetId="24">#REF!</definedName>
    <definedName name="XXX1">#REF!</definedName>
    <definedName name="xxxx" localSheetId="80" hidden="1">{"Riqfin97",#N/A,FALSE,"Tran";"Riqfinpro",#N/A,FALSE,"Tran"}</definedName>
    <definedName name="xxxx" localSheetId="82"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33" hidden="1">{"Riqfin97",#N/A,FALSE,"Tran";"Riqfinpro",#N/A,FALSE,"Tran"}</definedName>
    <definedName name="xxxx" localSheetId="41" hidden="1">{"Riqfin97",#N/A,FALSE,"Tran";"Riqfinpro",#N/A,FALSE,"Tran"}</definedName>
    <definedName name="xxxx" localSheetId="73" hidden="1">{"Riqfin97",#N/A,FALSE,"Tran";"Riqfinpro",#N/A,FALSE,"Tran"}</definedName>
    <definedName name="xxxx" localSheetId="43" hidden="1">{"Riqfin97",#N/A,FALSE,"Tran";"Riqfinpro",#N/A,FALSE,"Tran"}</definedName>
    <definedName name="xxxx" localSheetId="0" hidden="1">{"Riqfin97",#N/A,FALSE,"Tran";"Riqfinpro",#N/A,FALSE,"Tran"}</definedName>
    <definedName name="xxxx" localSheetId="27" hidden="1">{"Riqfin97",#N/A,FALSE,"Tran";"Riqfinpro",#N/A,FALSE,"Tran"}</definedName>
    <definedName name="xxxx" localSheetId="30"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2"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6"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15" hidden="1">{"Riqfin97",#N/A,FALSE,"Tran";"Riqfinpro",#N/A,FALSE,"Tran"}</definedName>
    <definedName name="xxxx" localSheetId="74" hidden="1">{"Riqfin97",#N/A,FALSE,"Tran";"Riqfinpro",#N/A,FALSE,"Tran"}</definedName>
    <definedName name="xxxx" localSheetId="17"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24" hidden="1">{"Riqfin97",#N/A,FALSE,"Tran";"Riqfinpro",#N/A,FALSE,"Tran"}</definedName>
    <definedName name="xxxx" hidden="1">{"Riqfin97",#N/A,FALSE,"Tran";"Riqfinpro",#N/A,FALSE,"Tran"}</definedName>
    <definedName name="xxxxxxxxxxxxxx" localSheetId="80" hidden="1">{"Riqfin97",#N/A,FALSE,"Tran";"Riqfinpro",#N/A,FALSE,"Tran"}</definedName>
    <definedName name="xxxxxxxxxxxxxx" localSheetId="82"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2" hidden="1">{"Riqfin97",#N/A,FALSE,"Tran";"Riqfinpro",#N/A,FALSE,"Tran"}</definedName>
    <definedName name="xxxxxxxxxxxxxx" localSheetId="23" hidden="1">{"Riqfin97",#N/A,FALSE,"Tran";"Riqfinpro",#N/A,FALSE,"Tran"}</definedName>
    <definedName name="xxxxxxxxxxxxxx" localSheetId="33" hidden="1">{"Riqfin97",#N/A,FALSE,"Tran";"Riqfinpro",#N/A,FALSE,"Tran"}</definedName>
    <definedName name="xxxxxxxxxxxxxx" localSheetId="41" hidden="1">{"Riqfin97",#N/A,FALSE,"Tran";"Riqfinpro",#N/A,FALSE,"Tran"}</definedName>
    <definedName name="xxxxxxxxxxxxxx" localSheetId="73" hidden="1">{"Riqfin97",#N/A,FALSE,"Tran";"Riqfinpro",#N/A,FALSE,"Tran"}</definedName>
    <definedName name="xxxxxxxxxxxxxx" localSheetId="43" hidden="1">{"Riqfin97",#N/A,FALSE,"Tran";"Riqfinpro",#N/A,FALSE,"Tran"}</definedName>
    <definedName name="xxxxxxxxxxxxxx" localSheetId="0" hidden="1">{"Riqfin97",#N/A,FALSE,"Tran";"Riqfinpro",#N/A,FALSE,"Tran"}</definedName>
    <definedName name="xxxxxxxxxxxxxx" localSheetId="27" hidden="1">{"Riqfin97",#N/A,FALSE,"Tran";"Riqfinpro",#N/A,FALSE,"Tran"}</definedName>
    <definedName name="xxxxxxxxxxxxxx" localSheetId="30" hidden="1">{"Riqfin97",#N/A,FALSE,"Tran";"Riqfinpro",#N/A,FALSE,"Tran"}</definedName>
    <definedName name="xxxxxxxxxxxxxx" localSheetId="34" hidden="1">{"Riqfin97",#N/A,FALSE,"Tran";"Riqfinpro",#N/A,FALSE,"Tran"}</definedName>
    <definedName name="xxxxxxxxxxxxxx" localSheetId="35" hidden="1">{"Riqfin97",#N/A,FALSE,"Tran";"Riqfinpro",#N/A,FALSE,"Tran"}</definedName>
    <definedName name="xxxxxxxxxxxxxx" localSheetId="36"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39" hidden="1">{"Riqfin97",#N/A,FALSE,"Tran";"Riqfinpro",#N/A,FALSE,"Tran"}</definedName>
    <definedName name="xxxxxxxxxxxxxx" localSheetId="2" hidden="1">{"Riqfin97",#N/A,FALSE,"Tran";"Riqfinpro",#N/A,FALSE,"Tran"}</definedName>
    <definedName name="xxxxxxxxxxxxxx" localSheetId="40" hidden="1">{"Riqfin97",#N/A,FALSE,"Tran";"Riqfinpro",#N/A,FALSE,"Tran"}</definedName>
    <definedName name="xxxxxxxxxxxxxx" localSheetId="42" hidden="1">{"Riqfin97",#N/A,FALSE,"Tran";"Riqfinpro",#N/A,FALSE,"Tran"}</definedName>
    <definedName name="xxxxxxxxxxxxxx" localSheetId="46" hidden="1">{"Riqfin97",#N/A,FALSE,"Tran";"Riqfinpro",#N/A,FALSE,"Tran"}</definedName>
    <definedName name="xxxxxxxxxxxxxx" localSheetId="54" hidden="1">{"Riqfin97",#N/A,FALSE,"Tran";"Riqfinpro",#N/A,FALSE,"Tran"}</definedName>
    <definedName name="xxxxxxxxxxxxxx" localSheetId="55" hidden="1">{"Riqfin97",#N/A,FALSE,"Tran";"Riqfinpro",#N/A,FALSE,"Tran"}</definedName>
    <definedName name="xxxxxxxxxxxxxx" localSheetId="56" hidden="1">{"Riqfin97",#N/A,FALSE,"Tran";"Riqfinpro",#N/A,FALSE,"Tran"}</definedName>
    <definedName name="xxxxxxxxxxxxxx" localSheetId="57" hidden="1">{"Riqfin97",#N/A,FALSE,"Tran";"Riqfinpro",#N/A,FALSE,"Tran"}</definedName>
    <definedName name="xxxxxxxxxxxxxx" localSheetId="58"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61" hidden="1">{"Riqfin97",#N/A,FALSE,"Tran";"Riqfinpro",#N/A,FALSE,"Tran"}</definedName>
    <definedName name="xxxxxxxxxxxxxx" localSheetId="62" hidden="1">{"Riqfin97",#N/A,FALSE,"Tran";"Riqfinpro",#N/A,FALSE,"Tran"}</definedName>
    <definedName name="xxxxxxxxxxxxxx" localSheetId="15" hidden="1">{"Riqfin97",#N/A,FALSE,"Tran";"Riqfinpro",#N/A,FALSE,"Tran"}</definedName>
    <definedName name="xxxxxxxxxxxxxx" localSheetId="74" hidden="1">{"Riqfin97",#N/A,FALSE,"Tran";"Riqfinpro",#N/A,FALSE,"Tran"}</definedName>
    <definedName name="xxxxxxxxxxxxxx" localSheetId="17" hidden="1">{"Riqfin97",#N/A,FALSE,"Tran";"Riqfinpro",#N/A,FALSE,"Tran"}</definedName>
    <definedName name="xxxxxxxxxxxxxx" localSheetId="75"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78" hidden="1">{"Riqfin97",#N/A,FALSE,"Tran";"Riqfinpro",#N/A,FALSE,"Tran"}</definedName>
    <definedName name="xxxxxxxxxxxxxx" localSheetId="18" hidden="1">{"Riqfin97",#N/A,FALSE,"Tran";"Riqfinpro",#N/A,FALSE,"Tran"}</definedName>
    <definedName name="xxxxxxxxxxxxxx" localSheetId="21" hidden="1">{"Riqfin97",#N/A,FALSE,"Tran";"Riqfinpro",#N/A,FALSE,"Tran"}</definedName>
    <definedName name="xxxxxxxxxxxxxx" localSheetId="24" hidden="1">{"Riqfin97",#N/A,FALSE,"Tran";"Riqfinpro",#N/A,FALSE,"Tran"}</definedName>
    <definedName name="xxxxxxxxxxxxxx" hidden="1">{"Riqfin97",#N/A,FALSE,"Tran";"Riqfinpro",#N/A,FALSE,"Tran"}</definedName>
    <definedName name="y" localSheetId="82" hidden="1">#REF!</definedName>
    <definedName name="y" localSheetId="19" hidden="1">#REF!</definedName>
    <definedName name="y" localSheetId="20" hidden="1">#REF!</definedName>
    <definedName name="y" localSheetId="22" hidden="1">#REF!</definedName>
    <definedName name="y" localSheetId="33" hidden="1">#REF!</definedName>
    <definedName name="y" localSheetId="41" hidden="1">#REF!</definedName>
    <definedName name="y" localSheetId="73" hidden="1">#REF!</definedName>
    <definedName name="y" localSheetId="43" hidden="1">#REF!</definedName>
    <definedName name="y" localSheetId="0" hidden="1">#REF!</definedName>
    <definedName name="y" localSheetId="27" hidden="1">#REF!</definedName>
    <definedName name="y" localSheetId="30" hidden="1">#REF!</definedName>
    <definedName name="y" localSheetId="34" hidden="1">#REF!</definedName>
    <definedName name="y" localSheetId="35" hidden="1">#REF!</definedName>
    <definedName name="y" localSheetId="36" hidden="1">#REF!</definedName>
    <definedName name="y" localSheetId="40" hidden="1">#REF!</definedName>
    <definedName name="y" localSheetId="46" hidden="1">#REF!</definedName>
    <definedName name="y" localSheetId="54" hidden="1">#REF!</definedName>
    <definedName name="y" localSheetId="55" hidden="1">#REF!</definedName>
    <definedName name="y" localSheetId="56" hidden="1">#REF!</definedName>
    <definedName name="y" localSheetId="57" hidden="1">#REF!</definedName>
    <definedName name="y" localSheetId="61" hidden="1">#REF!</definedName>
    <definedName name="y" localSheetId="62" hidden="1">'Tabla 38'!#REF!</definedName>
    <definedName name="y" localSheetId="15" hidden="1">#REF!</definedName>
    <definedName name="y" localSheetId="74" hidden="1">#REF!</definedName>
    <definedName name="y" localSheetId="17" hidden="1">#REF!</definedName>
    <definedName name="y" localSheetId="75" hidden="1">#REF!</definedName>
    <definedName name="y" localSheetId="76" hidden="1">#REF!</definedName>
    <definedName name="y" localSheetId="77" hidden="1">#REF!</definedName>
    <definedName name="y" localSheetId="18" hidden="1">#REF!</definedName>
    <definedName name="y" localSheetId="21" hidden="1">#REF!</definedName>
    <definedName name="y" localSheetId="24" hidden="1">#REF!</definedName>
    <definedName name="y" hidden="1">#REF!</definedName>
    <definedName name="ycirr" localSheetId="82">#REF!</definedName>
    <definedName name="ycirr" localSheetId="22">#REF!</definedName>
    <definedName name="ycirr" localSheetId="73">#REF!</definedName>
    <definedName name="ycirr" localSheetId="43">#REF!</definedName>
    <definedName name="ycirr" localSheetId="0">#REF!</definedName>
    <definedName name="ycirr" localSheetId="27">#REF!</definedName>
    <definedName name="ycirr" localSheetId="30">#REF!</definedName>
    <definedName name="ycirr" localSheetId="34">#REF!</definedName>
    <definedName name="ycirr" localSheetId="35">#REF!</definedName>
    <definedName name="ycirr" localSheetId="36">#REF!</definedName>
    <definedName name="ycirr" localSheetId="46">#REF!</definedName>
    <definedName name="ycirr" localSheetId="54">#REF!</definedName>
    <definedName name="ycirr" localSheetId="55">#REF!</definedName>
    <definedName name="ycirr" localSheetId="61">#REF!</definedName>
    <definedName name="ycirr" localSheetId="62">'Tabla 38'!#REF!</definedName>
    <definedName name="ycirr" localSheetId="74">#REF!</definedName>
    <definedName name="ycirr" localSheetId="17">#REF!</definedName>
    <definedName name="ycirr" localSheetId="75">#REF!</definedName>
    <definedName name="ycirr" localSheetId="76">#REF!</definedName>
    <definedName name="ycirr" localSheetId="77">#REF!</definedName>
    <definedName name="ycirr">#REF!</definedName>
    <definedName name="Year" localSheetId="82">#REF!</definedName>
    <definedName name="Year" localSheetId="22">#REF!</definedName>
    <definedName name="Year" localSheetId="73">#REF!</definedName>
    <definedName name="Year" localSheetId="43">#REF!</definedName>
    <definedName name="Year" localSheetId="0">#REF!</definedName>
    <definedName name="Year" localSheetId="27">#REF!</definedName>
    <definedName name="Year" localSheetId="34">#REF!</definedName>
    <definedName name="Year" localSheetId="35">#REF!</definedName>
    <definedName name="Year" localSheetId="36">#REF!</definedName>
    <definedName name="Year" localSheetId="46">#REF!</definedName>
    <definedName name="Year" localSheetId="62">'Tabla 38'!#REF!</definedName>
    <definedName name="Year" localSheetId="74">#REF!</definedName>
    <definedName name="Year" localSheetId="17">#REF!</definedName>
    <definedName name="Year" localSheetId="75">#REF!</definedName>
    <definedName name="Year" localSheetId="76">#REF!</definedName>
    <definedName name="Year" localSheetId="77">#REF!</definedName>
    <definedName name="Year">#REF!</definedName>
    <definedName name="Years" localSheetId="82">#REF!</definedName>
    <definedName name="Years" localSheetId="22">#REF!</definedName>
    <definedName name="Years" localSheetId="73">#REF!</definedName>
    <definedName name="Years" localSheetId="43">#REF!</definedName>
    <definedName name="Years" localSheetId="0">#REF!</definedName>
    <definedName name="Years" localSheetId="27">#REF!</definedName>
    <definedName name="Years" localSheetId="30">#REF!</definedName>
    <definedName name="Years" localSheetId="34">#REF!</definedName>
    <definedName name="Years" localSheetId="36">#REF!</definedName>
    <definedName name="Years" localSheetId="46">#REF!</definedName>
    <definedName name="Years" localSheetId="55">#REF!</definedName>
    <definedName name="Years" localSheetId="61">#REF!</definedName>
    <definedName name="Years" localSheetId="62">'Tabla 38'!#REF!</definedName>
    <definedName name="Years" localSheetId="74">#REF!</definedName>
    <definedName name="Years" localSheetId="17">#REF!</definedName>
    <definedName name="Years" localSheetId="75">#REF!</definedName>
    <definedName name="Years" localSheetId="76">#REF!</definedName>
    <definedName name="Years" localSheetId="77">#REF!</definedName>
    <definedName name="Years">#REF!</definedName>
    <definedName name="yenr" localSheetId="82">#REF!</definedName>
    <definedName name="yenr" localSheetId="22">#REF!</definedName>
    <definedName name="yenr" localSheetId="73">#REF!</definedName>
    <definedName name="yenr" localSheetId="43">#REF!</definedName>
    <definedName name="yenr" localSheetId="0">#REF!</definedName>
    <definedName name="yenr" localSheetId="27">#REF!</definedName>
    <definedName name="yenr" localSheetId="34">#REF!</definedName>
    <definedName name="yenr" localSheetId="36">#REF!</definedName>
    <definedName name="yenr" localSheetId="46">#REF!</definedName>
    <definedName name="yenr" localSheetId="62">'Tabla 38'!#REF!</definedName>
    <definedName name="yenr" localSheetId="74">#REF!</definedName>
    <definedName name="yenr" localSheetId="17">#REF!</definedName>
    <definedName name="yenr" localSheetId="75">#REF!</definedName>
    <definedName name="yenr" localSheetId="76">#REF!</definedName>
    <definedName name="yenr" localSheetId="77">#REF!</definedName>
    <definedName name="yenr">#REF!</definedName>
    <definedName name="YRB" localSheetId="82">#REF!</definedName>
    <definedName name="YRB" localSheetId="30">#REF!</definedName>
    <definedName name="YRB" localSheetId="34">#REF!</definedName>
    <definedName name="YRB" localSheetId="46">'[3]Imp:DSA output'!$B$9:$B$464</definedName>
    <definedName name="YRB" localSheetId="54">'[3]Imp:DSA output'!$B$9:$B$464</definedName>
    <definedName name="YRB" localSheetId="61">#REF!</definedName>
    <definedName name="YRB" localSheetId="75">#REF!</definedName>
    <definedName name="YRB" localSheetId="76">#REF!</definedName>
    <definedName name="YRB" localSheetId="77">#REF!</definedName>
    <definedName name="YRB">'[3]Imp:DSA output'!$B$9:$B$464</definedName>
    <definedName name="YRHIDE" localSheetId="82">#REF!</definedName>
    <definedName name="YRHIDE" localSheetId="30">#REF!</definedName>
    <definedName name="YRHIDE" localSheetId="34">#REF!</definedName>
    <definedName name="YRHIDE" localSheetId="46">'[3]Imp:DSA output'!$C$9:$G$464</definedName>
    <definedName name="YRHIDE" localSheetId="54">'[3]Imp:DSA output'!$C$9:$G$464</definedName>
    <definedName name="YRHIDE" localSheetId="61">#REF!</definedName>
    <definedName name="YRHIDE" localSheetId="75">#REF!</definedName>
    <definedName name="YRHIDE" localSheetId="76">#REF!</definedName>
    <definedName name="YRHIDE" localSheetId="77">#REF!</definedName>
    <definedName name="YRHIDE">'[3]Imp:DSA output'!$C$9:$G$464</definedName>
    <definedName name="YRPOST" localSheetId="82">#REF!</definedName>
    <definedName name="YRPOST" localSheetId="30">#REF!</definedName>
    <definedName name="YRPOST" localSheetId="34">#REF!</definedName>
    <definedName name="YRPOST" localSheetId="46">'[3]Imp:DSA output'!$M$9:$IH$9</definedName>
    <definedName name="YRPOST" localSheetId="54">'[3]Imp:DSA output'!$M$9:$IH$9</definedName>
    <definedName name="YRPOST" localSheetId="61">#REF!</definedName>
    <definedName name="YRPOST" localSheetId="75">#REF!</definedName>
    <definedName name="YRPOST" localSheetId="76">#REF!</definedName>
    <definedName name="YRPOST" localSheetId="77">#REF!</definedName>
    <definedName name="YRPOST">'[3]Imp:DSA output'!$M$9:$IH$9</definedName>
    <definedName name="YRPRE" localSheetId="82">#REF!</definedName>
    <definedName name="YRPRE" localSheetId="30">#REF!</definedName>
    <definedName name="YRPRE" localSheetId="34">#REF!</definedName>
    <definedName name="YRPRE" localSheetId="46">'[3]Imp:DSA output'!$B$9:$F$464</definedName>
    <definedName name="YRPRE" localSheetId="54">'[3]Imp:DSA output'!$B$9:$F$464</definedName>
    <definedName name="YRPRE" localSheetId="61">#REF!</definedName>
    <definedName name="YRPRE" localSheetId="75">#REF!</definedName>
    <definedName name="YRPRE" localSheetId="76">#REF!</definedName>
    <definedName name="YRPRE" localSheetId="77">#REF!</definedName>
    <definedName name="YRPRE">'[3]Imp:DSA output'!$B$9:$F$464</definedName>
    <definedName name="YRTITLES" localSheetId="82">#REF!</definedName>
    <definedName name="YRTITLES" localSheetId="30">#REF!</definedName>
    <definedName name="YRTITLES" localSheetId="34">#REF!</definedName>
    <definedName name="YRTITLES" localSheetId="46">'[3]Imp:DSA output'!$A$1</definedName>
    <definedName name="YRTITLES" localSheetId="54">'[3]Imp:DSA output'!$A$1</definedName>
    <definedName name="YRTITLES" localSheetId="61">#REF!</definedName>
    <definedName name="YRTITLES" localSheetId="75">#REF!</definedName>
    <definedName name="YRTITLES" localSheetId="76">#REF!</definedName>
    <definedName name="YRTITLES" localSheetId="77">#REF!</definedName>
    <definedName name="YRTITLES">'[3]Imp:DSA output'!$A$1</definedName>
    <definedName name="YRX" localSheetId="82">#REF!</definedName>
    <definedName name="YRX" localSheetId="30">#REF!</definedName>
    <definedName name="YRX" localSheetId="34">#REF!</definedName>
    <definedName name="YRX" localSheetId="46">'[3]Imp:DSA output'!$S$9:$IG$464</definedName>
    <definedName name="YRX" localSheetId="54">'[3]Imp:DSA output'!$S$9:$IG$464</definedName>
    <definedName name="YRX" localSheetId="61">#REF!</definedName>
    <definedName name="YRX" localSheetId="75">#REF!</definedName>
    <definedName name="YRX" localSheetId="76">#REF!</definedName>
    <definedName name="YRX" localSheetId="77">#REF!</definedName>
    <definedName name="YRX">'[3]Imp:DSA output'!$S$9:$IG$464</definedName>
    <definedName name="ytyry" localSheetId="82" hidden="1">#REF!</definedName>
    <definedName name="ytyry" localSheetId="19" hidden="1">'[67]Fax a enviar'!#REF!</definedName>
    <definedName name="ytyry" localSheetId="20" hidden="1">'[67]Fax a enviar'!#REF!</definedName>
    <definedName name="ytyry" localSheetId="22" hidden="1">'[67]Fax a enviar'!#REF!</definedName>
    <definedName name="ytyry" localSheetId="23" hidden="1">'[67]Fax a enviar'!#REF!</definedName>
    <definedName name="ytyry" localSheetId="73" hidden="1">'[67]Fax a enviar'!#REF!</definedName>
    <definedName name="ytyry" localSheetId="43" hidden="1">'[67]Fax a enviar'!#REF!</definedName>
    <definedName name="ytyry" localSheetId="30" hidden="1">#REF!</definedName>
    <definedName name="ytyry" localSheetId="34" hidden="1">#REF!</definedName>
    <definedName name="ytyry" localSheetId="35" hidden="1">'[67]Fax a enviar'!#REF!</definedName>
    <definedName name="ytyry" localSheetId="36" hidden="1">#REF!</definedName>
    <definedName name="ytyry" localSheetId="37" hidden="1">#REF!</definedName>
    <definedName name="ytyry" localSheetId="38" hidden="1">#REF!</definedName>
    <definedName name="ytyry" localSheetId="39" hidden="1">#REF!</definedName>
    <definedName name="ytyry" localSheetId="40" hidden="1">#REF!</definedName>
    <definedName name="ytyry" localSheetId="42" hidden="1">'[67]Fax a enviar'!#REF!</definedName>
    <definedName name="ytyry" localSheetId="46" hidden="1">'[67]Fax a enviar'!#REF!</definedName>
    <definedName name="ytyry" localSheetId="54" hidden="1">'[67]Fax a enviar'!#REF!</definedName>
    <definedName name="ytyry" localSheetId="55" hidden="1">#REF!</definedName>
    <definedName name="ytyry" localSheetId="56" hidden="1">#REF!</definedName>
    <definedName name="ytyry" localSheetId="57" hidden="1">#REF!</definedName>
    <definedName name="ytyry" localSheetId="61" hidden="1">#REF!</definedName>
    <definedName name="ytyry" localSheetId="15" hidden="1">'[67]Fax a enviar'!#REF!</definedName>
    <definedName name="ytyry" localSheetId="74" hidden="1">'[67]Fax a enviar'!#REF!</definedName>
    <definedName name="ytyry" localSheetId="17" hidden="1">'[67]Fax a enviar'!#REF!</definedName>
    <definedName name="ytyry" localSheetId="75" hidden="1">'[67]Fax a enviar'!#REF!</definedName>
    <definedName name="ytyry" localSheetId="76" hidden="1">'[67]Fax a enviar'!#REF!</definedName>
    <definedName name="ytyry" localSheetId="77" hidden="1">'[67]Fax a enviar'!#REF!</definedName>
    <definedName name="ytyry" localSheetId="18" hidden="1">'[67]Fax a enviar'!#REF!</definedName>
    <definedName name="ytyry" localSheetId="21" hidden="1">'[67]Fax a enviar'!#REF!</definedName>
    <definedName name="ytyry" localSheetId="24" hidden="1">'[67]Fax a enviar'!#REF!</definedName>
    <definedName name="ytyry" hidden="1">'[67]Fax a enviar'!#REF!</definedName>
    <definedName name="ytytryry" localSheetId="82" hidden="1">#REF!</definedName>
    <definedName name="ytytryry" localSheetId="19" hidden="1">#REF!</definedName>
    <definedName name="ytytryry" localSheetId="20" hidden="1">#REF!</definedName>
    <definedName name="ytytryry" localSheetId="22" hidden="1">#REF!</definedName>
    <definedName name="ytytryry" localSheetId="33" hidden="1">#REF!</definedName>
    <definedName name="ytytryry" localSheetId="41" hidden="1">#REF!</definedName>
    <definedName name="ytytryry" localSheetId="73" hidden="1">#REF!</definedName>
    <definedName name="ytytryry" localSheetId="43" hidden="1">#REF!</definedName>
    <definedName name="ytytryry" localSheetId="0" hidden="1">#REF!</definedName>
    <definedName name="ytytryry" localSheetId="27" hidden="1">#REF!</definedName>
    <definedName name="ytytryry" localSheetId="30" hidden="1">#REF!</definedName>
    <definedName name="ytytryry" localSheetId="34" hidden="1">#REF!</definedName>
    <definedName name="ytytryry" localSheetId="35" hidden="1">#REF!</definedName>
    <definedName name="ytytryry" localSheetId="36" hidden="1">#REF!</definedName>
    <definedName name="ytytryry" localSheetId="40" hidden="1">#REF!</definedName>
    <definedName name="ytytryry" localSheetId="46" hidden="1">#REF!</definedName>
    <definedName name="ytytryry" localSheetId="54" hidden="1">#REF!</definedName>
    <definedName name="ytytryry" localSheetId="55" hidden="1">#REF!</definedName>
    <definedName name="ytytryry" localSheetId="56" hidden="1">#REF!</definedName>
    <definedName name="ytytryry" localSheetId="57" hidden="1">#REF!</definedName>
    <definedName name="ytytryry" localSheetId="61" hidden="1">#REF!</definedName>
    <definedName name="ytytryry" localSheetId="62" hidden="1">'Tabla 38'!#REF!</definedName>
    <definedName name="ytytryry" localSheetId="15" hidden="1">#REF!</definedName>
    <definedName name="ytytryry" localSheetId="74" hidden="1">#REF!</definedName>
    <definedName name="ytytryry" localSheetId="17" hidden="1">#REF!</definedName>
    <definedName name="ytytryry" localSheetId="75" hidden="1">#REF!</definedName>
    <definedName name="ytytryry" localSheetId="76" hidden="1">#REF!</definedName>
    <definedName name="ytytryry" localSheetId="77" hidden="1">#REF!</definedName>
    <definedName name="ytytryry" localSheetId="18" hidden="1">#REF!</definedName>
    <definedName name="ytytryry" localSheetId="21" hidden="1">#REF!</definedName>
    <definedName name="ytytryry" localSheetId="24" hidden="1">#REF!</definedName>
    <definedName name="ytytryry" hidden="1">#REF!</definedName>
    <definedName name="ytyty" localSheetId="82" hidden="1">#REF!</definedName>
    <definedName name="ytyty" localSheetId="19" hidden="1">'[37]Fax a enviar'!#REF!</definedName>
    <definedName name="ytyty" localSheetId="20" hidden="1">'[37]Fax a enviar'!#REF!</definedName>
    <definedName name="ytyty" localSheetId="22" hidden="1">'[37]Fax a enviar'!#REF!</definedName>
    <definedName name="ytyty" localSheetId="73" hidden="1">'[37]Fax a enviar'!#REF!</definedName>
    <definedName name="ytyty" localSheetId="43" hidden="1">'[37]Fax a enviar'!#REF!</definedName>
    <definedName name="ytyty" localSheetId="30" hidden="1">#REF!</definedName>
    <definedName name="ytyty" localSheetId="34" hidden="1">#REF!</definedName>
    <definedName name="ytyty" localSheetId="35" hidden="1">'[37]Fax a enviar'!#REF!</definedName>
    <definedName name="ytyty" localSheetId="36" hidden="1">#REF!</definedName>
    <definedName name="ytyty" localSheetId="40" hidden="1">#REF!</definedName>
    <definedName name="ytyty" localSheetId="46" hidden="1">'[37]Fax a enviar'!#REF!</definedName>
    <definedName name="ytyty" localSheetId="54" hidden="1">'[37]Fax a enviar'!#REF!</definedName>
    <definedName name="ytyty" localSheetId="55" hidden="1">#REF!</definedName>
    <definedName name="ytyty" localSheetId="61" hidden="1">#REF!</definedName>
    <definedName name="ytyty" localSheetId="15" hidden="1">'[37]Fax a enviar'!#REF!</definedName>
    <definedName name="ytyty" localSheetId="74" hidden="1">'[37]Fax a enviar'!#REF!</definedName>
    <definedName name="ytyty" localSheetId="17" hidden="1">'[37]Fax a enviar'!#REF!</definedName>
    <definedName name="ytyty" localSheetId="75" hidden="1">'[37]Fax a enviar'!#REF!</definedName>
    <definedName name="ytyty" localSheetId="76" hidden="1">'[37]Fax a enviar'!#REF!</definedName>
    <definedName name="ytyty" localSheetId="77" hidden="1">'[37]Fax a enviar'!#REF!</definedName>
    <definedName name="ytyty" localSheetId="18" hidden="1">'[37]Fax a enviar'!#REF!</definedName>
    <definedName name="ytyty" localSheetId="21" hidden="1">'[37]Fax a enviar'!#REF!</definedName>
    <definedName name="ytyty" localSheetId="24" hidden="1">'[37]Fax a enviar'!#REF!</definedName>
    <definedName name="ytyty" hidden="1">'[37]Fax a enviar'!#REF!</definedName>
    <definedName name="ytytyt" localSheetId="82" hidden="1">#REF!</definedName>
    <definedName name="ytytyt" localSheetId="19" hidden="1">'[37]Fax a enviar'!#REF!</definedName>
    <definedName name="ytytyt" localSheetId="20" hidden="1">'[37]Fax a enviar'!#REF!</definedName>
    <definedName name="ytytyt" localSheetId="22" hidden="1">'[37]Fax a enviar'!#REF!</definedName>
    <definedName name="ytytyt" localSheetId="73" hidden="1">'[37]Fax a enviar'!#REF!</definedName>
    <definedName name="ytytyt" localSheetId="43" hidden="1">'[37]Fax a enviar'!#REF!</definedName>
    <definedName name="ytytyt" localSheetId="30" hidden="1">#REF!</definedName>
    <definedName name="ytytyt" localSheetId="34" hidden="1">#REF!</definedName>
    <definedName name="ytytyt" localSheetId="35" hidden="1">'[37]Fax a enviar'!#REF!</definedName>
    <definedName name="ytytyt" localSheetId="36" hidden="1">#REF!</definedName>
    <definedName name="ytytyt" localSheetId="46" hidden="1">'[37]Fax a enviar'!#REF!</definedName>
    <definedName name="ytytyt" localSheetId="54" hidden="1">'[37]Fax a enviar'!#REF!</definedName>
    <definedName name="ytytyt" localSheetId="55" hidden="1">#REF!</definedName>
    <definedName name="ytytyt" localSheetId="61" hidden="1">#REF!</definedName>
    <definedName name="ytytyt" localSheetId="15" hidden="1">'[37]Fax a enviar'!#REF!</definedName>
    <definedName name="ytytyt" localSheetId="74" hidden="1">'[37]Fax a enviar'!#REF!</definedName>
    <definedName name="ytytyt" localSheetId="17" hidden="1">'[37]Fax a enviar'!#REF!</definedName>
    <definedName name="ytytyt" localSheetId="75" hidden="1">'[37]Fax a enviar'!#REF!</definedName>
    <definedName name="ytytyt" localSheetId="76" hidden="1">'[37]Fax a enviar'!#REF!</definedName>
    <definedName name="ytytyt" localSheetId="77" hidden="1">'[37]Fax a enviar'!#REF!</definedName>
    <definedName name="ytytyt" localSheetId="18" hidden="1">'[37]Fax a enviar'!#REF!</definedName>
    <definedName name="ytytyt" localSheetId="21" hidden="1">'[37]Fax a enviar'!#REF!</definedName>
    <definedName name="ytytyt" localSheetId="24" hidden="1">'[37]Fax a enviar'!#REF!</definedName>
    <definedName name="ytytyt" hidden="1">'[37]Fax a enviar'!#REF!</definedName>
    <definedName name="yu" localSheetId="80" hidden="1">{"Tab1",#N/A,FALSE,"P";"Tab2",#N/A,FALSE,"P"}</definedName>
    <definedName name="yu" localSheetId="82" hidden="1">{"Tab1",#N/A,FALSE,"P";"Tab2",#N/A,FALSE,"P"}</definedName>
    <definedName name="yu" localSheetId="19" hidden="1">{"Tab1",#N/A,FALSE,"P";"Tab2",#N/A,FALSE,"P"}</definedName>
    <definedName name="yu" localSheetId="20" hidden="1">{"Tab1",#N/A,FALSE,"P";"Tab2",#N/A,FALSE,"P"}</definedName>
    <definedName name="yu" localSheetId="22" hidden="1">{"Tab1",#N/A,FALSE,"P";"Tab2",#N/A,FALSE,"P"}</definedName>
    <definedName name="yu" localSheetId="23" hidden="1">{"Tab1",#N/A,FALSE,"P";"Tab2",#N/A,FALSE,"P"}</definedName>
    <definedName name="yu" localSheetId="33" hidden="1">{"Tab1",#N/A,FALSE,"P";"Tab2",#N/A,FALSE,"P"}</definedName>
    <definedName name="yu" localSheetId="41" hidden="1">{"Tab1",#N/A,FALSE,"P";"Tab2",#N/A,FALSE,"P"}</definedName>
    <definedName name="yu" localSheetId="73" hidden="1">{"Tab1",#N/A,FALSE,"P";"Tab2",#N/A,FALSE,"P"}</definedName>
    <definedName name="yu" localSheetId="43" hidden="1">{"Tab1",#N/A,FALSE,"P";"Tab2",#N/A,FALSE,"P"}</definedName>
    <definedName name="yu" localSheetId="0" hidden="1">{"Tab1",#N/A,FALSE,"P";"Tab2",#N/A,FALSE,"P"}</definedName>
    <definedName name="yu" localSheetId="27" hidden="1">{"Tab1",#N/A,FALSE,"P";"Tab2",#N/A,FALSE,"P"}</definedName>
    <definedName name="yu" localSheetId="30"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2" hidden="1">{"Tab1",#N/A,FALSE,"P";"Tab2",#N/A,FALSE,"P"}</definedName>
    <definedName name="yu" localSheetId="40" hidden="1">{"Tab1",#N/A,FALSE,"P";"Tab2",#N/A,FALSE,"P"}</definedName>
    <definedName name="yu" localSheetId="42" hidden="1">{"Tab1",#N/A,FALSE,"P";"Tab2",#N/A,FALSE,"P"}</definedName>
    <definedName name="yu" localSheetId="46" hidden="1">{"Tab1",#N/A,FALSE,"P";"Tab2",#N/A,FALSE,"P"}</definedName>
    <definedName name="yu" localSheetId="54" hidden="1">{"Tab1",#N/A,FALSE,"P";"Tab2",#N/A,FALSE,"P"}</definedName>
    <definedName name="yu" localSheetId="55" hidden="1">{"Tab1",#N/A,FALSE,"P";"Tab2",#N/A,FALSE,"P"}</definedName>
    <definedName name="yu" localSheetId="56" hidden="1">{"Tab1",#N/A,FALSE,"P";"Tab2",#N/A,FALSE,"P"}</definedName>
    <definedName name="yu" localSheetId="57" hidden="1">{"Tab1",#N/A,FALSE,"P";"Tab2",#N/A,FALSE,"P"}</definedName>
    <definedName name="yu" localSheetId="58" hidden="1">{"Tab1",#N/A,FALSE,"P";"Tab2",#N/A,FALSE,"P"}</definedName>
    <definedName name="yu" localSheetId="59" hidden="1">{"Tab1",#N/A,FALSE,"P";"Tab2",#N/A,FALSE,"P"}</definedName>
    <definedName name="yu" localSheetId="60" hidden="1">{"Tab1",#N/A,FALSE,"P";"Tab2",#N/A,FALSE,"P"}</definedName>
    <definedName name="yu" localSheetId="61" hidden="1">{"Tab1",#N/A,FALSE,"P";"Tab2",#N/A,FALSE,"P"}</definedName>
    <definedName name="yu" localSheetId="62" hidden="1">{"Tab1",#N/A,FALSE,"P";"Tab2",#N/A,FALSE,"P"}</definedName>
    <definedName name="yu" localSheetId="15" hidden="1">{"Tab1",#N/A,FALSE,"P";"Tab2",#N/A,FALSE,"P"}</definedName>
    <definedName name="yu" localSheetId="74" hidden="1">{"Tab1",#N/A,FALSE,"P";"Tab2",#N/A,FALSE,"P"}</definedName>
    <definedName name="yu" localSheetId="17" hidden="1">{"Tab1",#N/A,FALSE,"P";"Tab2",#N/A,FALSE,"P"}</definedName>
    <definedName name="yu" localSheetId="75" hidden="1">{"Tab1",#N/A,FALSE,"P";"Tab2",#N/A,FALSE,"P"}</definedName>
    <definedName name="yu" localSheetId="76" hidden="1">{"Tab1",#N/A,FALSE,"P";"Tab2",#N/A,FALSE,"P"}</definedName>
    <definedName name="yu" localSheetId="77" hidden="1">{"Tab1",#N/A,FALSE,"P";"Tab2",#N/A,FALSE,"P"}</definedName>
    <definedName name="yu" localSheetId="78" hidden="1">{"Tab1",#N/A,FALSE,"P";"Tab2",#N/A,FALSE,"P"}</definedName>
    <definedName name="yu" localSheetId="18" hidden="1">{"Tab1",#N/A,FALSE,"P";"Tab2",#N/A,FALSE,"P"}</definedName>
    <definedName name="yu" localSheetId="21" hidden="1">{"Tab1",#N/A,FALSE,"P";"Tab2",#N/A,FALSE,"P"}</definedName>
    <definedName name="yu" localSheetId="24" hidden="1">{"Tab1",#N/A,FALSE,"P";"Tab2",#N/A,FALSE,"P"}</definedName>
    <definedName name="yu" hidden="1">{"Tab1",#N/A,FALSE,"P";"Tab2",#N/A,FALSE,"P"}</definedName>
    <definedName name="yucvvjkjo09" localSheetId="82" hidden="1">#REF!</definedName>
    <definedName name="yucvvjkjo09" localSheetId="30" hidden="1">#REF!</definedName>
    <definedName name="yucvvjkjo09" localSheetId="34" hidden="1">#REF!</definedName>
    <definedName name="yucvvjkjo09" localSheetId="35" hidden="1">'[103]Fax a enviar'!#REF!</definedName>
    <definedName name="yucvvjkjo09" localSheetId="46" hidden="1">'[103]Fax a enviar'!#REF!</definedName>
    <definedName name="yucvvjkjo09" localSheetId="54" hidden="1">'[103]Fax a enviar'!#REF!</definedName>
    <definedName name="yucvvjkjo09" localSheetId="61" hidden="1">#REF!</definedName>
    <definedName name="yucvvjkjo09" localSheetId="74" hidden="1">'[103]Fax a enviar'!#REF!</definedName>
    <definedName name="yucvvjkjo09" localSheetId="75" hidden="1">#REF!</definedName>
    <definedName name="yucvvjkjo09" localSheetId="76" hidden="1">#REF!</definedName>
    <definedName name="yucvvjkjo09" localSheetId="77" hidden="1">#REF!</definedName>
    <definedName name="yucvvjkjo09" hidden="1">'[103]Fax a enviar'!#REF!</definedName>
    <definedName name="YY" localSheetId="82">#REF!</definedName>
    <definedName name="YY" localSheetId="19">#REF!</definedName>
    <definedName name="YY" localSheetId="20">#REF!</definedName>
    <definedName name="YY" localSheetId="22">#REF!</definedName>
    <definedName name="YY" localSheetId="33">#REF!</definedName>
    <definedName name="YY" localSheetId="41">#REF!</definedName>
    <definedName name="YY" localSheetId="73">#REF!</definedName>
    <definedName name="YY" localSheetId="43">#REF!</definedName>
    <definedName name="YY" localSheetId="0">#REF!</definedName>
    <definedName name="YY" localSheetId="27">#REF!</definedName>
    <definedName name="YY" localSheetId="30">#REF!</definedName>
    <definedName name="YY" localSheetId="34">#REF!</definedName>
    <definedName name="YY" localSheetId="35">#REF!</definedName>
    <definedName name="YY" localSheetId="36">#REF!</definedName>
    <definedName name="YY" localSheetId="40">#REF!</definedName>
    <definedName name="YY" localSheetId="46">#REF!</definedName>
    <definedName name="YY" localSheetId="54">#REF!</definedName>
    <definedName name="YY" localSheetId="55">#REF!</definedName>
    <definedName name="YY" localSheetId="56">#REF!</definedName>
    <definedName name="YY" localSheetId="57">#REF!</definedName>
    <definedName name="YY" localSheetId="61">#REF!</definedName>
    <definedName name="YY" localSheetId="62">'Tabla 38'!#REF!</definedName>
    <definedName name="YY" localSheetId="15">#REF!</definedName>
    <definedName name="YY" localSheetId="74">#REF!</definedName>
    <definedName name="YY" localSheetId="17">#REF!</definedName>
    <definedName name="YY" localSheetId="75">#REF!</definedName>
    <definedName name="YY" localSheetId="76">#REF!</definedName>
    <definedName name="YY" localSheetId="77">#REF!</definedName>
    <definedName name="YY" localSheetId="18">#REF!</definedName>
    <definedName name="YY" localSheetId="21">#REF!</definedName>
    <definedName name="YY" localSheetId="24">#REF!</definedName>
    <definedName name="YY">#REF!</definedName>
    <definedName name="YY1A" localSheetId="82">#REF!</definedName>
    <definedName name="YY1A" localSheetId="22">#REF!</definedName>
    <definedName name="YY1A" localSheetId="33">#REF!</definedName>
    <definedName name="YY1A" localSheetId="41">#REF!</definedName>
    <definedName name="YY1A" localSheetId="73">#REF!</definedName>
    <definedName name="YY1A" localSheetId="43">#REF!</definedName>
    <definedName name="YY1A" localSheetId="0">#REF!</definedName>
    <definedName name="YY1A" localSheetId="27">#REF!</definedName>
    <definedName name="YY1A" localSheetId="30">#REF!</definedName>
    <definedName name="YY1A" localSheetId="34">#REF!</definedName>
    <definedName name="YY1A" localSheetId="35">#REF!</definedName>
    <definedName name="YY1A" localSheetId="36">#REF!</definedName>
    <definedName name="YY1A" localSheetId="46">#REF!</definedName>
    <definedName name="YY1A" localSheetId="54">#REF!</definedName>
    <definedName name="YY1A" localSheetId="55">#REF!</definedName>
    <definedName name="YY1A" localSheetId="56">#REF!</definedName>
    <definedName name="YY1A" localSheetId="57">#REF!</definedName>
    <definedName name="YY1A" localSheetId="61">#REF!</definedName>
    <definedName name="YY1A" localSheetId="62">'Tabla 38'!#REF!</definedName>
    <definedName name="YY1A" localSheetId="74">#REF!</definedName>
    <definedName name="YY1A" localSheetId="17">#REF!</definedName>
    <definedName name="YY1A" localSheetId="75">#REF!</definedName>
    <definedName name="YY1A" localSheetId="76">#REF!</definedName>
    <definedName name="YY1A" localSheetId="77">#REF!</definedName>
    <definedName name="YY1A">#REF!</definedName>
    <definedName name="yytutyu" localSheetId="82" hidden="1">#REF!</definedName>
    <definedName name="yytutyu" localSheetId="22" hidden="1">#REF!</definedName>
    <definedName name="yytutyu" localSheetId="33" hidden="1">#REF!</definedName>
    <definedName name="yytutyu" localSheetId="41" hidden="1">#REF!</definedName>
    <definedName name="yytutyu" localSheetId="73" hidden="1">#REF!</definedName>
    <definedName name="yytutyu" localSheetId="43" hidden="1">#REF!</definedName>
    <definedName name="yytutyu" localSheetId="0" hidden="1">#REF!</definedName>
    <definedName name="yytutyu" localSheetId="27" hidden="1">#REF!</definedName>
    <definedName name="yytutyu" localSheetId="30" hidden="1">#REF!</definedName>
    <definedName name="yytutyu" localSheetId="34" hidden="1">#REF!</definedName>
    <definedName name="yytutyu" localSheetId="35" hidden="1">#REF!</definedName>
    <definedName name="yytutyu" localSheetId="36" hidden="1">#REF!</definedName>
    <definedName name="yytutyu" localSheetId="46" hidden="1">#REF!</definedName>
    <definedName name="yytutyu" localSheetId="54" hidden="1">#REF!</definedName>
    <definedName name="yytutyu" localSheetId="55" hidden="1">#REF!</definedName>
    <definedName name="yytutyu" localSheetId="56" hidden="1">#REF!</definedName>
    <definedName name="yytutyu" localSheetId="57" hidden="1">#REF!</definedName>
    <definedName name="yytutyu" localSheetId="61" hidden="1">#REF!</definedName>
    <definedName name="yytutyu" localSheetId="62" hidden="1">'Tabla 38'!#REF!</definedName>
    <definedName name="yytutyu" localSheetId="74" hidden="1">#REF!</definedName>
    <definedName name="yytutyu" localSheetId="17" hidden="1">#REF!</definedName>
    <definedName name="yytutyu" localSheetId="75" hidden="1">#REF!</definedName>
    <definedName name="yytutyu" localSheetId="76" hidden="1">#REF!</definedName>
    <definedName name="yytutyu" localSheetId="77" hidden="1">#REF!</definedName>
    <definedName name="yytutyu" hidden="1">#REF!</definedName>
    <definedName name="yyy" localSheetId="80" hidden="1">{"Tab1",#N/A,FALSE,"P";"Tab2",#N/A,FALSE,"P"}</definedName>
    <definedName name="yyy" localSheetId="82" hidden="1">{"Tab1",#N/A,FALSE,"P";"Tab2",#N/A,FALSE,"P"}</definedName>
    <definedName name="yyy" localSheetId="19" hidden="1">{"Tab1",#N/A,FALSE,"P";"Tab2",#N/A,FALSE,"P"}</definedName>
    <definedName name="yyy" localSheetId="20" hidden="1">{"Tab1",#N/A,FALSE,"P";"Tab2",#N/A,FALSE,"P"}</definedName>
    <definedName name="yyy" localSheetId="22" hidden="1">{"Tab1",#N/A,FALSE,"P";"Tab2",#N/A,FALSE,"P"}</definedName>
    <definedName name="yyy" localSheetId="23" hidden="1">{"Tab1",#N/A,FALSE,"P";"Tab2",#N/A,FALSE,"P"}</definedName>
    <definedName name="yyy" localSheetId="33" hidden="1">{"Tab1",#N/A,FALSE,"P";"Tab2",#N/A,FALSE,"P"}</definedName>
    <definedName name="yyy" localSheetId="41" hidden="1">{"Tab1",#N/A,FALSE,"P";"Tab2",#N/A,FALSE,"P"}</definedName>
    <definedName name="yyy" localSheetId="73" hidden="1">{"Tab1",#N/A,FALSE,"P";"Tab2",#N/A,FALSE,"P"}</definedName>
    <definedName name="yyy" localSheetId="43" hidden="1">{"Tab1",#N/A,FALSE,"P";"Tab2",#N/A,FALSE,"P"}</definedName>
    <definedName name="yyy" localSheetId="0" hidden="1">{"Tab1",#N/A,FALSE,"P";"Tab2",#N/A,FALSE,"P"}</definedName>
    <definedName name="yyy" localSheetId="27" hidden="1">{"Tab1",#N/A,FALSE,"P";"Tab2",#N/A,FALSE,"P"}</definedName>
    <definedName name="yyy" localSheetId="30" hidden="1">{"Tab1",#N/A,FALSE,"P";"Tab2",#N/A,FALSE,"P"}</definedName>
    <definedName name="yyy" localSheetId="34" hidden="1">{"Tab1",#N/A,FALSE,"P";"Tab2",#N/A,FALSE,"P"}</definedName>
    <definedName name="yyy" localSheetId="35"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2" hidden="1">{"Tab1",#N/A,FALSE,"P";"Tab2",#N/A,FALSE,"P"}</definedName>
    <definedName name="yyy" localSheetId="40" hidden="1">{"Tab1",#N/A,FALSE,"P";"Tab2",#N/A,FALSE,"P"}</definedName>
    <definedName name="yyy" localSheetId="42" hidden="1">{"Tab1",#N/A,FALSE,"P";"Tab2",#N/A,FALSE,"P"}</definedName>
    <definedName name="yyy" localSheetId="46"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57" hidden="1">{"Tab1",#N/A,FALSE,"P";"Tab2",#N/A,FALSE,"P"}</definedName>
    <definedName name="yyy" localSheetId="58" hidden="1">{"Tab1",#N/A,FALSE,"P";"Tab2",#N/A,FALSE,"P"}</definedName>
    <definedName name="yyy" localSheetId="59" hidden="1">{"Tab1",#N/A,FALSE,"P";"Tab2",#N/A,FALSE,"P"}</definedName>
    <definedName name="yyy" localSheetId="60" hidden="1">{"Tab1",#N/A,FALSE,"P";"Tab2",#N/A,FALSE,"P"}</definedName>
    <definedName name="yyy" localSheetId="61" hidden="1">{"Tab1",#N/A,FALSE,"P";"Tab2",#N/A,FALSE,"P"}</definedName>
    <definedName name="yyy" localSheetId="62" hidden="1">{"Tab1",#N/A,FALSE,"P";"Tab2",#N/A,FALSE,"P"}</definedName>
    <definedName name="yyy" localSheetId="15" hidden="1">{"Tab1",#N/A,FALSE,"P";"Tab2",#N/A,FALSE,"P"}</definedName>
    <definedName name="yyy" localSheetId="74" hidden="1">{"Tab1",#N/A,FALSE,"P";"Tab2",#N/A,FALSE,"P"}</definedName>
    <definedName name="yyy" localSheetId="17"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18" hidden="1">{"Tab1",#N/A,FALSE,"P";"Tab2",#N/A,FALSE,"P"}</definedName>
    <definedName name="yyy" localSheetId="21" hidden="1">{"Tab1",#N/A,FALSE,"P";"Tab2",#N/A,FALSE,"P"}</definedName>
    <definedName name="yyy" localSheetId="24" hidden="1">{"Tab1",#N/A,FALSE,"P";"Tab2",#N/A,FALSE,"P"}</definedName>
    <definedName name="yyy" hidden="1">{"Tab1",#N/A,FALSE,"P";"Tab2",#N/A,FALSE,"P"}</definedName>
    <definedName name="yyyy" localSheetId="80" hidden="1">{"Tab1",#N/A,FALSE,"P";"Tab2",#N/A,FALSE,"P"}</definedName>
    <definedName name="yyyy" localSheetId="82" hidden="1">{"Tab1",#N/A,FALSE,"P";"Tab2",#N/A,FALSE,"P"}</definedName>
    <definedName name="yyyy" localSheetId="19" hidden="1">{"Tab1",#N/A,FALSE,"P";"Tab2",#N/A,FALSE,"P"}</definedName>
    <definedName name="yyyy" localSheetId="20" hidden="1">{"Tab1",#N/A,FALSE,"P";"Tab2",#N/A,FALSE,"P"}</definedName>
    <definedName name="yyyy" localSheetId="22" hidden="1">{"Tab1",#N/A,FALSE,"P";"Tab2",#N/A,FALSE,"P"}</definedName>
    <definedName name="yyyy" localSheetId="23" hidden="1">{"Tab1",#N/A,FALSE,"P";"Tab2",#N/A,FALSE,"P"}</definedName>
    <definedName name="yyyy" localSheetId="33" hidden="1">{"Tab1",#N/A,FALSE,"P";"Tab2",#N/A,FALSE,"P"}</definedName>
    <definedName name="yyyy" localSheetId="73" hidden="1">{"Tab1",#N/A,FALSE,"P";"Tab2",#N/A,FALSE,"P"}</definedName>
    <definedName name="yyyy" localSheetId="43" hidden="1">{"Tab1",#N/A,FALSE,"P";"Tab2",#N/A,FALSE,"P"}</definedName>
    <definedName name="yyyy" localSheetId="0" hidden="1">{"Tab1",#N/A,FALSE,"P";"Tab2",#N/A,FALSE,"P"}</definedName>
    <definedName name="yyyy" localSheetId="27" hidden="1">{"Tab1",#N/A,FALSE,"P";"Tab2",#N/A,FALSE,"P"}</definedName>
    <definedName name="yyyy" localSheetId="30" hidden="1">{"Tab1",#N/A,FALSE,"P";"Tab2",#N/A,FALSE,"P"}</definedName>
    <definedName name="yyyy" localSheetId="34" hidden="1">{"Tab1",#N/A,FALSE,"P";"Tab2",#N/A,FALSE,"P"}</definedName>
    <definedName name="yyyy" localSheetId="35" hidden="1">{"Tab1",#N/A,FALSE,"P";"Tab2",#N/A,FALSE,"P"}</definedName>
    <definedName name="yyyy" localSheetId="36" hidden="1">{"Tab1",#N/A,FALSE,"P";"Tab2",#N/A,FALSE,"P"}</definedName>
    <definedName name="yyyy" localSheetId="37" hidden="1">{"Tab1",#N/A,FALSE,"P";"Tab2",#N/A,FALSE,"P"}</definedName>
    <definedName name="yyyy" localSheetId="38" hidden="1">{"Tab1",#N/A,FALSE,"P";"Tab2",#N/A,FALSE,"P"}</definedName>
    <definedName name="yyyy" localSheetId="39" hidden="1">{"Tab1",#N/A,FALSE,"P";"Tab2",#N/A,FALSE,"P"}</definedName>
    <definedName name="yyyy" localSheetId="2" hidden="1">{"Tab1",#N/A,FALSE,"P";"Tab2",#N/A,FALSE,"P"}</definedName>
    <definedName name="yyyy" localSheetId="40" hidden="1">{"Tab1",#N/A,FALSE,"P";"Tab2",#N/A,FALSE,"P"}</definedName>
    <definedName name="yyyy" localSheetId="42" hidden="1">{"Tab1",#N/A,FALSE,"P";"Tab2",#N/A,FALSE,"P"}</definedName>
    <definedName name="yyyy" localSheetId="46" hidden="1">{"Tab1",#N/A,FALSE,"P";"Tab2",#N/A,FALSE,"P"}</definedName>
    <definedName name="yyyy" localSheetId="54" hidden="1">{"Tab1",#N/A,FALSE,"P";"Tab2",#N/A,FALSE,"P"}</definedName>
    <definedName name="yyyy" localSheetId="55" hidden="1">{"Tab1",#N/A,FALSE,"P";"Tab2",#N/A,FALSE,"P"}</definedName>
    <definedName name="yyyy" localSheetId="61" hidden="1">{"Tab1",#N/A,FALSE,"P";"Tab2",#N/A,FALSE,"P"}</definedName>
    <definedName name="yyyy" localSheetId="62" hidden="1">{"Tab1",#N/A,FALSE,"P";"Tab2",#N/A,FALSE,"P"}</definedName>
    <definedName name="yyyy" localSheetId="74" hidden="1">{"Tab1",#N/A,FALSE,"P";"Tab2",#N/A,FALSE,"P"}</definedName>
    <definedName name="yyyy" localSheetId="17" hidden="1">{"Tab1",#N/A,FALSE,"P";"Tab2",#N/A,FALSE,"P"}</definedName>
    <definedName name="yyyy" localSheetId="75" hidden="1">{"Tab1",#N/A,FALSE,"P";"Tab2",#N/A,FALSE,"P"}</definedName>
    <definedName name="yyyy" localSheetId="76" hidden="1">{"Tab1",#N/A,FALSE,"P";"Tab2",#N/A,FALSE,"P"}</definedName>
    <definedName name="yyyy" localSheetId="77" hidden="1">{"Tab1",#N/A,FALSE,"P";"Tab2",#N/A,FALSE,"P"}</definedName>
    <definedName name="yyyy" localSheetId="78" hidden="1">{"Tab1",#N/A,FALSE,"P";"Tab2",#N/A,FALSE,"P"}</definedName>
    <definedName name="yyyy" localSheetId="18" hidden="1">{"Tab1",#N/A,FALSE,"P";"Tab2",#N/A,FALSE,"P"}</definedName>
    <definedName name="yyyy" localSheetId="21" hidden="1">{"Tab1",#N/A,FALSE,"P";"Tab2",#N/A,FALSE,"P"}</definedName>
    <definedName name="yyyy" localSheetId="24" hidden="1">{"Tab1",#N/A,FALSE,"P";"Tab2",#N/A,FALSE,"P"}</definedName>
    <definedName name="yyyy" hidden="1">{"Tab1",#N/A,FALSE,"P";"Tab2",#N/A,FALSE,"P"}</definedName>
    <definedName name="yyyyyy" localSheetId="82" hidden="1">#REF!</definedName>
    <definedName name="yyyyyy" localSheetId="30" hidden="1">#REF!</definedName>
    <definedName name="yyyyyy" localSheetId="34" hidden="1">#REF!</definedName>
    <definedName name="yyyyyy" localSheetId="35" hidden="1">'[104]Fax a enviar'!#REF!</definedName>
    <definedName name="yyyyyy" localSheetId="46" hidden="1">'[104]Fax a enviar'!#REF!</definedName>
    <definedName name="yyyyyy" localSheetId="54" hidden="1">'[104]Fax a enviar'!#REF!</definedName>
    <definedName name="yyyyyy" localSheetId="61" hidden="1">#REF!</definedName>
    <definedName name="yyyyyy" localSheetId="74" hidden="1">'[104]Fax a enviar'!#REF!</definedName>
    <definedName name="yyyyyy" localSheetId="75" hidden="1">#REF!</definedName>
    <definedName name="yyyyyy" localSheetId="76" hidden="1">#REF!</definedName>
    <definedName name="yyyyyy" localSheetId="77" hidden="1">#REF!</definedName>
    <definedName name="yyyyyy" hidden="1">'[104]Fax a enviar'!#REF!</definedName>
    <definedName name="yyyyyyyy" localSheetId="82" hidden="1">#REF!</definedName>
    <definedName name="yyyyyyyy" localSheetId="30" hidden="1">#REF!</definedName>
    <definedName name="yyyyyyyy" localSheetId="34" hidden="1">#REF!</definedName>
    <definedName name="yyyyyyyy" localSheetId="35" hidden="1">'[104]Fax a enviar'!#REF!</definedName>
    <definedName name="yyyyyyyy" localSheetId="46" hidden="1">'[104]Fax a enviar'!#REF!</definedName>
    <definedName name="yyyyyyyy" localSheetId="54" hidden="1">'[104]Fax a enviar'!#REF!</definedName>
    <definedName name="yyyyyyyy" localSheetId="61" hidden="1">#REF!</definedName>
    <definedName name="yyyyyyyy" localSheetId="74" hidden="1">'[104]Fax a enviar'!#REF!</definedName>
    <definedName name="yyyyyyyy" localSheetId="75" hidden="1">#REF!</definedName>
    <definedName name="yyyyyyyy" localSheetId="76" hidden="1">#REF!</definedName>
    <definedName name="yyyyyyyy" localSheetId="77" hidden="1">#REF!</definedName>
    <definedName name="yyyyyyyy" hidden="1">'[104]Fax a enviar'!#REF!</definedName>
    <definedName name="yyyyyyyyyyy" localSheetId="82" hidden="1">#REF!</definedName>
    <definedName name="yyyyyyyyyyy" localSheetId="30" hidden="1">#REF!</definedName>
    <definedName name="yyyyyyyyyyy" localSheetId="34" hidden="1">#REF!</definedName>
    <definedName name="yyyyyyyyyyy" localSheetId="35" hidden="1">'[40]Fax a enviar'!#REF!</definedName>
    <definedName name="yyyyyyyyyyy" localSheetId="46" hidden="1">'[40]Fax a enviar'!#REF!</definedName>
    <definedName name="yyyyyyyyyyy" localSheetId="54" hidden="1">'[40]Fax a enviar'!#REF!</definedName>
    <definedName name="yyyyyyyyyyy" localSheetId="61" hidden="1">#REF!</definedName>
    <definedName name="yyyyyyyyyyy" localSheetId="74" hidden="1">'[40]Fax a enviar'!#REF!</definedName>
    <definedName name="yyyyyyyyyyy" localSheetId="75" hidden="1">#REF!</definedName>
    <definedName name="yyyyyyyyyyy" localSheetId="76" hidden="1">#REF!</definedName>
    <definedName name="yyyyyyyyyyy" localSheetId="77" hidden="1">#REF!</definedName>
    <definedName name="yyyyyyyyyyy" hidden="1">'[40]Fax a enviar'!#REF!</definedName>
    <definedName name="yyyyyyyyyyyyy" localSheetId="82" hidden="1">#REF!</definedName>
    <definedName name="yyyyyyyyyyyyy" localSheetId="19" hidden="1">#REF!</definedName>
    <definedName name="yyyyyyyyyyyyy" localSheetId="20" hidden="1">#REF!</definedName>
    <definedName name="yyyyyyyyyyyyy" localSheetId="22" hidden="1">#REF!</definedName>
    <definedName name="yyyyyyyyyyyyy" localSheetId="33" hidden="1">#REF!</definedName>
    <definedName name="yyyyyyyyyyyyy" localSheetId="41" hidden="1">#REF!</definedName>
    <definedName name="yyyyyyyyyyyyy" localSheetId="73" hidden="1">#REF!</definedName>
    <definedName name="yyyyyyyyyyyyy" localSheetId="43" hidden="1">#REF!</definedName>
    <definedName name="yyyyyyyyyyyyy" localSheetId="0" hidden="1">#REF!</definedName>
    <definedName name="yyyyyyyyyyyyy" localSheetId="27" hidden="1">#REF!</definedName>
    <definedName name="yyyyyyyyyyyyy" localSheetId="30" hidden="1">#REF!</definedName>
    <definedName name="yyyyyyyyyyyyy" localSheetId="34" hidden="1">#REF!</definedName>
    <definedName name="yyyyyyyyyyyyy" localSheetId="35" hidden="1">#REF!</definedName>
    <definedName name="yyyyyyyyyyyyy" localSheetId="36" hidden="1">#REF!</definedName>
    <definedName name="yyyyyyyyyyyyy" localSheetId="40" hidden="1">#REF!</definedName>
    <definedName name="yyyyyyyyyyyyy" localSheetId="46" hidden="1">#REF!</definedName>
    <definedName name="yyyyyyyyyyyyy" localSheetId="54" hidden="1">#REF!</definedName>
    <definedName name="yyyyyyyyyyyyy" localSheetId="55" hidden="1">#REF!</definedName>
    <definedName name="yyyyyyyyyyyyy" localSheetId="56" hidden="1">#REF!</definedName>
    <definedName name="yyyyyyyyyyyyy" localSheetId="57" hidden="1">#REF!</definedName>
    <definedName name="yyyyyyyyyyyyy" localSheetId="61" hidden="1">#REF!</definedName>
    <definedName name="yyyyyyyyyyyyy" localSheetId="62" hidden="1">'Tabla 38'!#REF!</definedName>
    <definedName name="yyyyyyyyyyyyy" localSheetId="15" hidden="1">#REF!</definedName>
    <definedName name="yyyyyyyyyyyyy" localSheetId="74" hidden="1">#REF!</definedName>
    <definedName name="yyyyyyyyyyyyy" localSheetId="17" hidden="1">#REF!</definedName>
    <definedName name="yyyyyyyyyyyyy" localSheetId="75" hidden="1">#REF!</definedName>
    <definedName name="yyyyyyyyyyyyy" localSheetId="76" hidden="1">#REF!</definedName>
    <definedName name="yyyyyyyyyyyyy" localSheetId="77" hidden="1">#REF!</definedName>
    <definedName name="yyyyyyyyyyyyy" localSheetId="18" hidden="1">#REF!</definedName>
    <definedName name="yyyyyyyyyyyyy" localSheetId="21" hidden="1">#REF!</definedName>
    <definedName name="yyyyyyyyyyyyy" localSheetId="24" hidden="1">#REF!</definedName>
    <definedName name="yyyyyyyyyyyyy" hidden="1">#REF!</definedName>
    <definedName name="yyyyyyyyyyyyyyy" localSheetId="82" hidden="1">#REF!</definedName>
    <definedName name="yyyyyyyyyyyyyyy" localSheetId="19" hidden="1">'[104]Fax a enviar'!#REF!</definedName>
    <definedName name="yyyyyyyyyyyyyyy" localSheetId="20" hidden="1">'[104]Fax a enviar'!#REF!</definedName>
    <definedName name="yyyyyyyyyyyyyyy" localSheetId="73" hidden="1">'[104]Fax a enviar'!#REF!</definedName>
    <definedName name="yyyyyyyyyyyyyyy" localSheetId="43" hidden="1">'[104]Fax a enviar'!#REF!</definedName>
    <definedName name="yyyyyyyyyyyyyyy" localSheetId="30" hidden="1">#REF!</definedName>
    <definedName name="yyyyyyyyyyyyyyy" localSheetId="34" hidden="1">#REF!</definedName>
    <definedName name="yyyyyyyyyyyyyyy" localSheetId="35" hidden="1">'[104]Fax a enviar'!#REF!</definedName>
    <definedName name="yyyyyyyyyyyyyyy" localSheetId="40" hidden="1">#REF!</definedName>
    <definedName name="yyyyyyyyyyyyyyy" localSheetId="46" hidden="1">'[104]Fax a enviar'!#REF!</definedName>
    <definedName name="yyyyyyyyyyyyyyy" localSheetId="54" hidden="1">'[104]Fax a enviar'!#REF!</definedName>
    <definedName name="yyyyyyyyyyyyyyy" localSheetId="55" hidden="1">#REF!</definedName>
    <definedName name="yyyyyyyyyyyyyyy" localSheetId="61" hidden="1">#REF!</definedName>
    <definedName name="yyyyyyyyyyyyyyy" localSheetId="62" hidden="1">'[104]Fax a enviar'!#REF!</definedName>
    <definedName name="yyyyyyyyyyyyyyy" localSheetId="15" hidden="1">'[104]Fax a enviar'!#REF!</definedName>
    <definedName name="yyyyyyyyyyyyyyy" localSheetId="74" hidden="1">'[104]Fax a enviar'!#REF!</definedName>
    <definedName name="yyyyyyyyyyyyyyy" localSheetId="17" hidden="1">'[104]Fax a enviar'!#REF!</definedName>
    <definedName name="yyyyyyyyyyyyyyy" localSheetId="75" hidden="1">#REF!</definedName>
    <definedName name="yyyyyyyyyyyyyyy" localSheetId="76" hidden="1">#REF!</definedName>
    <definedName name="yyyyyyyyyyyyyyy" localSheetId="77" hidden="1">'[104]Fax a enviar'!#REF!</definedName>
    <definedName name="yyyyyyyyyyyyyyy" localSheetId="18" hidden="1">'[104]Fax a enviar'!#REF!</definedName>
    <definedName name="yyyyyyyyyyyyyyy" localSheetId="21" hidden="1">'[104]Fax a enviar'!#REF!</definedName>
    <definedName name="yyyyyyyyyyyyyyy" localSheetId="24" hidden="1">'[104]Fax a enviar'!#REF!</definedName>
    <definedName name="yyyyyyyyyyyyyyy" hidden="1">'[104]Fax a enviar'!#REF!</definedName>
    <definedName name="yyyyyyyyyyyyyyyyyyyyyy" localSheetId="82" hidden="1">#REF!</definedName>
    <definedName name="yyyyyyyyyyyyyyyyyyyyyy" localSheetId="19" hidden="1">'[96]Fax a enviar'!#REF!</definedName>
    <definedName name="yyyyyyyyyyyyyyyyyyyyyy" localSheetId="20" hidden="1">'[96]Fax a enviar'!#REF!</definedName>
    <definedName name="yyyyyyyyyyyyyyyyyyyyyy" localSheetId="73" hidden="1">'[96]Fax a enviar'!#REF!</definedName>
    <definedName name="yyyyyyyyyyyyyyyyyyyyyy" localSheetId="30" hidden="1">#REF!</definedName>
    <definedName name="yyyyyyyyyyyyyyyyyyyyyy" localSheetId="34" hidden="1">#REF!</definedName>
    <definedName name="yyyyyyyyyyyyyyyyyyyyyy" localSheetId="35" hidden="1">'[96]Fax a enviar'!#REF!</definedName>
    <definedName name="yyyyyyyyyyyyyyyyyyyyyy" localSheetId="40" hidden="1">#REF!</definedName>
    <definedName name="yyyyyyyyyyyyyyyyyyyyyy" localSheetId="46" hidden="1">'[96]Fax a enviar'!#REF!</definedName>
    <definedName name="yyyyyyyyyyyyyyyyyyyyyy" localSheetId="54" hidden="1">'[96]Fax a enviar'!#REF!</definedName>
    <definedName name="yyyyyyyyyyyyyyyyyyyyyy" localSheetId="55" hidden="1">#REF!</definedName>
    <definedName name="yyyyyyyyyyyyyyyyyyyyyy" localSheetId="61" hidden="1">#REF!</definedName>
    <definedName name="yyyyyyyyyyyyyyyyyyyyyy" localSheetId="15" hidden="1">'[96]Fax a enviar'!#REF!</definedName>
    <definedName name="yyyyyyyyyyyyyyyyyyyyyy" localSheetId="74" hidden="1">'[96]Fax a enviar'!#REF!</definedName>
    <definedName name="yyyyyyyyyyyyyyyyyyyyyy" localSheetId="17" hidden="1">'[96]Fax a enviar'!#REF!</definedName>
    <definedName name="yyyyyyyyyyyyyyyyyyyyyy" localSheetId="75" hidden="1">#REF!</definedName>
    <definedName name="yyyyyyyyyyyyyyyyyyyyyy" localSheetId="76" hidden="1">#REF!</definedName>
    <definedName name="yyyyyyyyyyyyyyyyyyyyyy" localSheetId="77" hidden="1">'[96]Fax a enviar'!#REF!</definedName>
    <definedName name="yyyyyyyyyyyyyyyyyyyyyy" localSheetId="18" hidden="1">'[96]Fax a enviar'!#REF!</definedName>
    <definedName name="yyyyyyyyyyyyyyyyyyyyyy" localSheetId="21" hidden="1">'[96]Fax a enviar'!#REF!</definedName>
    <definedName name="yyyyyyyyyyyyyyyyyyyyyy" localSheetId="24" hidden="1">'[96]Fax a enviar'!#REF!</definedName>
    <definedName name="yyyyyyyyyyyyyyyyyyyyyy" hidden="1">'[96]Fax a enviar'!#REF!</definedName>
    <definedName name="Z" localSheetId="82">#REF!</definedName>
    <definedName name="Z" localSheetId="19">#REF!</definedName>
    <definedName name="Z" localSheetId="20">#REF!</definedName>
    <definedName name="Z" localSheetId="22">#REF!</definedName>
    <definedName name="Z" localSheetId="33">#REF!</definedName>
    <definedName name="Z" localSheetId="41">#REF!</definedName>
    <definedName name="Z" localSheetId="73">#REF!</definedName>
    <definedName name="Z" localSheetId="43">#REF!</definedName>
    <definedName name="Z" localSheetId="0">#REF!</definedName>
    <definedName name="Z" localSheetId="27">#REF!</definedName>
    <definedName name="Z" localSheetId="30">#REF!</definedName>
    <definedName name="Z" localSheetId="34">#REF!</definedName>
    <definedName name="Z" localSheetId="35">#REF!</definedName>
    <definedName name="Z" localSheetId="36">#REF!</definedName>
    <definedName name="Z" localSheetId="40">#REF!</definedName>
    <definedName name="Z" localSheetId="46">#REF!</definedName>
    <definedName name="Z" localSheetId="54">#REF!</definedName>
    <definedName name="Z" localSheetId="55">#REF!</definedName>
    <definedName name="Z" localSheetId="56">#REF!</definedName>
    <definedName name="Z" localSheetId="57">#REF!</definedName>
    <definedName name="Z" localSheetId="61">#REF!</definedName>
    <definedName name="Z" localSheetId="62">'Tabla 38'!#REF!</definedName>
    <definedName name="Z" localSheetId="15">#REF!</definedName>
    <definedName name="Z" localSheetId="74">#REF!</definedName>
    <definedName name="Z" localSheetId="17">#REF!</definedName>
    <definedName name="Z" localSheetId="75">#REF!</definedName>
    <definedName name="Z" localSheetId="76">#REF!</definedName>
    <definedName name="Z" localSheetId="77">#REF!</definedName>
    <definedName name="Z" localSheetId="18">#REF!</definedName>
    <definedName name="Z" localSheetId="21">#REF!</definedName>
    <definedName name="Z" localSheetId="24">#REF!</definedName>
    <definedName name="Z">#REF!</definedName>
    <definedName name="Z_1A8C061B_2301_11D3_BFD1_000039E37209_.wvu.Cols" localSheetId="82"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2" hidden="1">#REF!,#REF!,#REF!</definedName>
    <definedName name="Z_1A8C061B_2301_11D3_BFD1_000039E37209_.wvu.Cols" localSheetId="33" hidden="1">#REF!,#REF!,#REF!</definedName>
    <definedName name="Z_1A8C061B_2301_11D3_BFD1_000039E37209_.wvu.Cols" localSheetId="41" hidden="1">#REF!,#REF!,#REF!</definedName>
    <definedName name="Z_1A8C061B_2301_11D3_BFD1_000039E37209_.wvu.Cols" localSheetId="73" hidden="1">#REF!,#REF!,#REF!</definedName>
    <definedName name="Z_1A8C061B_2301_11D3_BFD1_000039E37209_.wvu.Cols" localSheetId="43" hidden="1">#REF!,#REF!,#REF!</definedName>
    <definedName name="Z_1A8C061B_2301_11D3_BFD1_000039E37209_.wvu.Cols" localSheetId="0" hidden="1">#REF!,#REF!,#REF!</definedName>
    <definedName name="Z_1A8C061B_2301_11D3_BFD1_000039E37209_.wvu.Cols" localSheetId="27" hidden="1">#REF!,#REF!,#REF!</definedName>
    <definedName name="Z_1A8C061B_2301_11D3_BFD1_000039E37209_.wvu.Cols" localSheetId="30" hidden="1">#REF!,#REF!,#REF!</definedName>
    <definedName name="Z_1A8C061B_2301_11D3_BFD1_000039E37209_.wvu.Cols" localSheetId="34"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40" hidden="1">#REF!,#REF!,#REF!</definedName>
    <definedName name="Z_1A8C061B_2301_11D3_BFD1_000039E37209_.wvu.Cols" localSheetId="46"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61" hidden="1">#REF!,#REF!,#REF!</definedName>
    <definedName name="Z_1A8C061B_2301_11D3_BFD1_000039E37209_.wvu.Cols" localSheetId="62" hidden="1">'Tabla 38'!#REF!,'Tabla 38'!#REF!,'Tabla 38'!#REF!</definedName>
    <definedName name="Z_1A8C061B_2301_11D3_BFD1_000039E37209_.wvu.Cols" localSheetId="15" hidden="1">#REF!,#REF!,#REF!</definedName>
    <definedName name="Z_1A8C061B_2301_11D3_BFD1_000039E37209_.wvu.Cols" localSheetId="74" hidden="1">#REF!,#REF!,#REF!</definedName>
    <definedName name="Z_1A8C061B_2301_11D3_BFD1_000039E37209_.wvu.Cols" localSheetId="17"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18" hidden="1">#REF!,#REF!,#REF!</definedName>
    <definedName name="Z_1A8C061B_2301_11D3_BFD1_000039E37209_.wvu.Cols" localSheetId="21" hidden="1">#REF!,#REF!,#REF!</definedName>
    <definedName name="Z_1A8C061B_2301_11D3_BFD1_000039E37209_.wvu.Cols" localSheetId="24" hidden="1">#REF!,#REF!,#REF!</definedName>
    <definedName name="Z_1A8C061B_2301_11D3_BFD1_000039E37209_.wvu.Cols" hidden="1">#REF!,#REF!,#REF!</definedName>
    <definedName name="Z_1A8C061B_2301_11D3_BFD1_000039E37209_.wvu.Rows" localSheetId="82" hidden="1">#REF!,#REF!,#REF!</definedName>
    <definedName name="Z_1A8C061B_2301_11D3_BFD1_000039E37209_.wvu.Rows" localSheetId="22" hidden="1">#REF!,#REF!,#REF!</definedName>
    <definedName name="Z_1A8C061B_2301_11D3_BFD1_000039E37209_.wvu.Rows" localSheetId="33" hidden="1">#REF!,#REF!,#REF!</definedName>
    <definedName name="Z_1A8C061B_2301_11D3_BFD1_000039E37209_.wvu.Rows" localSheetId="41" hidden="1">#REF!,#REF!,#REF!</definedName>
    <definedName name="Z_1A8C061B_2301_11D3_BFD1_000039E37209_.wvu.Rows" localSheetId="73" hidden="1">#REF!,#REF!,#REF!</definedName>
    <definedName name="Z_1A8C061B_2301_11D3_BFD1_000039E37209_.wvu.Rows" localSheetId="43" hidden="1">#REF!,#REF!,#REF!</definedName>
    <definedName name="Z_1A8C061B_2301_11D3_BFD1_000039E37209_.wvu.Rows" localSheetId="0" hidden="1">#REF!,#REF!,#REF!</definedName>
    <definedName name="Z_1A8C061B_2301_11D3_BFD1_000039E37209_.wvu.Rows" localSheetId="27" hidden="1">#REF!,#REF!,#REF!</definedName>
    <definedName name="Z_1A8C061B_2301_11D3_BFD1_000039E37209_.wvu.Rows" localSheetId="30" hidden="1">#REF!,#REF!,#REF!</definedName>
    <definedName name="Z_1A8C061B_2301_11D3_BFD1_000039E37209_.wvu.Rows" localSheetId="34"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46"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61" hidden="1">#REF!,#REF!,#REF!</definedName>
    <definedName name="Z_1A8C061B_2301_11D3_BFD1_000039E37209_.wvu.Rows" localSheetId="62" hidden="1">'Tabla 38'!#REF!,'Tabla 38'!#REF!,'Tabla 38'!#REF!</definedName>
    <definedName name="Z_1A8C061B_2301_11D3_BFD1_000039E37209_.wvu.Rows" localSheetId="74" hidden="1">#REF!,#REF!,#REF!</definedName>
    <definedName name="Z_1A8C061B_2301_11D3_BFD1_000039E37209_.wvu.Rows" localSheetId="17"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hidden="1">#REF!,#REF!,#REF!</definedName>
    <definedName name="Z_1A8C061C_2301_11D3_BFD1_000039E37209_.wvu.Cols" localSheetId="82" hidden="1">#REF!,#REF!,#REF!</definedName>
    <definedName name="Z_1A8C061C_2301_11D3_BFD1_000039E37209_.wvu.Cols" localSheetId="22" hidden="1">#REF!,#REF!,#REF!</definedName>
    <definedName name="Z_1A8C061C_2301_11D3_BFD1_000039E37209_.wvu.Cols" localSheetId="33" hidden="1">#REF!,#REF!,#REF!</definedName>
    <definedName name="Z_1A8C061C_2301_11D3_BFD1_000039E37209_.wvu.Cols" localSheetId="41" hidden="1">#REF!,#REF!,#REF!</definedName>
    <definedName name="Z_1A8C061C_2301_11D3_BFD1_000039E37209_.wvu.Cols" localSheetId="73" hidden="1">#REF!,#REF!,#REF!</definedName>
    <definedName name="Z_1A8C061C_2301_11D3_BFD1_000039E37209_.wvu.Cols" localSheetId="43" hidden="1">#REF!,#REF!,#REF!</definedName>
    <definedName name="Z_1A8C061C_2301_11D3_BFD1_000039E37209_.wvu.Cols" localSheetId="0" hidden="1">#REF!,#REF!,#REF!</definedName>
    <definedName name="Z_1A8C061C_2301_11D3_BFD1_000039E37209_.wvu.Cols" localSheetId="27" hidden="1">#REF!,#REF!,#REF!</definedName>
    <definedName name="Z_1A8C061C_2301_11D3_BFD1_000039E37209_.wvu.Cols" localSheetId="30" hidden="1">#REF!,#REF!,#REF!</definedName>
    <definedName name="Z_1A8C061C_2301_11D3_BFD1_000039E37209_.wvu.Cols" localSheetId="34"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46"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61" hidden="1">#REF!,#REF!,#REF!</definedName>
    <definedName name="Z_1A8C061C_2301_11D3_BFD1_000039E37209_.wvu.Cols" localSheetId="62" hidden="1">'Tabla 38'!#REF!,'Tabla 38'!#REF!,'Tabla 38'!#REF!</definedName>
    <definedName name="Z_1A8C061C_2301_11D3_BFD1_000039E37209_.wvu.Cols" localSheetId="74" hidden="1">#REF!,#REF!,#REF!</definedName>
    <definedName name="Z_1A8C061C_2301_11D3_BFD1_000039E37209_.wvu.Cols" localSheetId="17"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hidden="1">#REF!,#REF!,#REF!</definedName>
    <definedName name="Z_1A8C061C_2301_11D3_BFD1_000039E37209_.wvu.Rows" localSheetId="82" hidden="1">#REF!,#REF!,#REF!</definedName>
    <definedName name="Z_1A8C061C_2301_11D3_BFD1_000039E37209_.wvu.Rows" localSheetId="22" hidden="1">#REF!,#REF!,#REF!</definedName>
    <definedName name="Z_1A8C061C_2301_11D3_BFD1_000039E37209_.wvu.Rows" localSheetId="33" hidden="1">#REF!,#REF!,#REF!</definedName>
    <definedName name="Z_1A8C061C_2301_11D3_BFD1_000039E37209_.wvu.Rows" localSheetId="41" hidden="1">#REF!,#REF!,#REF!</definedName>
    <definedName name="Z_1A8C061C_2301_11D3_BFD1_000039E37209_.wvu.Rows" localSheetId="73" hidden="1">#REF!,#REF!,#REF!</definedName>
    <definedName name="Z_1A8C061C_2301_11D3_BFD1_000039E37209_.wvu.Rows" localSheetId="43" hidden="1">#REF!,#REF!,#REF!</definedName>
    <definedName name="Z_1A8C061C_2301_11D3_BFD1_000039E37209_.wvu.Rows" localSheetId="0" hidden="1">#REF!,#REF!,#REF!</definedName>
    <definedName name="Z_1A8C061C_2301_11D3_BFD1_000039E37209_.wvu.Rows" localSheetId="27" hidden="1">#REF!,#REF!,#REF!</definedName>
    <definedName name="Z_1A8C061C_2301_11D3_BFD1_000039E37209_.wvu.Rows" localSheetId="30" hidden="1">#REF!,#REF!,#REF!</definedName>
    <definedName name="Z_1A8C061C_2301_11D3_BFD1_000039E37209_.wvu.Rows" localSheetId="34" hidden="1">#REF!,#REF!,#REF!</definedName>
    <definedName name="Z_1A8C061C_2301_11D3_BFD1_000039E37209_.wvu.Rows" localSheetId="36" hidden="1">#REF!,#REF!,#REF!</definedName>
    <definedName name="Z_1A8C061C_2301_11D3_BFD1_000039E37209_.wvu.Rows" localSheetId="46"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61" hidden="1">#REF!,#REF!,#REF!</definedName>
    <definedName name="Z_1A8C061C_2301_11D3_BFD1_000039E37209_.wvu.Rows" localSheetId="62" hidden="1">'Tabla 38'!#REF!,'Tabla 38'!#REF!,'Tabla 38'!#REF!</definedName>
    <definedName name="Z_1A8C061C_2301_11D3_BFD1_000039E37209_.wvu.Rows" localSheetId="74" hidden="1">#REF!,#REF!,#REF!</definedName>
    <definedName name="Z_1A8C061C_2301_11D3_BFD1_000039E37209_.wvu.Rows" localSheetId="17" hidden="1">#REF!,#REF!,#REF!</definedName>
    <definedName name="Z_1A8C061C_2301_11D3_BFD1_000039E37209_.wvu.Rows" localSheetId="75" hidden="1">#REF!,#REF!,#REF!</definedName>
    <definedName name="Z_1A8C061C_2301_11D3_BFD1_000039E37209_.wvu.Rows" localSheetId="76" hidden="1">#REF!,#REF!,#REF!</definedName>
    <definedName name="Z_1A8C061C_2301_11D3_BFD1_000039E37209_.wvu.Rows" localSheetId="77" hidden="1">#REF!,#REF!,#REF!</definedName>
    <definedName name="Z_1A8C061C_2301_11D3_BFD1_000039E37209_.wvu.Rows" hidden="1">#REF!,#REF!,#REF!</definedName>
    <definedName name="Z_1A8C061E_2301_11D3_BFD1_000039E37209_.wvu.Cols" localSheetId="82" hidden="1">#REF!,#REF!,#REF!</definedName>
    <definedName name="Z_1A8C061E_2301_11D3_BFD1_000039E37209_.wvu.Cols" localSheetId="22" hidden="1">#REF!,#REF!,#REF!</definedName>
    <definedName name="Z_1A8C061E_2301_11D3_BFD1_000039E37209_.wvu.Cols" localSheetId="33" hidden="1">#REF!,#REF!,#REF!</definedName>
    <definedName name="Z_1A8C061E_2301_11D3_BFD1_000039E37209_.wvu.Cols" localSheetId="41" hidden="1">#REF!,#REF!,#REF!</definedName>
    <definedName name="Z_1A8C061E_2301_11D3_BFD1_000039E37209_.wvu.Cols" localSheetId="73" hidden="1">#REF!,#REF!,#REF!</definedName>
    <definedName name="Z_1A8C061E_2301_11D3_BFD1_000039E37209_.wvu.Cols" localSheetId="43" hidden="1">#REF!,#REF!,#REF!</definedName>
    <definedName name="Z_1A8C061E_2301_11D3_BFD1_000039E37209_.wvu.Cols" localSheetId="0" hidden="1">#REF!,#REF!,#REF!</definedName>
    <definedName name="Z_1A8C061E_2301_11D3_BFD1_000039E37209_.wvu.Cols" localSheetId="27" hidden="1">#REF!,#REF!,#REF!</definedName>
    <definedName name="Z_1A8C061E_2301_11D3_BFD1_000039E37209_.wvu.Cols" localSheetId="30" hidden="1">#REF!,#REF!,#REF!</definedName>
    <definedName name="Z_1A8C061E_2301_11D3_BFD1_000039E37209_.wvu.Cols" localSheetId="34" hidden="1">#REF!,#REF!,#REF!</definedName>
    <definedName name="Z_1A8C061E_2301_11D3_BFD1_000039E37209_.wvu.Cols" localSheetId="36" hidden="1">#REF!,#REF!,#REF!</definedName>
    <definedName name="Z_1A8C061E_2301_11D3_BFD1_000039E37209_.wvu.Cols" localSheetId="46"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61" hidden="1">#REF!,#REF!,#REF!</definedName>
    <definedName name="Z_1A8C061E_2301_11D3_BFD1_000039E37209_.wvu.Cols" localSheetId="62" hidden="1">'Tabla 38'!#REF!,'Tabla 38'!#REF!,'Tabla 38'!#REF!</definedName>
    <definedName name="Z_1A8C061E_2301_11D3_BFD1_000039E37209_.wvu.Cols" localSheetId="74" hidden="1">#REF!,#REF!,#REF!</definedName>
    <definedName name="Z_1A8C061E_2301_11D3_BFD1_000039E37209_.wvu.Cols" localSheetId="17" hidden="1">#REF!,#REF!,#REF!</definedName>
    <definedName name="Z_1A8C061E_2301_11D3_BFD1_000039E37209_.wvu.Cols" localSheetId="75" hidden="1">#REF!,#REF!,#REF!</definedName>
    <definedName name="Z_1A8C061E_2301_11D3_BFD1_000039E37209_.wvu.Cols" localSheetId="76" hidden="1">#REF!,#REF!,#REF!</definedName>
    <definedName name="Z_1A8C061E_2301_11D3_BFD1_000039E37209_.wvu.Cols" localSheetId="77" hidden="1">#REF!,#REF!,#REF!</definedName>
    <definedName name="Z_1A8C061E_2301_11D3_BFD1_000039E37209_.wvu.Cols" hidden="1">#REF!,#REF!,#REF!</definedName>
    <definedName name="Z_1A8C061E_2301_11D3_BFD1_000039E37209_.wvu.Rows" localSheetId="82" hidden="1">#REF!,#REF!,#REF!</definedName>
    <definedName name="Z_1A8C061E_2301_11D3_BFD1_000039E37209_.wvu.Rows" localSheetId="22" hidden="1">#REF!,#REF!,#REF!</definedName>
    <definedName name="Z_1A8C061E_2301_11D3_BFD1_000039E37209_.wvu.Rows" localSheetId="33" hidden="1">#REF!,#REF!,#REF!</definedName>
    <definedName name="Z_1A8C061E_2301_11D3_BFD1_000039E37209_.wvu.Rows" localSheetId="41" hidden="1">#REF!,#REF!,#REF!</definedName>
    <definedName name="Z_1A8C061E_2301_11D3_BFD1_000039E37209_.wvu.Rows" localSheetId="73" hidden="1">#REF!,#REF!,#REF!</definedName>
    <definedName name="Z_1A8C061E_2301_11D3_BFD1_000039E37209_.wvu.Rows" localSheetId="43" hidden="1">#REF!,#REF!,#REF!</definedName>
    <definedName name="Z_1A8C061E_2301_11D3_BFD1_000039E37209_.wvu.Rows" localSheetId="0" hidden="1">#REF!,#REF!,#REF!</definedName>
    <definedName name="Z_1A8C061E_2301_11D3_BFD1_000039E37209_.wvu.Rows" localSheetId="27" hidden="1">#REF!,#REF!,#REF!</definedName>
    <definedName name="Z_1A8C061E_2301_11D3_BFD1_000039E37209_.wvu.Rows" localSheetId="30" hidden="1">#REF!,#REF!,#REF!</definedName>
    <definedName name="Z_1A8C061E_2301_11D3_BFD1_000039E37209_.wvu.Rows" localSheetId="34" hidden="1">#REF!,#REF!,#REF!</definedName>
    <definedName name="Z_1A8C061E_2301_11D3_BFD1_000039E37209_.wvu.Rows" localSheetId="36" hidden="1">#REF!,#REF!,#REF!</definedName>
    <definedName name="Z_1A8C061E_2301_11D3_BFD1_000039E37209_.wvu.Rows" localSheetId="46"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61" hidden="1">#REF!,#REF!,#REF!</definedName>
    <definedName name="Z_1A8C061E_2301_11D3_BFD1_000039E37209_.wvu.Rows" localSheetId="62" hidden="1">'Tabla 38'!#REF!,'Tabla 38'!#REF!,'Tabla 38'!#REF!</definedName>
    <definedName name="Z_1A8C061E_2301_11D3_BFD1_000039E37209_.wvu.Rows" localSheetId="74" hidden="1">#REF!,#REF!,#REF!</definedName>
    <definedName name="Z_1A8C061E_2301_11D3_BFD1_000039E37209_.wvu.Rows" localSheetId="17" hidden="1">#REF!,#REF!,#REF!</definedName>
    <definedName name="Z_1A8C061E_2301_11D3_BFD1_000039E37209_.wvu.Rows" localSheetId="75" hidden="1">#REF!,#REF!,#REF!</definedName>
    <definedName name="Z_1A8C061E_2301_11D3_BFD1_000039E37209_.wvu.Rows" localSheetId="76" hidden="1">#REF!,#REF!,#REF!</definedName>
    <definedName name="Z_1A8C061E_2301_11D3_BFD1_000039E37209_.wvu.Rows" localSheetId="77" hidden="1">#REF!,#REF!,#REF!</definedName>
    <definedName name="Z_1A8C061E_2301_11D3_BFD1_000039E37209_.wvu.Rows" hidden="1">#REF!,#REF!,#REF!</definedName>
    <definedName name="Z_1A8C061F_2301_11D3_BFD1_000039E37209_.wvu.Cols" localSheetId="82" hidden="1">#REF!,#REF!,#REF!</definedName>
    <definedName name="Z_1A8C061F_2301_11D3_BFD1_000039E37209_.wvu.Cols" localSheetId="22" hidden="1">#REF!,#REF!,#REF!</definedName>
    <definedName name="Z_1A8C061F_2301_11D3_BFD1_000039E37209_.wvu.Cols" localSheetId="33" hidden="1">#REF!,#REF!,#REF!</definedName>
    <definedName name="Z_1A8C061F_2301_11D3_BFD1_000039E37209_.wvu.Cols" localSheetId="41" hidden="1">#REF!,#REF!,#REF!</definedName>
    <definedName name="Z_1A8C061F_2301_11D3_BFD1_000039E37209_.wvu.Cols" localSheetId="73" hidden="1">#REF!,#REF!,#REF!</definedName>
    <definedName name="Z_1A8C061F_2301_11D3_BFD1_000039E37209_.wvu.Cols" localSheetId="43" hidden="1">#REF!,#REF!,#REF!</definedName>
    <definedName name="Z_1A8C061F_2301_11D3_BFD1_000039E37209_.wvu.Cols" localSheetId="0" hidden="1">#REF!,#REF!,#REF!</definedName>
    <definedName name="Z_1A8C061F_2301_11D3_BFD1_000039E37209_.wvu.Cols" localSheetId="27" hidden="1">#REF!,#REF!,#REF!</definedName>
    <definedName name="Z_1A8C061F_2301_11D3_BFD1_000039E37209_.wvu.Cols" localSheetId="30" hidden="1">#REF!,#REF!,#REF!</definedName>
    <definedName name="Z_1A8C061F_2301_11D3_BFD1_000039E37209_.wvu.Cols" localSheetId="34" hidden="1">#REF!,#REF!,#REF!</definedName>
    <definedName name="Z_1A8C061F_2301_11D3_BFD1_000039E37209_.wvu.Cols" localSheetId="36" hidden="1">#REF!,#REF!,#REF!</definedName>
    <definedName name="Z_1A8C061F_2301_11D3_BFD1_000039E37209_.wvu.Cols" localSheetId="46"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61" hidden="1">#REF!,#REF!,#REF!</definedName>
    <definedName name="Z_1A8C061F_2301_11D3_BFD1_000039E37209_.wvu.Cols" localSheetId="62" hidden="1">'Tabla 38'!#REF!,'Tabla 38'!#REF!,'Tabla 38'!#REF!</definedName>
    <definedName name="Z_1A8C061F_2301_11D3_BFD1_000039E37209_.wvu.Cols" localSheetId="74" hidden="1">#REF!,#REF!,#REF!</definedName>
    <definedName name="Z_1A8C061F_2301_11D3_BFD1_000039E37209_.wvu.Cols" localSheetId="17" hidden="1">#REF!,#REF!,#REF!</definedName>
    <definedName name="Z_1A8C061F_2301_11D3_BFD1_000039E37209_.wvu.Cols" localSheetId="75" hidden="1">#REF!,#REF!,#REF!</definedName>
    <definedName name="Z_1A8C061F_2301_11D3_BFD1_000039E37209_.wvu.Cols" localSheetId="76" hidden="1">#REF!,#REF!,#REF!</definedName>
    <definedName name="Z_1A8C061F_2301_11D3_BFD1_000039E37209_.wvu.Cols" localSheetId="77" hidden="1">#REF!,#REF!,#REF!</definedName>
    <definedName name="Z_1A8C061F_2301_11D3_BFD1_000039E37209_.wvu.Cols" hidden="1">#REF!,#REF!,#REF!</definedName>
    <definedName name="Z_1A8C061F_2301_11D3_BFD1_000039E37209_.wvu.Rows" localSheetId="82" hidden="1">#REF!,#REF!,#REF!</definedName>
    <definedName name="Z_1A8C061F_2301_11D3_BFD1_000039E37209_.wvu.Rows" localSheetId="22" hidden="1">#REF!,#REF!,#REF!</definedName>
    <definedName name="Z_1A8C061F_2301_11D3_BFD1_000039E37209_.wvu.Rows" localSheetId="33" hidden="1">#REF!,#REF!,#REF!</definedName>
    <definedName name="Z_1A8C061F_2301_11D3_BFD1_000039E37209_.wvu.Rows" localSheetId="41" hidden="1">#REF!,#REF!,#REF!</definedName>
    <definedName name="Z_1A8C061F_2301_11D3_BFD1_000039E37209_.wvu.Rows" localSheetId="73" hidden="1">#REF!,#REF!,#REF!</definedName>
    <definedName name="Z_1A8C061F_2301_11D3_BFD1_000039E37209_.wvu.Rows" localSheetId="43" hidden="1">#REF!,#REF!,#REF!</definedName>
    <definedName name="Z_1A8C061F_2301_11D3_BFD1_000039E37209_.wvu.Rows" localSheetId="0" hidden="1">#REF!,#REF!,#REF!</definedName>
    <definedName name="Z_1A8C061F_2301_11D3_BFD1_000039E37209_.wvu.Rows" localSheetId="27" hidden="1">#REF!,#REF!,#REF!</definedName>
    <definedName name="Z_1A8C061F_2301_11D3_BFD1_000039E37209_.wvu.Rows" localSheetId="30" hidden="1">#REF!,#REF!,#REF!</definedName>
    <definedName name="Z_1A8C061F_2301_11D3_BFD1_000039E37209_.wvu.Rows" localSheetId="34" hidden="1">#REF!,#REF!,#REF!</definedName>
    <definedName name="Z_1A8C061F_2301_11D3_BFD1_000039E37209_.wvu.Rows" localSheetId="36" hidden="1">#REF!,#REF!,#REF!</definedName>
    <definedName name="Z_1A8C061F_2301_11D3_BFD1_000039E37209_.wvu.Rows" localSheetId="46"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61" hidden="1">#REF!,#REF!,#REF!</definedName>
    <definedName name="Z_1A8C061F_2301_11D3_BFD1_000039E37209_.wvu.Rows" localSheetId="62" hidden="1">'Tabla 38'!#REF!,'Tabla 38'!#REF!,'Tabla 38'!#REF!</definedName>
    <definedName name="Z_1A8C061F_2301_11D3_BFD1_000039E37209_.wvu.Rows" localSheetId="74" hidden="1">#REF!,#REF!,#REF!</definedName>
    <definedName name="Z_1A8C061F_2301_11D3_BFD1_000039E37209_.wvu.Rows" localSheetId="17" hidden="1">#REF!,#REF!,#REF!</definedName>
    <definedName name="Z_1A8C061F_2301_11D3_BFD1_000039E37209_.wvu.Rows" localSheetId="75" hidden="1">#REF!,#REF!,#REF!</definedName>
    <definedName name="Z_1A8C061F_2301_11D3_BFD1_000039E37209_.wvu.Rows" localSheetId="76" hidden="1">#REF!,#REF!,#REF!</definedName>
    <definedName name="Z_1A8C061F_2301_11D3_BFD1_000039E37209_.wvu.Rows" localSheetId="77" hidden="1">#REF!,#REF!,#REF!</definedName>
    <definedName name="Z_1A8C061F_2301_11D3_BFD1_000039E37209_.wvu.Rows" hidden="1">#REF!,#REF!,#REF!</definedName>
    <definedName name="Z_95224721_0485_11D4_BFD1_00508B5F4DA4_.wvu.Cols" localSheetId="82"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33" hidden="1">#REF!</definedName>
    <definedName name="Z_95224721_0485_11D4_BFD1_00508B5F4DA4_.wvu.Cols" localSheetId="41" hidden="1">#REF!</definedName>
    <definedName name="Z_95224721_0485_11D4_BFD1_00508B5F4DA4_.wvu.Cols" localSheetId="73" hidden="1">#REF!</definedName>
    <definedName name="Z_95224721_0485_11D4_BFD1_00508B5F4DA4_.wvu.Cols" localSheetId="43" hidden="1">#REF!</definedName>
    <definedName name="Z_95224721_0485_11D4_BFD1_00508B5F4DA4_.wvu.Cols" localSheetId="0" hidden="1">#REF!</definedName>
    <definedName name="Z_95224721_0485_11D4_BFD1_00508B5F4DA4_.wvu.Cols" localSheetId="27" hidden="1">#REF!</definedName>
    <definedName name="Z_95224721_0485_11D4_BFD1_00508B5F4DA4_.wvu.Cols" localSheetId="30"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40" hidden="1">#REF!</definedName>
    <definedName name="Z_95224721_0485_11D4_BFD1_00508B5F4DA4_.wvu.Cols" localSheetId="46"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61" hidden="1">#REF!</definedName>
    <definedName name="Z_95224721_0485_11D4_BFD1_00508B5F4DA4_.wvu.Cols" localSheetId="62" hidden="1">'Tabla 38'!#REF!</definedName>
    <definedName name="Z_95224721_0485_11D4_BFD1_00508B5F4DA4_.wvu.Cols" localSheetId="15" hidden="1">#REF!</definedName>
    <definedName name="Z_95224721_0485_11D4_BFD1_00508B5F4DA4_.wvu.Cols" localSheetId="74" hidden="1">#REF!</definedName>
    <definedName name="Z_95224721_0485_11D4_BFD1_00508B5F4DA4_.wvu.Cols" localSheetId="17"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localSheetId="24" hidden="1">#REF!</definedName>
    <definedName name="Z_95224721_0485_11D4_BFD1_00508B5F4DA4_.wvu.Cols" hidden="1">#REF!</definedName>
    <definedName name="zc" localSheetId="80" hidden="1">{"Riqfin97",#N/A,FALSE,"Tran";"Riqfinpro",#N/A,FALSE,"Tran"}</definedName>
    <definedName name="zc" localSheetId="82" hidden="1">{"Riqfin97",#N/A,FALSE,"Tran";"Riqfinpro",#N/A,FALSE,"Tran"}</definedName>
    <definedName name="zc" localSheetId="19" hidden="1">{"Riqfin97",#N/A,FALSE,"Tran";"Riqfinpro",#N/A,FALSE,"Tran"}</definedName>
    <definedName name="zc" localSheetId="20" hidden="1">{"Riqfin97",#N/A,FALSE,"Tran";"Riqfinpro",#N/A,FALSE,"Tran"}</definedName>
    <definedName name="zc" localSheetId="22" hidden="1">{"Riqfin97",#N/A,FALSE,"Tran";"Riqfinpro",#N/A,FALSE,"Tran"}</definedName>
    <definedName name="zc" localSheetId="23" hidden="1">{"Riqfin97",#N/A,FALSE,"Tran";"Riqfinpro",#N/A,FALSE,"Tran"}</definedName>
    <definedName name="zc" localSheetId="33" hidden="1">{"Riqfin97",#N/A,FALSE,"Tran";"Riqfinpro",#N/A,FALSE,"Tran"}</definedName>
    <definedName name="zc" localSheetId="41" hidden="1">{"Riqfin97",#N/A,FALSE,"Tran";"Riqfinpro",#N/A,FALSE,"Tran"}</definedName>
    <definedName name="zc" localSheetId="73" hidden="1">{"Riqfin97",#N/A,FALSE,"Tran";"Riqfinpro",#N/A,FALSE,"Tran"}</definedName>
    <definedName name="zc" localSheetId="43" hidden="1">{"Riqfin97",#N/A,FALSE,"Tran";"Riqfinpro",#N/A,FALSE,"Tran"}</definedName>
    <definedName name="zc" localSheetId="0" hidden="1">{"Riqfin97",#N/A,FALSE,"Tran";"Riqfinpro",#N/A,FALSE,"Tran"}</definedName>
    <definedName name="zc" localSheetId="27" hidden="1">{"Riqfin97",#N/A,FALSE,"Tran";"Riqfinpro",#N/A,FALSE,"Tran"}</definedName>
    <definedName name="zc" localSheetId="30" hidden="1">{"Riqfin97",#N/A,FALSE,"Tran";"Riqfinpro",#N/A,FALSE,"Tran"}</definedName>
    <definedName name="zc" localSheetId="34" hidden="1">{"Riqfin97",#N/A,FALSE,"Tran";"Riqfinpro",#N/A,FALSE,"Tran"}</definedName>
    <definedName name="zc" localSheetId="35" hidden="1">{"Riqfin97",#N/A,FALSE,"Tran";"Riqfinpro",#N/A,FALSE,"Tran"}</definedName>
    <definedName name="zc" localSheetId="36" hidden="1">{"Riqfin97",#N/A,FALSE,"Tran";"Riqfinpro",#N/A,FALSE,"Tran"}</definedName>
    <definedName name="zc" localSheetId="37" hidden="1">{"Riqfin97",#N/A,FALSE,"Tran";"Riqfinpro",#N/A,FALSE,"Tran"}</definedName>
    <definedName name="zc" localSheetId="38" hidden="1">{"Riqfin97",#N/A,FALSE,"Tran";"Riqfinpro",#N/A,FALSE,"Tran"}</definedName>
    <definedName name="zc" localSheetId="39" hidden="1">{"Riqfin97",#N/A,FALSE,"Tran";"Riqfinpro",#N/A,FALSE,"Tran"}</definedName>
    <definedName name="zc" localSheetId="2" hidden="1">{"Riqfin97",#N/A,FALSE,"Tran";"Riqfinpro",#N/A,FALSE,"Tran"}</definedName>
    <definedName name="zc" localSheetId="40" hidden="1">{"Riqfin97",#N/A,FALSE,"Tran";"Riqfinpro",#N/A,FALSE,"Tran"}</definedName>
    <definedName name="zc" localSheetId="42" hidden="1">{"Riqfin97",#N/A,FALSE,"Tran";"Riqfinpro",#N/A,FALSE,"Tran"}</definedName>
    <definedName name="zc" localSheetId="46" hidden="1">{"Riqfin97",#N/A,FALSE,"Tran";"Riqfinpro",#N/A,FALSE,"Tran"}</definedName>
    <definedName name="zc" localSheetId="54" hidden="1">{"Riqfin97",#N/A,FALSE,"Tran";"Riqfinpro",#N/A,FALSE,"Tran"}</definedName>
    <definedName name="zc" localSheetId="55" hidden="1">{"Riqfin97",#N/A,FALSE,"Tran";"Riqfinpro",#N/A,FALSE,"Tran"}</definedName>
    <definedName name="zc" localSheetId="56" hidden="1">{"Riqfin97",#N/A,FALSE,"Tran";"Riqfinpro",#N/A,FALSE,"Tran"}</definedName>
    <definedName name="zc" localSheetId="57" hidden="1">{"Riqfin97",#N/A,FALSE,"Tran";"Riqfinpro",#N/A,FALSE,"Tran"}</definedName>
    <definedName name="zc" localSheetId="58" hidden="1">{"Riqfin97",#N/A,FALSE,"Tran";"Riqfinpro",#N/A,FALSE,"Tran"}</definedName>
    <definedName name="zc" localSheetId="59" hidden="1">{"Riqfin97",#N/A,FALSE,"Tran";"Riqfinpro",#N/A,FALSE,"Tran"}</definedName>
    <definedName name="zc" localSheetId="60" hidden="1">{"Riqfin97",#N/A,FALSE,"Tran";"Riqfinpro",#N/A,FALSE,"Tran"}</definedName>
    <definedName name="zc" localSheetId="61" hidden="1">{"Riqfin97",#N/A,FALSE,"Tran";"Riqfinpro",#N/A,FALSE,"Tran"}</definedName>
    <definedName name="zc" localSheetId="62" hidden="1">{"Riqfin97",#N/A,FALSE,"Tran";"Riqfinpro",#N/A,FALSE,"Tran"}</definedName>
    <definedName name="zc" localSheetId="15" hidden="1">{"Riqfin97",#N/A,FALSE,"Tran";"Riqfinpro",#N/A,FALSE,"Tran"}</definedName>
    <definedName name="zc" localSheetId="74" hidden="1">{"Riqfin97",#N/A,FALSE,"Tran";"Riqfinpro",#N/A,FALSE,"Tran"}</definedName>
    <definedName name="zc" localSheetId="17" hidden="1">{"Riqfin97",#N/A,FALSE,"Tran";"Riqfinpro",#N/A,FALSE,"Tran"}</definedName>
    <definedName name="zc" localSheetId="75" hidden="1">{"Riqfin97",#N/A,FALSE,"Tran";"Riqfinpro",#N/A,FALSE,"Tran"}</definedName>
    <definedName name="zc" localSheetId="76" hidden="1">{"Riqfin97",#N/A,FALSE,"Tran";"Riqfinpro",#N/A,FALSE,"Tran"}</definedName>
    <definedName name="zc" localSheetId="77" hidden="1">{"Riqfin97",#N/A,FALSE,"Tran";"Riqfinpro",#N/A,FALSE,"Tran"}</definedName>
    <definedName name="zc" localSheetId="78" hidden="1">{"Riqfin97",#N/A,FALSE,"Tran";"Riqfinpro",#N/A,FALSE,"Tran"}</definedName>
    <definedName name="zc" localSheetId="18" hidden="1">{"Riqfin97",#N/A,FALSE,"Tran";"Riqfinpro",#N/A,FALSE,"Tran"}</definedName>
    <definedName name="zc" localSheetId="21" hidden="1">{"Riqfin97",#N/A,FALSE,"Tran";"Riqfinpro",#N/A,FALSE,"Tran"}</definedName>
    <definedName name="zc" localSheetId="24" hidden="1">{"Riqfin97",#N/A,FALSE,"Tran";"Riqfinpro",#N/A,FALSE,"Tran"}</definedName>
    <definedName name="zc" hidden="1">{"Riqfin97",#N/A,FALSE,"Tran";"Riqfinpro",#N/A,FALSE,"Tran"}</definedName>
    <definedName name="zio" localSheetId="80" hidden="1">{"Tab1",#N/A,FALSE,"P";"Tab2",#N/A,FALSE,"P"}</definedName>
    <definedName name="zio" localSheetId="82" hidden="1">{"Tab1",#N/A,FALSE,"P";"Tab2",#N/A,FALSE,"P"}</definedName>
    <definedName name="zio" localSheetId="19" hidden="1">{"Tab1",#N/A,FALSE,"P";"Tab2",#N/A,FALSE,"P"}</definedName>
    <definedName name="zio" localSheetId="20" hidden="1">{"Tab1",#N/A,FALSE,"P";"Tab2",#N/A,FALSE,"P"}</definedName>
    <definedName name="zio" localSheetId="22" hidden="1">{"Tab1",#N/A,FALSE,"P";"Tab2",#N/A,FALSE,"P"}</definedName>
    <definedName name="zio" localSheetId="23" hidden="1">{"Tab1",#N/A,FALSE,"P";"Tab2",#N/A,FALSE,"P"}</definedName>
    <definedName name="zio" localSheetId="33" hidden="1">{"Tab1",#N/A,FALSE,"P";"Tab2",#N/A,FALSE,"P"}</definedName>
    <definedName name="zio" localSheetId="41" hidden="1">{"Tab1",#N/A,FALSE,"P";"Tab2",#N/A,FALSE,"P"}</definedName>
    <definedName name="zio" localSheetId="73" hidden="1">{"Tab1",#N/A,FALSE,"P";"Tab2",#N/A,FALSE,"P"}</definedName>
    <definedName name="zio" localSheetId="43" hidden="1">{"Tab1",#N/A,FALSE,"P";"Tab2",#N/A,FALSE,"P"}</definedName>
    <definedName name="zio" localSheetId="0" hidden="1">{"Tab1",#N/A,FALSE,"P";"Tab2",#N/A,FALSE,"P"}</definedName>
    <definedName name="zio" localSheetId="27" hidden="1">{"Tab1",#N/A,FALSE,"P";"Tab2",#N/A,FALSE,"P"}</definedName>
    <definedName name="zio" localSheetId="30"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2" hidden="1">{"Tab1",#N/A,FALSE,"P";"Tab2",#N/A,FALSE,"P"}</definedName>
    <definedName name="zio" localSheetId="40" hidden="1">{"Tab1",#N/A,FALSE,"P";"Tab2",#N/A,FALSE,"P"}</definedName>
    <definedName name="zio" localSheetId="42" hidden="1">{"Tab1",#N/A,FALSE,"P";"Tab2",#N/A,FALSE,"P"}</definedName>
    <definedName name="zio" localSheetId="46" hidden="1">{"Tab1",#N/A,FALSE,"P";"Tab2",#N/A,FALSE,"P"}</definedName>
    <definedName name="zio" localSheetId="54" hidden="1">{"Tab1",#N/A,FALSE,"P";"Tab2",#N/A,FALSE,"P"}</definedName>
    <definedName name="zio" localSheetId="55" hidden="1">{"Tab1",#N/A,FALSE,"P";"Tab2",#N/A,FALSE,"P"}</definedName>
    <definedName name="zio" localSheetId="56" hidden="1">{"Tab1",#N/A,FALSE,"P";"Tab2",#N/A,FALSE,"P"}</definedName>
    <definedName name="zio" localSheetId="57" hidden="1">{"Tab1",#N/A,FALSE,"P";"Tab2",#N/A,FALSE,"P"}</definedName>
    <definedName name="zio" localSheetId="58" hidden="1">{"Tab1",#N/A,FALSE,"P";"Tab2",#N/A,FALSE,"P"}</definedName>
    <definedName name="zio" localSheetId="59" hidden="1">{"Tab1",#N/A,FALSE,"P";"Tab2",#N/A,FALSE,"P"}</definedName>
    <definedName name="zio" localSheetId="60" hidden="1">{"Tab1",#N/A,FALSE,"P";"Tab2",#N/A,FALSE,"P"}</definedName>
    <definedName name="zio" localSheetId="61" hidden="1">{"Tab1",#N/A,FALSE,"P";"Tab2",#N/A,FALSE,"P"}</definedName>
    <definedName name="zio" localSheetId="62" hidden="1">{"Tab1",#N/A,FALSE,"P";"Tab2",#N/A,FALSE,"P"}</definedName>
    <definedName name="zio" localSheetId="15" hidden="1">{"Tab1",#N/A,FALSE,"P";"Tab2",#N/A,FALSE,"P"}</definedName>
    <definedName name="zio" localSheetId="74" hidden="1">{"Tab1",#N/A,FALSE,"P";"Tab2",#N/A,FALSE,"P"}</definedName>
    <definedName name="zio" localSheetId="17" hidden="1">{"Tab1",#N/A,FALSE,"P";"Tab2",#N/A,FALSE,"P"}</definedName>
    <definedName name="zio" localSheetId="75" hidden="1">{"Tab1",#N/A,FALSE,"P";"Tab2",#N/A,FALSE,"P"}</definedName>
    <definedName name="zio" localSheetId="76" hidden="1">{"Tab1",#N/A,FALSE,"P";"Tab2",#N/A,FALSE,"P"}</definedName>
    <definedName name="zio" localSheetId="77" hidden="1">{"Tab1",#N/A,FALSE,"P";"Tab2",#N/A,FALSE,"P"}</definedName>
    <definedName name="zio" localSheetId="78" hidden="1">{"Tab1",#N/A,FALSE,"P";"Tab2",#N/A,FALSE,"P"}</definedName>
    <definedName name="zio" localSheetId="18" hidden="1">{"Tab1",#N/A,FALSE,"P";"Tab2",#N/A,FALSE,"P"}</definedName>
    <definedName name="zio" localSheetId="21" hidden="1">{"Tab1",#N/A,FALSE,"P";"Tab2",#N/A,FALSE,"P"}</definedName>
    <definedName name="zio" localSheetId="24" hidden="1">{"Tab1",#N/A,FALSE,"P";"Tab2",#N/A,FALSE,"P"}</definedName>
    <definedName name="zio" hidden="1">{"Tab1",#N/A,FALSE,"P";"Tab2",#N/A,FALSE,"P"}</definedName>
    <definedName name="zn" localSheetId="80"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73"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2"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55" hidden="1">{"bop94-99",#N/A,FALSE,"BOP";"bgdp94-99",#N/A,FALSE,"BOPGDP";"exp94-99",#N/A,FALSE,"EXP";"imp94-99",#N/A,FALSE,"IMP";"tt9499",#N/A,FALSE,"TT";"ss94-99",#N/A,FALSE,"SERV";"tran94-99",#N/A,FALSE,"TRAN";"dis95-98",#N/A,FALSE,"DISB";"amor94-99",#N/A,FALSE,"AMOR";"int94-98",#N/A,FALSE,"INT";"debt94-99",#N/A,FALSE,"DEBT"}</definedName>
    <definedName name="zn" localSheetId="56" hidden="1">{"bop94-99",#N/A,FALSE,"BOP";"bgdp94-99",#N/A,FALSE,"BOPGDP";"exp94-99",#N/A,FALSE,"EXP";"imp94-99",#N/A,FALSE,"IMP";"tt9499",#N/A,FALSE,"TT";"ss94-99",#N/A,FALSE,"SERV";"tran94-99",#N/A,FALSE,"TRAN";"dis95-98",#N/A,FALSE,"DISB";"amor94-99",#N/A,FALSE,"AMOR";"int94-98",#N/A,FALSE,"INT";"debt94-99",#N/A,FALSE,"DEBT"}</definedName>
    <definedName name="zn" localSheetId="57" hidden="1">{"bop94-99",#N/A,FALSE,"BOP";"bgdp94-99",#N/A,FALSE,"BOPGDP";"exp94-99",#N/A,FALSE,"EXP";"imp94-99",#N/A,FALSE,"IMP";"tt9499",#N/A,FALSE,"TT";"ss94-99",#N/A,FALSE,"SERV";"tran94-99",#N/A,FALSE,"TRAN";"dis95-98",#N/A,FALSE,"DISB";"amor94-99",#N/A,FALSE,"AMOR";"int94-98",#N/A,FALSE,"INT";"debt94-99",#N/A,FALSE,"DEBT"}</definedName>
    <definedName name="zn" localSheetId="58"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1" hidden="1">{"bop94-99",#N/A,FALSE,"BOP";"bgdp94-99",#N/A,FALSE,"BOPGDP";"exp94-99",#N/A,FALSE,"EXP";"imp94-99",#N/A,FALSE,"IMP";"tt9499",#N/A,FALSE,"TT";"ss94-99",#N/A,FALSE,"SERV";"tran94-99",#N/A,FALSE,"TRAN";"dis95-98",#N/A,FALSE,"DISB";"amor94-99",#N/A,FALSE,"AMOR";"int94-98",#N/A,FALSE,"INT";"debt94-99",#N/A,FALSE,"DEBT"}</definedName>
    <definedName name="zn" localSheetId="62"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75"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2">#REF!</definedName>
    <definedName name="zrrae" localSheetId="19">#REF!</definedName>
    <definedName name="zrrae" localSheetId="20">#REF!</definedName>
    <definedName name="zrrae" localSheetId="22">#REF!</definedName>
    <definedName name="zrrae" localSheetId="33">#REF!</definedName>
    <definedName name="zrrae" localSheetId="41">#REF!</definedName>
    <definedName name="zrrae" localSheetId="73">#REF!</definedName>
    <definedName name="zrrae" localSheetId="43">#REF!</definedName>
    <definedName name="zrrae" localSheetId="0">#REF!</definedName>
    <definedName name="zrrae" localSheetId="27">#REF!</definedName>
    <definedName name="zrrae" localSheetId="30">#REF!</definedName>
    <definedName name="zrrae" localSheetId="34">#REF!</definedName>
    <definedName name="zrrae" localSheetId="35">#REF!</definedName>
    <definedName name="zrrae" localSheetId="36">#REF!</definedName>
    <definedName name="zrrae" localSheetId="40">#REF!</definedName>
    <definedName name="zrrae" localSheetId="46">#REF!</definedName>
    <definedName name="zrrae" localSheetId="54">#REF!</definedName>
    <definedName name="zrrae" localSheetId="55">#REF!</definedName>
    <definedName name="zrrae" localSheetId="56">#REF!</definedName>
    <definedName name="zrrae" localSheetId="57">#REF!</definedName>
    <definedName name="zrrae" localSheetId="61">#REF!</definedName>
    <definedName name="zrrae" localSheetId="62">'Tabla 38'!#REF!</definedName>
    <definedName name="zrrae" localSheetId="15">#REF!</definedName>
    <definedName name="zrrae" localSheetId="74">#REF!</definedName>
    <definedName name="zrrae" localSheetId="17">#REF!</definedName>
    <definedName name="zrrae" localSheetId="75">#REF!</definedName>
    <definedName name="zrrae" localSheetId="76">#REF!</definedName>
    <definedName name="zrrae" localSheetId="77">#REF!</definedName>
    <definedName name="zrrae" localSheetId="18">#REF!</definedName>
    <definedName name="zrrae" localSheetId="21">#REF!</definedName>
    <definedName name="zrrae" localSheetId="24">#REF!</definedName>
    <definedName name="zrrae">#REF!</definedName>
    <definedName name="zv" localSheetId="80" hidden="1">{"Tab1",#N/A,FALSE,"P";"Tab2",#N/A,FALSE,"P"}</definedName>
    <definedName name="zv" localSheetId="82" hidden="1">{"Tab1",#N/A,FALSE,"P";"Tab2",#N/A,FALSE,"P"}</definedName>
    <definedName name="zv" localSheetId="19" hidden="1">{"Tab1",#N/A,FALSE,"P";"Tab2",#N/A,FALSE,"P"}</definedName>
    <definedName name="zv" localSheetId="20" hidden="1">{"Tab1",#N/A,FALSE,"P";"Tab2",#N/A,FALSE,"P"}</definedName>
    <definedName name="zv" localSheetId="22" hidden="1">{"Tab1",#N/A,FALSE,"P";"Tab2",#N/A,FALSE,"P"}</definedName>
    <definedName name="zv" localSheetId="23" hidden="1">{"Tab1",#N/A,FALSE,"P";"Tab2",#N/A,FALSE,"P"}</definedName>
    <definedName name="zv" localSheetId="33" hidden="1">{"Tab1",#N/A,FALSE,"P";"Tab2",#N/A,FALSE,"P"}</definedName>
    <definedName name="zv" localSheetId="41" hidden="1">{"Tab1",#N/A,FALSE,"P";"Tab2",#N/A,FALSE,"P"}</definedName>
    <definedName name="zv" localSheetId="73" hidden="1">{"Tab1",#N/A,FALSE,"P";"Tab2",#N/A,FALSE,"P"}</definedName>
    <definedName name="zv" localSheetId="43" hidden="1">{"Tab1",#N/A,FALSE,"P";"Tab2",#N/A,FALSE,"P"}</definedName>
    <definedName name="zv" localSheetId="0" hidden="1">{"Tab1",#N/A,FALSE,"P";"Tab2",#N/A,FALSE,"P"}</definedName>
    <definedName name="zv" localSheetId="27" hidden="1">{"Tab1",#N/A,FALSE,"P";"Tab2",#N/A,FALSE,"P"}</definedName>
    <definedName name="zv" localSheetId="30" hidden="1">{"Tab1",#N/A,FALSE,"P";"Tab2",#N/A,FALSE,"P"}</definedName>
    <definedName name="zv" localSheetId="34" hidden="1">{"Tab1",#N/A,FALSE,"P";"Tab2",#N/A,FALSE,"P"}</definedName>
    <definedName name="zv" localSheetId="35" hidden="1">{"Tab1",#N/A,FALSE,"P";"Tab2",#N/A,FALSE,"P"}</definedName>
    <definedName name="zv" localSheetId="36" hidden="1">{"Tab1",#N/A,FALSE,"P";"Tab2",#N/A,FALSE,"P"}</definedName>
    <definedName name="zv" localSheetId="37" hidden="1">{"Tab1",#N/A,FALSE,"P";"Tab2",#N/A,FALSE,"P"}</definedName>
    <definedName name="zv" localSheetId="38" hidden="1">{"Tab1",#N/A,FALSE,"P";"Tab2",#N/A,FALSE,"P"}</definedName>
    <definedName name="zv" localSheetId="39" hidden="1">{"Tab1",#N/A,FALSE,"P";"Tab2",#N/A,FALSE,"P"}</definedName>
    <definedName name="zv" localSheetId="2" hidden="1">{"Tab1",#N/A,FALSE,"P";"Tab2",#N/A,FALSE,"P"}</definedName>
    <definedName name="zv" localSheetId="40" hidden="1">{"Tab1",#N/A,FALSE,"P";"Tab2",#N/A,FALSE,"P"}</definedName>
    <definedName name="zv" localSheetId="42" hidden="1">{"Tab1",#N/A,FALSE,"P";"Tab2",#N/A,FALSE,"P"}</definedName>
    <definedName name="zv" localSheetId="46" hidden="1">{"Tab1",#N/A,FALSE,"P";"Tab2",#N/A,FALSE,"P"}</definedName>
    <definedName name="zv" localSheetId="54" hidden="1">{"Tab1",#N/A,FALSE,"P";"Tab2",#N/A,FALSE,"P"}</definedName>
    <definedName name="zv" localSheetId="55" hidden="1">{"Tab1",#N/A,FALSE,"P";"Tab2",#N/A,FALSE,"P"}</definedName>
    <definedName name="zv" localSheetId="56" hidden="1">{"Tab1",#N/A,FALSE,"P";"Tab2",#N/A,FALSE,"P"}</definedName>
    <definedName name="zv" localSheetId="57" hidden="1">{"Tab1",#N/A,FALSE,"P";"Tab2",#N/A,FALSE,"P"}</definedName>
    <definedName name="zv" localSheetId="58" hidden="1">{"Tab1",#N/A,FALSE,"P";"Tab2",#N/A,FALSE,"P"}</definedName>
    <definedName name="zv" localSheetId="59" hidden="1">{"Tab1",#N/A,FALSE,"P";"Tab2",#N/A,FALSE,"P"}</definedName>
    <definedName name="zv" localSheetId="60" hidden="1">{"Tab1",#N/A,FALSE,"P";"Tab2",#N/A,FALSE,"P"}</definedName>
    <definedName name="zv" localSheetId="61" hidden="1">{"Tab1",#N/A,FALSE,"P";"Tab2",#N/A,FALSE,"P"}</definedName>
    <definedName name="zv" localSheetId="62" hidden="1">{"Tab1",#N/A,FALSE,"P";"Tab2",#N/A,FALSE,"P"}</definedName>
    <definedName name="zv" localSheetId="15" hidden="1">{"Tab1",#N/A,FALSE,"P";"Tab2",#N/A,FALSE,"P"}</definedName>
    <definedName name="zv" localSheetId="74" hidden="1">{"Tab1",#N/A,FALSE,"P";"Tab2",#N/A,FALSE,"P"}</definedName>
    <definedName name="zv" localSheetId="17" hidden="1">{"Tab1",#N/A,FALSE,"P";"Tab2",#N/A,FALSE,"P"}</definedName>
    <definedName name="zv" localSheetId="75" hidden="1">{"Tab1",#N/A,FALSE,"P";"Tab2",#N/A,FALSE,"P"}</definedName>
    <definedName name="zv" localSheetId="76" hidden="1">{"Tab1",#N/A,FALSE,"P";"Tab2",#N/A,FALSE,"P"}</definedName>
    <definedName name="zv" localSheetId="77" hidden="1">{"Tab1",#N/A,FALSE,"P";"Tab2",#N/A,FALSE,"P"}</definedName>
    <definedName name="zv" localSheetId="78" hidden="1">{"Tab1",#N/A,FALSE,"P";"Tab2",#N/A,FALSE,"P"}</definedName>
    <definedName name="zv" localSheetId="18" hidden="1">{"Tab1",#N/A,FALSE,"P";"Tab2",#N/A,FALSE,"P"}</definedName>
    <definedName name="zv" localSheetId="21" hidden="1">{"Tab1",#N/A,FALSE,"P";"Tab2",#N/A,FALSE,"P"}</definedName>
    <definedName name="zv" localSheetId="24" hidden="1">{"Tab1",#N/A,FALSE,"P";"Tab2",#N/A,FALSE,"P"}</definedName>
    <definedName name="zv" hidden="1">{"Tab1",#N/A,FALSE,"P";"Tab2",#N/A,FALSE,"P"}</definedName>
    <definedName name="zx" localSheetId="80" hidden="1">{"Tab1",#N/A,FALSE,"P";"Tab2",#N/A,FALSE,"P"}</definedName>
    <definedName name="zx" localSheetId="82" hidden="1">{"Tab1",#N/A,FALSE,"P";"Tab2",#N/A,FALSE,"P"}</definedName>
    <definedName name="zx" localSheetId="19" hidden="1">{"Tab1",#N/A,FALSE,"P";"Tab2",#N/A,FALSE,"P"}</definedName>
    <definedName name="zx" localSheetId="20" hidden="1">{"Tab1",#N/A,FALSE,"P";"Tab2",#N/A,FALSE,"P"}</definedName>
    <definedName name="zx" localSheetId="22" hidden="1">{"Tab1",#N/A,FALSE,"P";"Tab2",#N/A,FALSE,"P"}</definedName>
    <definedName name="zx" localSheetId="23" hidden="1">{"Tab1",#N/A,FALSE,"P";"Tab2",#N/A,FALSE,"P"}</definedName>
    <definedName name="zx" localSheetId="33" hidden="1">{"Tab1",#N/A,FALSE,"P";"Tab2",#N/A,FALSE,"P"}</definedName>
    <definedName name="zx" localSheetId="41" hidden="1">{"Tab1",#N/A,FALSE,"P";"Tab2",#N/A,FALSE,"P"}</definedName>
    <definedName name="zx" localSheetId="73" hidden="1">{"Tab1",#N/A,FALSE,"P";"Tab2",#N/A,FALSE,"P"}</definedName>
    <definedName name="zx" localSheetId="43" hidden="1">{"Tab1",#N/A,FALSE,"P";"Tab2",#N/A,FALSE,"P"}</definedName>
    <definedName name="zx" localSheetId="0" hidden="1">{"Tab1",#N/A,FALSE,"P";"Tab2",#N/A,FALSE,"P"}</definedName>
    <definedName name="zx" localSheetId="27" hidden="1">{"Tab1",#N/A,FALSE,"P";"Tab2",#N/A,FALSE,"P"}</definedName>
    <definedName name="zx" localSheetId="30"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2" hidden="1">{"Tab1",#N/A,FALSE,"P";"Tab2",#N/A,FALSE,"P"}</definedName>
    <definedName name="zx" localSheetId="40" hidden="1">{"Tab1",#N/A,FALSE,"P";"Tab2",#N/A,FALSE,"P"}</definedName>
    <definedName name="zx" localSheetId="42" hidden="1">{"Tab1",#N/A,FALSE,"P";"Tab2",#N/A,FALSE,"P"}</definedName>
    <definedName name="zx" localSheetId="46" hidden="1">{"Tab1",#N/A,FALSE,"P";"Tab2",#N/A,FALSE,"P"}</definedName>
    <definedName name="zx" localSheetId="54" hidden="1">{"Tab1",#N/A,FALSE,"P";"Tab2",#N/A,FALSE,"P"}</definedName>
    <definedName name="zx" localSheetId="55" hidden="1">{"Tab1",#N/A,FALSE,"P";"Tab2",#N/A,FALSE,"P"}</definedName>
    <definedName name="zx" localSheetId="56" hidden="1">{"Tab1",#N/A,FALSE,"P";"Tab2",#N/A,FALSE,"P"}</definedName>
    <definedName name="zx" localSheetId="57" hidden="1">{"Tab1",#N/A,FALSE,"P";"Tab2",#N/A,FALSE,"P"}</definedName>
    <definedName name="zx" localSheetId="58" hidden="1">{"Tab1",#N/A,FALSE,"P";"Tab2",#N/A,FALSE,"P"}</definedName>
    <definedName name="zx" localSheetId="59" hidden="1">{"Tab1",#N/A,FALSE,"P";"Tab2",#N/A,FALSE,"P"}</definedName>
    <definedName name="zx" localSheetId="60" hidden="1">{"Tab1",#N/A,FALSE,"P";"Tab2",#N/A,FALSE,"P"}</definedName>
    <definedName name="zx" localSheetId="61" hidden="1">{"Tab1",#N/A,FALSE,"P";"Tab2",#N/A,FALSE,"P"}</definedName>
    <definedName name="zx" localSheetId="62" hidden="1">{"Tab1",#N/A,FALSE,"P";"Tab2",#N/A,FALSE,"P"}</definedName>
    <definedName name="zx" localSheetId="15" hidden="1">{"Tab1",#N/A,FALSE,"P";"Tab2",#N/A,FALSE,"P"}</definedName>
    <definedName name="zx" localSheetId="74" hidden="1">{"Tab1",#N/A,FALSE,"P";"Tab2",#N/A,FALSE,"P"}</definedName>
    <definedName name="zx" localSheetId="17" hidden="1">{"Tab1",#N/A,FALSE,"P";"Tab2",#N/A,FALSE,"P"}</definedName>
    <definedName name="zx" localSheetId="75" hidden="1">{"Tab1",#N/A,FALSE,"P";"Tab2",#N/A,FALSE,"P"}</definedName>
    <definedName name="zx" localSheetId="76" hidden="1">{"Tab1",#N/A,FALSE,"P";"Tab2",#N/A,FALSE,"P"}</definedName>
    <definedName name="zx" localSheetId="77" hidden="1">{"Tab1",#N/A,FALSE,"P";"Tab2",#N/A,FALSE,"P"}</definedName>
    <definedName name="zx" localSheetId="78" hidden="1">{"Tab1",#N/A,FALSE,"P";"Tab2",#N/A,FALSE,"P"}</definedName>
    <definedName name="zx" localSheetId="18" hidden="1">{"Tab1",#N/A,FALSE,"P";"Tab2",#N/A,FALSE,"P"}</definedName>
    <definedName name="zx" localSheetId="21" hidden="1">{"Tab1",#N/A,FALSE,"P";"Tab2",#N/A,FALSE,"P"}</definedName>
    <definedName name="zx" localSheetId="24" hidden="1">{"Tab1",#N/A,FALSE,"P";"Tab2",#N/A,FALSE,"P"}</definedName>
    <definedName name="zx" hidden="1">{"Tab1",#N/A,FALSE,"P";"Tab2",#N/A,FALSE,"P"}</definedName>
    <definedName name="zz" localSheetId="80" hidden="1">{"Tab1",#N/A,FALSE,"P";"Tab2",#N/A,FALSE,"P"}</definedName>
    <definedName name="zz" localSheetId="82" hidden="1">{"Tab1",#N/A,FALSE,"P";"Tab2",#N/A,FALSE,"P"}</definedName>
    <definedName name="zz" localSheetId="19" hidden="1">{"Tab1",#N/A,FALSE,"P";"Tab2",#N/A,FALSE,"P"}</definedName>
    <definedName name="zz" localSheetId="20" hidden="1">{"Tab1",#N/A,FALSE,"P";"Tab2",#N/A,FALSE,"P"}</definedName>
    <definedName name="zz" localSheetId="22" hidden="1">{"Tab1",#N/A,FALSE,"P";"Tab2",#N/A,FALSE,"P"}</definedName>
    <definedName name="zz" localSheetId="23" hidden="1">{"Tab1",#N/A,FALSE,"P";"Tab2",#N/A,FALSE,"P"}</definedName>
    <definedName name="zz" localSheetId="33" hidden="1">{"Tab1",#N/A,FALSE,"P";"Tab2",#N/A,FALSE,"P"}</definedName>
    <definedName name="zz" localSheetId="41" hidden="1">{"Tab1",#N/A,FALSE,"P";"Tab2",#N/A,FALSE,"P"}</definedName>
    <definedName name="zz" localSheetId="73" hidden="1">{"Tab1",#N/A,FALSE,"P";"Tab2",#N/A,FALSE,"P"}</definedName>
    <definedName name="zz" localSheetId="43" hidden="1">{"Tab1",#N/A,FALSE,"P";"Tab2",#N/A,FALSE,"P"}</definedName>
    <definedName name="zz" localSheetId="0" hidden="1">{"Tab1",#N/A,FALSE,"P";"Tab2",#N/A,FALSE,"P"}</definedName>
    <definedName name="zz" localSheetId="27" hidden="1">{"Tab1",#N/A,FALSE,"P";"Tab2",#N/A,FALSE,"P"}</definedName>
    <definedName name="zz" localSheetId="30"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2" hidden="1">{"Tab1",#N/A,FALSE,"P";"Tab2",#N/A,FALSE,"P"}</definedName>
    <definedName name="zz" localSheetId="40" hidden="1">{"Tab1",#N/A,FALSE,"P";"Tab2",#N/A,FALSE,"P"}</definedName>
    <definedName name="zz" localSheetId="42" hidden="1">{"Tab1",#N/A,FALSE,"P";"Tab2",#N/A,FALSE,"P"}</definedName>
    <definedName name="zz" localSheetId="46"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15" hidden="1">{"Tab1",#N/A,FALSE,"P";"Tab2",#N/A,FALSE,"P"}</definedName>
    <definedName name="zz" localSheetId="74" hidden="1">{"Tab1",#N/A,FALSE,"P";"Tab2",#N/A,FALSE,"P"}</definedName>
    <definedName name="zz" localSheetId="17"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18" hidden="1">{"Tab1",#N/A,FALSE,"P";"Tab2",#N/A,FALSE,"P"}</definedName>
    <definedName name="zz" localSheetId="21" hidden="1">{"Tab1",#N/A,FALSE,"P";"Tab2",#N/A,FALSE,"P"}</definedName>
    <definedName name="zz" localSheetId="24" hidden="1">{"Tab1",#N/A,FALSE,"P";"Tab2",#N/A,FALSE,"P"}</definedName>
    <definedName name="zz" hidden="1">{"Tab1",#N/A,FALSE,"P";"Tab2",#N/A,FALSE,"P"}</definedName>
    <definedName name="zzrr" localSheetId="82">#REF!</definedName>
    <definedName name="zzrr" localSheetId="19">#REF!</definedName>
    <definedName name="zzrr" localSheetId="20">#REF!</definedName>
    <definedName name="zzrr" localSheetId="22">#REF!</definedName>
    <definedName name="zzrr" localSheetId="33">#REF!</definedName>
    <definedName name="zzrr" localSheetId="41">#REF!</definedName>
    <definedName name="zzrr" localSheetId="73">#REF!</definedName>
    <definedName name="zzrr" localSheetId="43">#REF!</definedName>
    <definedName name="zzrr" localSheetId="0">#REF!</definedName>
    <definedName name="zzrr" localSheetId="27">#REF!</definedName>
    <definedName name="zzrr" localSheetId="30">#REF!</definedName>
    <definedName name="zzrr" localSheetId="34">#REF!</definedName>
    <definedName name="zzrr" localSheetId="35">#REF!</definedName>
    <definedName name="zzrr" localSheetId="36">#REF!</definedName>
    <definedName name="zzrr" localSheetId="40">#REF!</definedName>
    <definedName name="zzrr" localSheetId="46">#REF!</definedName>
    <definedName name="zzrr" localSheetId="54">#REF!</definedName>
    <definedName name="zzrr" localSheetId="55">#REF!</definedName>
    <definedName name="zzrr" localSheetId="56">#REF!</definedName>
    <definedName name="zzrr" localSheetId="57">#REF!</definedName>
    <definedName name="zzrr" localSheetId="61">#REF!</definedName>
    <definedName name="zzrr" localSheetId="62">'Tabla 38'!#REF!</definedName>
    <definedName name="zzrr" localSheetId="15">#REF!</definedName>
    <definedName name="zzrr" localSheetId="74">#REF!</definedName>
    <definedName name="zzrr" localSheetId="17">#REF!</definedName>
    <definedName name="zzrr" localSheetId="75">#REF!</definedName>
    <definedName name="zzrr" localSheetId="76">#REF!</definedName>
    <definedName name="zzrr" localSheetId="77">#REF!</definedName>
    <definedName name="zzrr" localSheetId="18">#REF!</definedName>
    <definedName name="zzrr" localSheetId="21">#REF!</definedName>
    <definedName name="zzrr" localSheetId="24">#REF!</definedName>
    <definedName name="zzrr">#REF!</definedName>
    <definedName name="zzzz" localSheetId="80" hidden="1">{"Tab1",#N/A,FALSE,"P";"Tab2",#N/A,FALSE,"P"}</definedName>
    <definedName name="zzzz" localSheetId="82" hidden="1">{"Tab1",#N/A,FALSE,"P";"Tab2",#N/A,FALSE,"P"}</definedName>
    <definedName name="zzzz" localSheetId="19" hidden="1">{"Tab1",#N/A,FALSE,"P";"Tab2",#N/A,FALSE,"P"}</definedName>
    <definedName name="zzzz" localSheetId="20" hidden="1">{"Tab1",#N/A,FALSE,"P";"Tab2",#N/A,FALSE,"P"}</definedName>
    <definedName name="zzzz" localSheetId="22" hidden="1">{"Tab1",#N/A,FALSE,"P";"Tab2",#N/A,FALSE,"P"}</definedName>
    <definedName name="zzzz" localSheetId="23" hidden="1">{"Tab1",#N/A,FALSE,"P";"Tab2",#N/A,FALSE,"P"}</definedName>
    <definedName name="zzzz" localSheetId="33" hidden="1">{"Tab1",#N/A,FALSE,"P";"Tab2",#N/A,FALSE,"P"}</definedName>
    <definedName name="zzzz" localSheetId="41" hidden="1">{"Tab1",#N/A,FALSE,"P";"Tab2",#N/A,FALSE,"P"}</definedName>
    <definedName name="zzzz" localSheetId="73" hidden="1">{"Tab1",#N/A,FALSE,"P";"Tab2",#N/A,FALSE,"P"}</definedName>
    <definedName name="zzzz" localSheetId="43" hidden="1">{"Tab1",#N/A,FALSE,"P";"Tab2",#N/A,FALSE,"P"}</definedName>
    <definedName name="zzzz" localSheetId="0" hidden="1">{"Tab1",#N/A,FALSE,"P";"Tab2",#N/A,FALSE,"P"}</definedName>
    <definedName name="zzzz" localSheetId="27" hidden="1">{"Tab1",#N/A,FALSE,"P";"Tab2",#N/A,FALSE,"P"}</definedName>
    <definedName name="zzzz" localSheetId="30" hidden="1">{"Tab1",#N/A,FALSE,"P";"Tab2",#N/A,FALSE,"P"}</definedName>
    <definedName name="zzzz" localSheetId="34" hidden="1">{"Tab1",#N/A,FALSE,"P";"Tab2",#N/A,FALSE,"P"}</definedName>
    <definedName name="zzzz" localSheetId="35"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2" hidden="1">{"Tab1",#N/A,FALSE,"P";"Tab2",#N/A,FALSE,"P"}</definedName>
    <definedName name="zzzz" localSheetId="40" hidden="1">{"Tab1",#N/A,FALSE,"P";"Tab2",#N/A,FALSE,"P"}</definedName>
    <definedName name="zzzz" localSheetId="42" hidden="1">{"Tab1",#N/A,FALSE,"P";"Tab2",#N/A,FALSE,"P"}</definedName>
    <definedName name="zzzz" localSheetId="46" hidden="1">{"Tab1",#N/A,FALSE,"P";"Tab2",#N/A,FALSE,"P"}</definedName>
    <definedName name="zzzz" localSheetId="54" hidden="1">{"Tab1",#N/A,FALSE,"P";"Tab2",#N/A,FALSE,"P"}</definedName>
    <definedName name="zzzz" localSheetId="55" hidden="1">{"Tab1",#N/A,FALSE,"P";"Tab2",#N/A,FALSE,"P"}</definedName>
    <definedName name="zzzz" localSheetId="56" hidden="1">{"Tab1",#N/A,FALSE,"P";"Tab2",#N/A,FALSE,"P"}</definedName>
    <definedName name="zzzz" localSheetId="57" hidden="1">{"Tab1",#N/A,FALSE,"P";"Tab2",#N/A,FALSE,"P"}</definedName>
    <definedName name="zzzz" localSheetId="58" hidden="1">{"Tab1",#N/A,FALSE,"P";"Tab2",#N/A,FALSE,"P"}</definedName>
    <definedName name="zzzz" localSheetId="59" hidden="1">{"Tab1",#N/A,FALSE,"P";"Tab2",#N/A,FALSE,"P"}</definedName>
    <definedName name="zzzz" localSheetId="60" hidden="1">{"Tab1",#N/A,FALSE,"P";"Tab2",#N/A,FALSE,"P"}</definedName>
    <definedName name="zzzz" localSheetId="61" hidden="1">{"Tab1",#N/A,FALSE,"P";"Tab2",#N/A,FALSE,"P"}</definedName>
    <definedName name="zzzz" localSheetId="62" hidden="1">{"Tab1",#N/A,FALSE,"P";"Tab2",#N/A,FALSE,"P"}</definedName>
    <definedName name="zzzz" localSheetId="15" hidden="1">{"Tab1",#N/A,FALSE,"P";"Tab2",#N/A,FALSE,"P"}</definedName>
    <definedName name="zzzz" localSheetId="74" hidden="1">{"Tab1",#N/A,FALSE,"P";"Tab2",#N/A,FALSE,"P"}</definedName>
    <definedName name="zzzz" localSheetId="17" hidden="1">{"Tab1",#N/A,FALSE,"P";"Tab2",#N/A,FALSE,"P"}</definedName>
    <definedName name="zzzz" localSheetId="75" hidden="1">{"Tab1",#N/A,FALSE,"P";"Tab2",#N/A,FALSE,"P"}</definedName>
    <definedName name="zzzz" localSheetId="76" hidden="1">{"Tab1",#N/A,FALSE,"P";"Tab2",#N/A,FALSE,"P"}</definedName>
    <definedName name="zzzz" localSheetId="77" hidden="1">{"Tab1",#N/A,FALSE,"P";"Tab2",#N/A,FALSE,"P"}</definedName>
    <definedName name="zzzz" localSheetId="78" hidden="1">{"Tab1",#N/A,FALSE,"P";"Tab2",#N/A,FALSE,"P"}</definedName>
    <definedName name="zzzz" localSheetId="18" hidden="1">{"Tab1",#N/A,FALSE,"P";"Tab2",#N/A,FALSE,"P"}</definedName>
    <definedName name="zzzz" localSheetId="21" hidden="1">{"Tab1",#N/A,FALSE,"P";"Tab2",#N/A,FALSE,"P"}</definedName>
    <definedName name="zzzz" localSheetId="24" hidden="1">{"Tab1",#N/A,FALSE,"P";"Tab2",#N/A,FALSE,"P"}</definedName>
    <definedName name="zzzz" hidden="1">{"Tab1",#N/A,FALSE,"P";"Tab2",#N/A,FALSE,"P"}</definedName>
    <definedName name="zzzzzzzzzz" localSheetId="80"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73"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2"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55" hidden="1">{#N/A,#N/A,FALSE,"slvsrtb1";#N/A,#N/A,FALSE,"slvsrtb2";#N/A,#N/A,FALSE,"slvsrtb3";#N/A,#N/A,FALSE,"slvsrtb4";#N/A,#N/A,FALSE,"slvsrtb5";#N/A,#N/A,FALSE,"slvsrtb6";#N/A,#N/A,FALSE,"slvsrtb7";#N/A,#N/A,FALSE,"slvsrtb8";#N/A,#N/A,FALSE,"slvsrtb9";#N/A,#N/A,FALSE,"slvsrtb10";#N/A,#N/A,FALSE,"slvsrtb12"}</definedName>
    <definedName name="zzzzzzzzzz" localSheetId="56" hidden="1">{#N/A,#N/A,FALSE,"slvsrtb1";#N/A,#N/A,FALSE,"slvsrtb2";#N/A,#N/A,FALSE,"slvsrtb3";#N/A,#N/A,FALSE,"slvsrtb4";#N/A,#N/A,FALSE,"slvsrtb5";#N/A,#N/A,FALSE,"slvsrtb6";#N/A,#N/A,FALSE,"slvsrtb7";#N/A,#N/A,FALSE,"slvsrtb8";#N/A,#N/A,FALSE,"slvsrtb9";#N/A,#N/A,FALSE,"slvsrtb10";#N/A,#N/A,FALSE,"slvsrtb12"}</definedName>
    <definedName name="zzzzzzzzzz" localSheetId="57" hidden="1">{#N/A,#N/A,FALSE,"slvsrtb1";#N/A,#N/A,FALSE,"slvsrtb2";#N/A,#N/A,FALSE,"slvsrtb3";#N/A,#N/A,FALSE,"slvsrtb4";#N/A,#N/A,FALSE,"slvsrtb5";#N/A,#N/A,FALSE,"slvsrtb6";#N/A,#N/A,FALSE,"slvsrtb7";#N/A,#N/A,FALSE,"slvsrtb8";#N/A,#N/A,FALSE,"slvsrtb9";#N/A,#N/A,FALSE,"slvsrtb10";#N/A,#N/A,FALSE,"slvsrtb12"}</definedName>
    <definedName name="zzzzzzzzzz" localSheetId="58"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1" hidden="1">{#N/A,#N/A,FALSE,"slvsrtb1";#N/A,#N/A,FALSE,"slvsrtb2";#N/A,#N/A,FALSE,"slvsrtb3";#N/A,#N/A,FALSE,"slvsrtb4";#N/A,#N/A,FALSE,"slvsrtb5";#N/A,#N/A,FALSE,"slvsrtb6";#N/A,#N/A,FALSE,"slvsrtb7";#N/A,#N/A,FALSE,"slvsrtb8";#N/A,#N/A,FALSE,"slvsrtb9";#N/A,#N/A,FALSE,"slvsrtb10";#N/A,#N/A,FALSE,"slvsrtb12"}</definedName>
    <definedName name="zzzzzzzzzz" localSheetId="62"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75"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65" l="1"/>
  <c r="F24" i="65"/>
  <c r="F23" i="65"/>
  <c r="J16" i="72"/>
  <c r="C20" i="72"/>
  <c r="G20" i="72"/>
  <c r="E20" i="72"/>
  <c r="J18" i="72"/>
  <c r="I18" i="72"/>
  <c r="E18" i="72"/>
  <c r="F20" i="72"/>
  <c r="J17" i="72"/>
  <c r="I17" i="72"/>
  <c r="E17" i="72"/>
  <c r="I16" i="72"/>
  <c r="E16" i="72"/>
  <c r="E23" i="70"/>
  <c r="D23" i="70"/>
  <c r="C23" i="70"/>
  <c r="G22" i="70"/>
  <c r="F22" i="70"/>
  <c r="G21" i="70"/>
  <c r="G23" i="70" s="1"/>
  <c r="F21" i="70"/>
  <c r="E19" i="70"/>
  <c r="D19" i="70"/>
  <c r="C19" i="70"/>
  <c r="G18" i="70"/>
  <c r="F18" i="70"/>
  <c r="G17" i="70"/>
  <c r="F17" i="70"/>
  <c r="L19" i="69"/>
  <c r="L18" i="69"/>
  <c r="G20" i="69"/>
  <c r="G19" i="69"/>
  <c r="G18" i="69"/>
  <c r="J20" i="69"/>
  <c r="L20" i="69" s="1"/>
  <c r="I20" i="69"/>
  <c r="H20" i="69"/>
  <c r="E20" i="69"/>
  <c r="D20" i="69"/>
  <c r="C20" i="69"/>
  <c r="K19" i="69"/>
  <c r="F19" i="69"/>
  <c r="K18" i="69"/>
  <c r="F18" i="69"/>
  <c r="K18" i="68"/>
  <c r="K19" i="68"/>
  <c r="K20" i="68"/>
  <c r="K22" i="68"/>
  <c r="K23" i="68"/>
  <c r="K17" i="68"/>
  <c r="I23" i="68"/>
  <c r="L22" i="68"/>
  <c r="I22" i="68"/>
  <c r="H21" i="68"/>
  <c r="K21" i="68" s="1"/>
  <c r="G21" i="68"/>
  <c r="G24" i="68" s="1"/>
  <c r="F21" i="68"/>
  <c r="F24" i="68" s="1"/>
  <c r="E21" i="68"/>
  <c r="E24" i="68" s="1"/>
  <c r="D21" i="68"/>
  <c r="D24" i="68" s="1"/>
  <c r="C21" i="68"/>
  <c r="C24" i="68" s="1"/>
  <c r="L20" i="68"/>
  <c r="I20" i="68"/>
  <c r="L19" i="68"/>
  <c r="I19" i="68"/>
  <c r="L18" i="68"/>
  <c r="I18" i="68"/>
  <c r="L17" i="68"/>
  <c r="I17" i="68"/>
  <c r="H16" i="66"/>
  <c r="H15" i="66"/>
  <c r="G15" i="66"/>
  <c r="F17" i="66"/>
  <c r="E17" i="66"/>
  <c r="D17" i="66"/>
  <c r="G16" i="66"/>
  <c r="J60" i="97"/>
  <c r="J61" i="97" s="1"/>
  <c r="I60" i="97"/>
  <c r="I61" i="97" s="1"/>
  <c r="H60" i="97"/>
  <c r="G60" i="97"/>
  <c r="H49" i="97"/>
  <c r="G49" i="97"/>
  <c r="E14" i="94"/>
  <c r="G14" i="94" s="1"/>
  <c r="D14" i="94"/>
  <c r="G13" i="94"/>
  <c r="F13" i="94"/>
  <c r="G12" i="94"/>
  <c r="F12" i="94"/>
  <c r="G11" i="94"/>
  <c r="F11" i="94"/>
  <c r="G18" i="93"/>
  <c r="F18" i="93"/>
  <c r="G17" i="93"/>
  <c r="F17" i="93"/>
  <c r="G16" i="93"/>
  <c r="F16" i="93"/>
  <c r="G15" i="93"/>
  <c r="F15" i="93"/>
  <c r="G14" i="93"/>
  <c r="F14" i="93"/>
  <c r="G13" i="93"/>
  <c r="F13" i="93"/>
  <c r="G12" i="93"/>
  <c r="F12" i="93"/>
  <c r="E11" i="93"/>
  <c r="D11" i="93"/>
  <c r="D19" i="93" s="1"/>
  <c r="F24" i="92"/>
  <c r="E24" i="92"/>
  <c r="D24" i="92"/>
  <c r="H20" i="92"/>
  <c r="G20" i="92"/>
  <c r="H19" i="92"/>
  <c r="G19" i="92"/>
  <c r="H18" i="92"/>
  <c r="G18" i="92"/>
  <c r="H17" i="92"/>
  <c r="G17" i="92"/>
  <c r="H16" i="92"/>
  <c r="G16" i="92"/>
  <c r="H15" i="92"/>
  <c r="G15" i="92"/>
  <c r="H14" i="92"/>
  <c r="G14" i="92"/>
  <c r="H13" i="92"/>
  <c r="G13" i="92"/>
  <c r="H12" i="92"/>
  <c r="G12" i="92"/>
  <c r="G23" i="91"/>
  <c r="G22" i="91"/>
  <c r="G21" i="91"/>
  <c r="G20" i="91"/>
  <c r="G19" i="91"/>
  <c r="G18" i="91"/>
  <c r="G17" i="91"/>
  <c r="G16" i="91"/>
  <c r="G15" i="91"/>
  <c r="G14" i="91"/>
  <c r="G13" i="91"/>
  <c r="G12" i="91"/>
  <c r="G19" i="70" l="1"/>
  <c r="H20" i="72"/>
  <c r="F19" i="70"/>
  <c r="F23" i="70"/>
  <c r="F20" i="69"/>
  <c r="K20" i="69"/>
  <c r="I21" i="68"/>
  <c r="L21" i="68"/>
  <c r="H24" i="68"/>
  <c r="K24" i="68" s="1"/>
  <c r="G61" i="97"/>
  <c r="H61" i="97"/>
  <c r="F14" i="94"/>
  <c r="G11" i="93"/>
  <c r="E19" i="93"/>
  <c r="F19" i="93" s="1"/>
  <c r="G24" i="92"/>
  <c r="G19" i="93"/>
  <c r="F11" i="93"/>
  <c r="J21" i="68" l="1"/>
  <c r="J20" i="72"/>
  <c r="I20" i="72"/>
  <c r="J22" i="68"/>
  <c r="J19" i="68"/>
  <c r="J23" i="68"/>
  <c r="L24" i="68"/>
  <c r="I24" i="68"/>
  <c r="J20" i="68"/>
  <c r="J17" i="68"/>
  <c r="J18" i="68"/>
  <c r="F13" i="48"/>
  <c r="L45" i="86"/>
  <c r="K45" i="86"/>
  <c r="J45" i="86"/>
  <c r="I45" i="86"/>
  <c r="L44" i="86"/>
  <c r="J44" i="86"/>
  <c r="K44" i="86" s="1"/>
  <c r="I44" i="86"/>
  <c r="H43" i="86"/>
  <c r="H40" i="86" s="1"/>
  <c r="G43" i="86"/>
  <c r="F43" i="86"/>
  <c r="E43" i="86"/>
  <c r="E40" i="86" s="1"/>
  <c r="D43" i="86"/>
  <c r="C43" i="86"/>
  <c r="C41" i="86"/>
  <c r="C40" i="86" s="1"/>
  <c r="F40" i="86"/>
  <c r="D40" i="86"/>
  <c r="L39" i="86"/>
  <c r="K39" i="86"/>
  <c r="J39" i="86"/>
  <c r="I39" i="86"/>
  <c r="L38" i="86"/>
  <c r="J38" i="86"/>
  <c r="K38" i="86" s="1"/>
  <c r="I38" i="86"/>
  <c r="H38" i="86"/>
  <c r="G38" i="86"/>
  <c r="F38" i="86"/>
  <c r="E38" i="86"/>
  <c r="D38" i="86"/>
  <c r="C38" i="86"/>
  <c r="L37" i="86"/>
  <c r="J37" i="86"/>
  <c r="K37" i="86" s="1"/>
  <c r="I37" i="86"/>
  <c r="L36" i="86"/>
  <c r="J36" i="86"/>
  <c r="K36" i="86" s="1"/>
  <c r="I36" i="86"/>
  <c r="L35" i="86"/>
  <c r="J35" i="86"/>
  <c r="K35" i="86" s="1"/>
  <c r="I35" i="86"/>
  <c r="L34" i="86"/>
  <c r="J34" i="86"/>
  <c r="K34" i="86" s="1"/>
  <c r="I34" i="86"/>
  <c r="L33" i="86"/>
  <c r="J33" i="86"/>
  <c r="K33" i="86" s="1"/>
  <c r="I33" i="86"/>
  <c r="L32" i="86"/>
  <c r="J32" i="86"/>
  <c r="K32" i="86" s="1"/>
  <c r="I32" i="86"/>
  <c r="H31" i="86"/>
  <c r="G31" i="86"/>
  <c r="I31" i="86" s="1"/>
  <c r="F31" i="86"/>
  <c r="E31" i="86"/>
  <c r="D31" i="86"/>
  <c r="C31" i="86"/>
  <c r="L30" i="86"/>
  <c r="K30" i="86"/>
  <c r="J30" i="86"/>
  <c r="I30" i="86"/>
  <c r="L29" i="86"/>
  <c r="J29" i="86"/>
  <c r="K29" i="86" s="1"/>
  <c r="I29" i="86"/>
  <c r="L28" i="86"/>
  <c r="J28" i="86"/>
  <c r="K28" i="86" s="1"/>
  <c r="I28" i="86"/>
  <c r="H27" i="86"/>
  <c r="G27" i="86"/>
  <c r="L27" i="86" s="1"/>
  <c r="F27" i="86"/>
  <c r="F12" i="86" s="1"/>
  <c r="F46" i="86" s="1"/>
  <c r="E27" i="86"/>
  <c r="E12" i="86" s="1"/>
  <c r="D27" i="86"/>
  <c r="C27" i="86"/>
  <c r="L26" i="86"/>
  <c r="J26" i="86"/>
  <c r="K26" i="86" s="1"/>
  <c r="I26" i="86"/>
  <c r="L25" i="86"/>
  <c r="J25" i="86"/>
  <c r="K25" i="86" s="1"/>
  <c r="I25" i="86"/>
  <c r="L24" i="86"/>
  <c r="J24" i="86"/>
  <c r="K24" i="86" s="1"/>
  <c r="I24" i="86"/>
  <c r="L23" i="86"/>
  <c r="J23" i="86"/>
  <c r="K23" i="86" s="1"/>
  <c r="I23" i="86"/>
  <c r="L22" i="86"/>
  <c r="J22" i="86"/>
  <c r="K22" i="86" s="1"/>
  <c r="I22" i="86"/>
  <c r="L21" i="86"/>
  <c r="J21" i="86"/>
  <c r="K21" i="86" s="1"/>
  <c r="I21" i="86"/>
  <c r="L20" i="86"/>
  <c r="J20" i="86"/>
  <c r="K20" i="86" s="1"/>
  <c r="I20" i="86"/>
  <c r="L19" i="86"/>
  <c r="J19" i="86"/>
  <c r="K19" i="86" s="1"/>
  <c r="I19" i="86"/>
  <c r="L18" i="86"/>
  <c r="J18" i="86"/>
  <c r="K18" i="86" s="1"/>
  <c r="H18" i="86"/>
  <c r="G18" i="86"/>
  <c r="I18" i="86" s="1"/>
  <c r="F18" i="86"/>
  <c r="E18" i="86"/>
  <c r="D18" i="86"/>
  <c r="C18" i="86"/>
  <c r="L17" i="86"/>
  <c r="J17" i="86"/>
  <c r="K17" i="86" s="1"/>
  <c r="I17" i="86"/>
  <c r="L16" i="86"/>
  <c r="J16" i="86"/>
  <c r="K16" i="86" s="1"/>
  <c r="I16" i="86"/>
  <c r="L15" i="86"/>
  <c r="K15" i="86"/>
  <c r="J15" i="86"/>
  <c r="I15" i="86"/>
  <c r="L14" i="86"/>
  <c r="J14" i="86"/>
  <c r="K14" i="86" s="1"/>
  <c r="I14" i="86"/>
  <c r="L13" i="86"/>
  <c r="H13" i="86"/>
  <c r="G13" i="86"/>
  <c r="J13" i="86" s="1"/>
  <c r="K13" i="86" s="1"/>
  <c r="F13" i="86"/>
  <c r="E13" i="86"/>
  <c r="D13" i="86"/>
  <c r="D12" i="86" s="1"/>
  <c r="D46" i="86" s="1"/>
  <c r="C13" i="86"/>
  <c r="C12" i="86" s="1"/>
  <c r="C46" i="86" s="1"/>
  <c r="H16" i="85"/>
  <c r="G15" i="85"/>
  <c r="G14" i="85"/>
  <c r="G13" i="85"/>
  <c r="H15" i="84"/>
  <c r="G14" i="84"/>
  <c r="G13" i="84"/>
  <c r="G12" i="84"/>
  <c r="H14" i="83"/>
  <c r="G13" i="83"/>
  <c r="G12" i="83"/>
  <c r="G11" i="83"/>
  <c r="H81" i="82"/>
  <c r="D81" i="82"/>
  <c r="C81" i="82"/>
  <c r="L80" i="82"/>
  <c r="J80" i="82"/>
  <c r="I80" i="82"/>
  <c r="L79" i="82"/>
  <c r="J79" i="82"/>
  <c r="I79" i="82"/>
  <c r="L78" i="82"/>
  <c r="J78" i="82"/>
  <c r="I78" i="82"/>
  <c r="L77" i="82"/>
  <c r="I77" i="82"/>
  <c r="L76" i="82"/>
  <c r="K76" i="82"/>
  <c r="J76" i="82"/>
  <c r="I76" i="82"/>
  <c r="L75" i="82"/>
  <c r="I75" i="82"/>
  <c r="L74" i="82"/>
  <c r="I74" i="82"/>
  <c r="L73" i="82"/>
  <c r="K73" i="82"/>
  <c r="J73" i="82"/>
  <c r="I73" i="82"/>
  <c r="H72" i="82"/>
  <c r="G72" i="82"/>
  <c r="G81" i="82" s="1"/>
  <c r="F72" i="82"/>
  <c r="F81" i="82" s="1"/>
  <c r="E72" i="82"/>
  <c r="E81" i="82" s="1"/>
  <c r="D72" i="82"/>
  <c r="C72" i="82"/>
  <c r="L71" i="82"/>
  <c r="J71" i="82"/>
  <c r="I71" i="82"/>
  <c r="I70" i="82"/>
  <c r="L69" i="82"/>
  <c r="J69" i="82"/>
  <c r="I69" i="82"/>
  <c r="L68" i="82"/>
  <c r="J68" i="82"/>
  <c r="K68" i="82" s="1"/>
  <c r="I68" i="82"/>
  <c r="L67" i="82"/>
  <c r="J67" i="82"/>
  <c r="K67" i="82" s="1"/>
  <c r="I67" i="82"/>
  <c r="L66" i="82"/>
  <c r="J66" i="82"/>
  <c r="K66" i="82" s="1"/>
  <c r="I66" i="82"/>
  <c r="L65" i="82"/>
  <c r="J65" i="82"/>
  <c r="K65" i="82" s="1"/>
  <c r="I65" i="82"/>
  <c r="L64" i="82"/>
  <c r="J64" i="82"/>
  <c r="K64" i="82" s="1"/>
  <c r="I64" i="82"/>
  <c r="L63" i="82"/>
  <c r="J63" i="82"/>
  <c r="K63" i="82" s="1"/>
  <c r="I63" i="82"/>
  <c r="L62" i="82"/>
  <c r="J62" i="82"/>
  <c r="K62" i="82" s="1"/>
  <c r="I62" i="82"/>
  <c r="L61" i="82"/>
  <c r="J61" i="82"/>
  <c r="K61" i="82" s="1"/>
  <c r="I61" i="82"/>
  <c r="L60" i="82"/>
  <c r="J60" i="82"/>
  <c r="K60" i="82" s="1"/>
  <c r="I60" i="82"/>
  <c r="L59" i="82"/>
  <c r="I59" i="82"/>
  <c r="L58" i="82"/>
  <c r="J58" i="82"/>
  <c r="K58" i="82" s="1"/>
  <c r="I58" i="82"/>
  <c r="L57" i="82"/>
  <c r="K57" i="82"/>
  <c r="J57" i="82"/>
  <c r="I57" i="82"/>
  <c r="L56" i="82"/>
  <c r="J56" i="82"/>
  <c r="K56" i="82" s="1"/>
  <c r="I56" i="82"/>
  <c r="L55" i="82"/>
  <c r="J55" i="82"/>
  <c r="K55" i="82" s="1"/>
  <c r="I55" i="82"/>
  <c r="L54" i="82"/>
  <c r="K54" i="82"/>
  <c r="J54" i="82"/>
  <c r="I54" i="82"/>
  <c r="L53" i="82"/>
  <c r="J53" i="82"/>
  <c r="K53" i="82" s="1"/>
  <c r="I53" i="82"/>
  <c r="L52" i="82"/>
  <c r="J52" i="82"/>
  <c r="K52" i="82" s="1"/>
  <c r="I52" i="82"/>
  <c r="L51" i="82"/>
  <c r="K51" i="82"/>
  <c r="J51" i="82"/>
  <c r="I51" i="82"/>
  <c r="L50" i="82"/>
  <c r="J50" i="82"/>
  <c r="K50" i="82" s="1"/>
  <c r="I50" i="82"/>
  <c r="L49" i="82"/>
  <c r="J49" i="82"/>
  <c r="K49" i="82" s="1"/>
  <c r="I49" i="82"/>
  <c r="L48" i="82"/>
  <c r="I48" i="82"/>
  <c r="L47" i="82"/>
  <c r="J47" i="82"/>
  <c r="K47" i="82" s="1"/>
  <c r="I47" i="82"/>
  <c r="L46" i="82"/>
  <c r="I46" i="82"/>
  <c r="L45" i="82"/>
  <c r="I45" i="82"/>
  <c r="L44" i="82"/>
  <c r="J44" i="82"/>
  <c r="K44" i="82" s="1"/>
  <c r="I44" i="82"/>
  <c r="L43" i="82"/>
  <c r="J43" i="82"/>
  <c r="K43" i="82" s="1"/>
  <c r="I43" i="82"/>
  <c r="L42" i="82"/>
  <c r="J42" i="82"/>
  <c r="K42" i="82" s="1"/>
  <c r="I42" i="82"/>
  <c r="L41" i="82"/>
  <c r="J41" i="82"/>
  <c r="K41" i="82" s="1"/>
  <c r="I41" i="82"/>
  <c r="L40" i="82"/>
  <c r="J40" i="82"/>
  <c r="K40" i="82" s="1"/>
  <c r="I40" i="82"/>
  <c r="L39" i="82"/>
  <c r="J39" i="82"/>
  <c r="K39" i="82" s="1"/>
  <c r="I39" i="82"/>
  <c r="L38" i="82"/>
  <c r="I38" i="82"/>
  <c r="L37" i="82"/>
  <c r="K37" i="82"/>
  <c r="J37" i="82"/>
  <c r="I37" i="82"/>
  <c r="L36" i="82"/>
  <c r="J36" i="82"/>
  <c r="K36" i="82" s="1"/>
  <c r="I36" i="82"/>
  <c r="L35" i="82"/>
  <c r="J35" i="82"/>
  <c r="K35" i="82" s="1"/>
  <c r="I35" i="82"/>
  <c r="L34" i="82"/>
  <c r="K34" i="82"/>
  <c r="J34" i="82"/>
  <c r="I34" i="82"/>
  <c r="L33" i="82"/>
  <c r="J33" i="82"/>
  <c r="K33" i="82" s="1"/>
  <c r="I33" i="82"/>
  <c r="L32" i="82"/>
  <c r="J32" i="82"/>
  <c r="K32" i="82" s="1"/>
  <c r="I32" i="82"/>
  <c r="L31" i="82"/>
  <c r="K31" i="82"/>
  <c r="J31" i="82"/>
  <c r="I31" i="82"/>
  <c r="L30" i="82"/>
  <c r="J30" i="82"/>
  <c r="K30" i="82" s="1"/>
  <c r="I30" i="82"/>
  <c r="L29" i="82"/>
  <c r="J29" i="82"/>
  <c r="K29" i="82" s="1"/>
  <c r="I29" i="82"/>
  <c r="L28" i="82"/>
  <c r="K28" i="82"/>
  <c r="J28" i="82"/>
  <c r="I28" i="82"/>
  <c r="L27" i="82"/>
  <c r="J27" i="82"/>
  <c r="K27" i="82" s="1"/>
  <c r="I27" i="82"/>
  <c r="L26" i="82"/>
  <c r="I26" i="82"/>
  <c r="L25" i="82"/>
  <c r="J25" i="82"/>
  <c r="K25" i="82" s="1"/>
  <c r="I25" i="82"/>
  <c r="L24" i="82"/>
  <c r="I24" i="82"/>
  <c r="L23" i="82"/>
  <c r="J23" i="82"/>
  <c r="K23" i="82" s="1"/>
  <c r="I23" i="82"/>
  <c r="L22" i="82"/>
  <c r="J22" i="82"/>
  <c r="K22" i="82" s="1"/>
  <c r="I22" i="82"/>
  <c r="L21" i="82"/>
  <c r="K21" i="82"/>
  <c r="J21" i="82"/>
  <c r="I21" i="82"/>
  <c r="L20" i="82"/>
  <c r="J20" i="82"/>
  <c r="K20" i="82" s="1"/>
  <c r="I20" i="82"/>
  <c r="L19" i="82"/>
  <c r="J19" i="82"/>
  <c r="K19" i="82" s="1"/>
  <c r="I19" i="82"/>
  <c r="L18" i="82"/>
  <c r="K18" i="82"/>
  <c r="J18" i="82"/>
  <c r="I18" i="82"/>
  <c r="L17" i="82"/>
  <c r="J17" i="82"/>
  <c r="K17" i="82" s="1"/>
  <c r="I17" i="82"/>
  <c r="L16" i="82"/>
  <c r="I16" i="82"/>
  <c r="L15" i="82"/>
  <c r="I15" i="82"/>
  <c r="L14" i="82"/>
  <c r="K14" i="82"/>
  <c r="J14" i="82"/>
  <c r="I14" i="82"/>
  <c r="L13" i="82"/>
  <c r="J13" i="82"/>
  <c r="K13" i="82" s="1"/>
  <c r="I13" i="82"/>
  <c r="L12" i="82"/>
  <c r="H12" i="82"/>
  <c r="G12" i="82"/>
  <c r="J12" i="82" s="1"/>
  <c r="K12" i="82" s="1"/>
  <c r="F12" i="82"/>
  <c r="D12" i="82"/>
  <c r="C12" i="82"/>
  <c r="H11" i="81"/>
  <c r="G10" i="81"/>
  <c r="H13" i="80"/>
  <c r="G12" i="80"/>
  <c r="G11" i="80"/>
  <c r="G10" i="80"/>
  <c r="K44" i="79"/>
  <c r="J43" i="79"/>
  <c r="J42" i="79"/>
  <c r="J41" i="79"/>
  <c r="J40" i="79"/>
  <c r="J39" i="79"/>
  <c r="J38" i="79"/>
  <c r="J37" i="79"/>
  <c r="J36" i="79"/>
  <c r="J35" i="79"/>
  <c r="J34" i="79"/>
  <c r="J33" i="79"/>
  <c r="J32" i="79"/>
  <c r="J31" i="79"/>
  <c r="J30" i="79"/>
  <c r="J29" i="79"/>
  <c r="J28" i="79"/>
  <c r="J27" i="79"/>
  <c r="J26" i="79"/>
  <c r="J25" i="79"/>
  <c r="J24" i="79"/>
  <c r="J23" i="79"/>
  <c r="J22" i="79"/>
  <c r="J21" i="79"/>
  <c r="J20" i="79"/>
  <c r="J19" i="79"/>
  <c r="J18" i="79"/>
  <c r="J17" i="79"/>
  <c r="J16" i="79"/>
  <c r="J15" i="79"/>
  <c r="J14" i="79"/>
  <c r="J13" i="79"/>
  <c r="J12" i="79"/>
  <c r="J11" i="79"/>
  <c r="G74" i="78"/>
  <c r="F74" i="78"/>
  <c r="K74" i="78" s="1"/>
  <c r="E74" i="78"/>
  <c r="D74" i="78"/>
  <c r="H74" i="78" s="1"/>
  <c r="C74" i="78"/>
  <c r="B74" i="78"/>
  <c r="K73" i="78"/>
  <c r="H73" i="78"/>
  <c r="K72" i="78"/>
  <c r="H72" i="78"/>
  <c r="K71" i="78"/>
  <c r="H71" i="78"/>
  <c r="K70" i="78"/>
  <c r="H70" i="78"/>
  <c r="K69" i="78"/>
  <c r="I69" i="78"/>
  <c r="J69" i="78" s="1"/>
  <c r="H69" i="78"/>
  <c r="K68" i="78"/>
  <c r="J68" i="78"/>
  <c r="I68" i="78"/>
  <c r="H68" i="78"/>
  <c r="K67" i="78"/>
  <c r="I67" i="78"/>
  <c r="J67" i="78" s="1"/>
  <c r="H67" i="78"/>
  <c r="K66" i="78"/>
  <c r="I66" i="78"/>
  <c r="J66" i="78" s="1"/>
  <c r="H66" i="78"/>
  <c r="K65" i="78"/>
  <c r="J65" i="78"/>
  <c r="I65" i="78"/>
  <c r="H65" i="78"/>
  <c r="K64" i="78"/>
  <c r="I64" i="78"/>
  <c r="J64" i="78" s="1"/>
  <c r="H64" i="78"/>
  <c r="K63" i="78"/>
  <c r="I63" i="78"/>
  <c r="J63" i="78" s="1"/>
  <c r="H63" i="78"/>
  <c r="K62" i="78"/>
  <c r="J62" i="78"/>
  <c r="I62" i="78"/>
  <c r="H62" i="78"/>
  <c r="K61" i="78"/>
  <c r="I61" i="78"/>
  <c r="J61" i="78" s="1"/>
  <c r="H61" i="78"/>
  <c r="K60" i="78"/>
  <c r="I60" i="78"/>
  <c r="J60" i="78" s="1"/>
  <c r="H60" i="78"/>
  <c r="K59" i="78"/>
  <c r="J59" i="78"/>
  <c r="I59" i="78"/>
  <c r="H59" i="78"/>
  <c r="K58" i="78"/>
  <c r="I58" i="78"/>
  <c r="J58" i="78" s="1"/>
  <c r="H58" i="78"/>
  <c r="K57" i="78"/>
  <c r="I57" i="78"/>
  <c r="J57" i="78" s="1"/>
  <c r="H57" i="78"/>
  <c r="K56" i="78"/>
  <c r="J56" i="78"/>
  <c r="I56" i="78"/>
  <c r="H56" i="78"/>
  <c r="K55" i="78"/>
  <c r="I55" i="78"/>
  <c r="J55" i="78" s="1"/>
  <c r="H55" i="78"/>
  <c r="K54" i="78"/>
  <c r="I54" i="78"/>
  <c r="J54" i="78" s="1"/>
  <c r="H54" i="78"/>
  <c r="K53" i="78"/>
  <c r="J53" i="78"/>
  <c r="I53" i="78"/>
  <c r="H53" i="78"/>
  <c r="K52" i="78"/>
  <c r="I52" i="78"/>
  <c r="J52" i="78" s="1"/>
  <c r="H52" i="78"/>
  <c r="K51" i="78"/>
  <c r="I51" i="78"/>
  <c r="J51" i="78" s="1"/>
  <c r="H51" i="78"/>
  <c r="K50" i="78"/>
  <c r="J50" i="78"/>
  <c r="I50" i="78"/>
  <c r="H50" i="78"/>
  <c r="K49" i="78"/>
  <c r="I49" i="78"/>
  <c r="J49" i="78" s="1"/>
  <c r="H49" i="78"/>
  <c r="K48" i="78"/>
  <c r="I48" i="78"/>
  <c r="J48" i="78" s="1"/>
  <c r="H48" i="78"/>
  <c r="K47" i="78"/>
  <c r="J47" i="78"/>
  <c r="I47" i="78"/>
  <c r="H47" i="78"/>
  <c r="K46" i="78"/>
  <c r="I46" i="78"/>
  <c r="H46" i="78"/>
  <c r="K45" i="78"/>
  <c r="I45" i="78"/>
  <c r="J45" i="78" s="1"/>
  <c r="H45" i="78"/>
  <c r="K44" i="78"/>
  <c r="I44" i="78"/>
  <c r="H44" i="78"/>
  <c r="K43" i="78"/>
  <c r="I43" i="78"/>
  <c r="H43" i="78"/>
  <c r="K42" i="78"/>
  <c r="J42" i="78"/>
  <c r="I42" i="78"/>
  <c r="H42" i="78"/>
  <c r="K41" i="78"/>
  <c r="I41" i="78"/>
  <c r="J41" i="78" s="1"/>
  <c r="H41" i="78"/>
  <c r="K40" i="78"/>
  <c r="I40" i="78"/>
  <c r="J40" i="78" s="1"/>
  <c r="H40" i="78"/>
  <c r="K39" i="78"/>
  <c r="J39" i="78"/>
  <c r="I39" i="78"/>
  <c r="H39" i="78"/>
  <c r="K38" i="78"/>
  <c r="I38" i="78"/>
  <c r="J38" i="78" s="1"/>
  <c r="H38" i="78"/>
  <c r="K37" i="78"/>
  <c r="I37" i="78"/>
  <c r="J37" i="78" s="1"/>
  <c r="H37" i="78"/>
  <c r="K36" i="78"/>
  <c r="I36" i="78"/>
  <c r="H36" i="78"/>
  <c r="K35" i="78"/>
  <c r="I35" i="78"/>
  <c r="J35" i="78" s="1"/>
  <c r="H35" i="78"/>
  <c r="K34" i="78"/>
  <c r="J34" i="78"/>
  <c r="I34" i="78"/>
  <c r="H34" i="78"/>
  <c r="K33" i="78"/>
  <c r="I33" i="78"/>
  <c r="J33" i="78" s="1"/>
  <c r="H33" i="78"/>
  <c r="K32" i="78"/>
  <c r="I32" i="78"/>
  <c r="J32" i="78" s="1"/>
  <c r="H32" i="78"/>
  <c r="K31" i="78"/>
  <c r="J31" i="78"/>
  <c r="I31" i="78"/>
  <c r="H31" i="78"/>
  <c r="K30" i="78"/>
  <c r="I30" i="78"/>
  <c r="J30" i="78" s="1"/>
  <c r="H30" i="78"/>
  <c r="K29" i="78"/>
  <c r="I29" i="78"/>
  <c r="J29" i="78" s="1"/>
  <c r="H29" i="78"/>
  <c r="K28" i="78"/>
  <c r="J28" i="78"/>
  <c r="I28" i="78"/>
  <c r="H28" i="78"/>
  <c r="K27" i="78"/>
  <c r="I27" i="78"/>
  <c r="J27" i="78" s="1"/>
  <c r="H27" i="78"/>
  <c r="K26" i="78"/>
  <c r="I26" i="78"/>
  <c r="J26" i="78" s="1"/>
  <c r="H26" i="78"/>
  <c r="K25" i="78"/>
  <c r="J25" i="78"/>
  <c r="I25" i="78"/>
  <c r="H25" i="78"/>
  <c r="K24" i="78"/>
  <c r="I24" i="78"/>
  <c r="H24" i="78"/>
  <c r="K23" i="78"/>
  <c r="I23" i="78"/>
  <c r="J23" i="78" s="1"/>
  <c r="H23" i="78"/>
  <c r="K22" i="78"/>
  <c r="I22" i="78"/>
  <c r="J22" i="78" s="1"/>
  <c r="H22" i="78"/>
  <c r="K21" i="78"/>
  <c r="I21" i="78"/>
  <c r="J21" i="78" s="1"/>
  <c r="H21" i="78"/>
  <c r="K20" i="78"/>
  <c r="I20" i="78"/>
  <c r="J20" i="78" s="1"/>
  <c r="H20" i="78"/>
  <c r="K19" i="78"/>
  <c r="I19" i="78"/>
  <c r="J19" i="78" s="1"/>
  <c r="H19" i="78"/>
  <c r="K18" i="78"/>
  <c r="I18" i="78"/>
  <c r="J18" i="78" s="1"/>
  <c r="H18" i="78"/>
  <c r="K17" i="78"/>
  <c r="I17" i="78"/>
  <c r="J17" i="78" s="1"/>
  <c r="H17" i="78"/>
  <c r="K16" i="78"/>
  <c r="I16" i="78"/>
  <c r="J16" i="78" s="1"/>
  <c r="H16" i="78"/>
  <c r="K15" i="78"/>
  <c r="I15" i="78"/>
  <c r="H15" i="78"/>
  <c r="K14" i="78"/>
  <c r="I14" i="78"/>
  <c r="J14" i="78" s="1"/>
  <c r="H14" i="78"/>
  <c r="K13" i="78"/>
  <c r="I13" i="78"/>
  <c r="J13" i="78" s="1"/>
  <c r="H13" i="78"/>
  <c r="L55" i="77"/>
  <c r="K55" i="77"/>
  <c r="J55" i="77"/>
  <c r="I55" i="77"/>
  <c r="H54" i="77"/>
  <c r="G54" i="77"/>
  <c r="L54" i="77" s="1"/>
  <c r="F54" i="77"/>
  <c r="E54" i="77"/>
  <c r="D54" i="77"/>
  <c r="D49" i="77" s="1"/>
  <c r="C54" i="77"/>
  <c r="C49" i="77" s="1"/>
  <c r="L53" i="77"/>
  <c r="K53" i="77"/>
  <c r="J53" i="77"/>
  <c r="I53" i="77"/>
  <c r="L52" i="77"/>
  <c r="J52" i="77"/>
  <c r="K52" i="77" s="1"/>
  <c r="I52" i="77"/>
  <c r="L51" i="77"/>
  <c r="J51" i="77"/>
  <c r="K51" i="77" s="1"/>
  <c r="I51" i="77"/>
  <c r="L50" i="77"/>
  <c r="K50" i="77"/>
  <c r="J50" i="77"/>
  <c r="I50" i="77"/>
  <c r="H49" i="77"/>
  <c r="G49" i="77"/>
  <c r="L49" i="77" s="1"/>
  <c r="F49" i="77"/>
  <c r="E49" i="77"/>
  <c r="L48" i="77"/>
  <c r="J48" i="77"/>
  <c r="K48" i="77" s="1"/>
  <c r="I48" i="77"/>
  <c r="L47" i="77"/>
  <c r="J47" i="77"/>
  <c r="K47" i="77" s="1"/>
  <c r="I47" i="77"/>
  <c r="L46" i="77"/>
  <c r="K46" i="77"/>
  <c r="J46" i="77"/>
  <c r="I46" i="77"/>
  <c r="L45" i="77"/>
  <c r="J45" i="77"/>
  <c r="K45" i="77" s="1"/>
  <c r="I45" i="77"/>
  <c r="L44" i="77"/>
  <c r="J44" i="77"/>
  <c r="K44" i="77" s="1"/>
  <c r="I44" i="77"/>
  <c r="L43" i="77"/>
  <c r="I43" i="77"/>
  <c r="H43" i="77"/>
  <c r="G43" i="77"/>
  <c r="J43" i="77" s="1"/>
  <c r="K43" i="77" s="1"/>
  <c r="F43" i="77"/>
  <c r="F37" i="77" s="1"/>
  <c r="F36" i="77" s="1"/>
  <c r="E43" i="77"/>
  <c r="D43" i="77"/>
  <c r="C43" i="77"/>
  <c r="L42" i="77"/>
  <c r="J42" i="77"/>
  <c r="K42" i="77" s="1"/>
  <c r="L41" i="77"/>
  <c r="J41" i="77"/>
  <c r="K41" i="77" s="1"/>
  <c r="I41" i="77"/>
  <c r="L40" i="77"/>
  <c r="K40" i="77"/>
  <c r="J40" i="77"/>
  <c r="I40" i="77"/>
  <c r="L39" i="77"/>
  <c r="J39" i="77"/>
  <c r="K39" i="77" s="1"/>
  <c r="I39" i="77"/>
  <c r="L38" i="77"/>
  <c r="H38" i="77"/>
  <c r="G38" i="77"/>
  <c r="J38" i="77" s="1"/>
  <c r="K38" i="77" s="1"/>
  <c r="F38" i="77"/>
  <c r="E38" i="77"/>
  <c r="D38" i="77"/>
  <c r="D37" i="77" s="1"/>
  <c r="D36" i="77" s="1"/>
  <c r="C38" i="77"/>
  <c r="C37" i="77" s="1"/>
  <c r="C36" i="77" s="1"/>
  <c r="H37" i="77"/>
  <c r="E37" i="77"/>
  <c r="H36" i="77"/>
  <c r="L35" i="77"/>
  <c r="J35" i="77"/>
  <c r="K35" i="77" s="1"/>
  <c r="I35" i="77"/>
  <c r="L34" i="77"/>
  <c r="J34" i="77"/>
  <c r="K34" i="77" s="1"/>
  <c r="I34" i="77"/>
  <c r="L33" i="77"/>
  <c r="J33" i="77"/>
  <c r="K33" i="77" s="1"/>
  <c r="I33" i="77"/>
  <c r="L32" i="77"/>
  <c r="J32" i="77"/>
  <c r="K32" i="77" s="1"/>
  <c r="I32" i="77"/>
  <c r="L31" i="77"/>
  <c r="J31" i="77"/>
  <c r="K31" i="77" s="1"/>
  <c r="H31" i="77"/>
  <c r="H26" i="77" s="1"/>
  <c r="G31" i="77"/>
  <c r="I31" i="77" s="1"/>
  <c r="F31" i="77"/>
  <c r="F26" i="77" s="1"/>
  <c r="E31" i="77"/>
  <c r="E26" i="77" s="1"/>
  <c r="D31" i="77"/>
  <c r="C31" i="77"/>
  <c r="L30" i="77"/>
  <c r="J30" i="77"/>
  <c r="K30" i="77" s="1"/>
  <c r="I30" i="77"/>
  <c r="L29" i="77"/>
  <c r="J29" i="77"/>
  <c r="K29" i="77" s="1"/>
  <c r="I29" i="77"/>
  <c r="L28" i="77"/>
  <c r="K28" i="77"/>
  <c r="J28" i="77"/>
  <c r="I28" i="77"/>
  <c r="L27" i="77"/>
  <c r="J27" i="77"/>
  <c r="K27" i="77" s="1"/>
  <c r="I27" i="77"/>
  <c r="L26" i="77"/>
  <c r="G26" i="77"/>
  <c r="J26" i="77" s="1"/>
  <c r="K26" i="77" s="1"/>
  <c r="D26" i="77"/>
  <c r="C26" i="77"/>
  <c r="L25" i="77"/>
  <c r="J25" i="77"/>
  <c r="K25" i="77" s="1"/>
  <c r="I25" i="77"/>
  <c r="L24" i="77"/>
  <c r="J24" i="77"/>
  <c r="K24" i="77" s="1"/>
  <c r="I24" i="77"/>
  <c r="L23" i="77"/>
  <c r="J23" i="77"/>
  <c r="K23" i="77" s="1"/>
  <c r="I23" i="77"/>
  <c r="L22" i="77"/>
  <c r="J22" i="77"/>
  <c r="K22" i="77" s="1"/>
  <c r="I22" i="77"/>
  <c r="L21" i="77"/>
  <c r="J21" i="77"/>
  <c r="K21" i="77" s="1"/>
  <c r="I21" i="77"/>
  <c r="H20" i="77"/>
  <c r="H13" i="77" s="1"/>
  <c r="H12" i="77" s="1"/>
  <c r="H56" i="77" s="1"/>
  <c r="G20" i="77"/>
  <c r="I20" i="77" s="1"/>
  <c r="F20" i="77"/>
  <c r="F13" i="77" s="1"/>
  <c r="F12" i="77" s="1"/>
  <c r="F56" i="77" s="1"/>
  <c r="E20" i="77"/>
  <c r="D20" i="77"/>
  <c r="C20" i="77"/>
  <c r="L19" i="77"/>
  <c r="K19" i="77"/>
  <c r="J19" i="77"/>
  <c r="I19" i="77"/>
  <c r="L18" i="77"/>
  <c r="J18" i="77"/>
  <c r="K18" i="77" s="1"/>
  <c r="I18" i="77"/>
  <c r="L17" i="77"/>
  <c r="J17" i="77"/>
  <c r="K17" i="77" s="1"/>
  <c r="I17" i="77"/>
  <c r="L16" i="77"/>
  <c r="K16" i="77"/>
  <c r="J16" i="77"/>
  <c r="I16" i="77"/>
  <c r="L15" i="77"/>
  <c r="J15" i="77"/>
  <c r="K15" i="77" s="1"/>
  <c r="I15" i="77"/>
  <c r="L14" i="77"/>
  <c r="H14" i="77"/>
  <c r="G14" i="77"/>
  <c r="J14" i="77" s="1"/>
  <c r="K14" i="77" s="1"/>
  <c r="F14" i="77"/>
  <c r="E14" i="77"/>
  <c r="D14" i="77"/>
  <c r="D13" i="77" s="1"/>
  <c r="D12" i="77" s="1"/>
  <c r="D56" i="77" s="1"/>
  <c r="C14" i="77"/>
  <c r="C13" i="77" s="1"/>
  <c r="C12" i="77" s="1"/>
  <c r="E13" i="77"/>
  <c r="F14" i="76"/>
  <c r="H14" i="76" s="1"/>
  <c r="E14" i="76"/>
  <c r="G14" i="76" s="1"/>
  <c r="D14" i="76"/>
  <c r="C14" i="76"/>
  <c r="H13" i="76"/>
  <c r="G13" i="76"/>
  <c r="H12" i="76"/>
  <c r="G12" i="76"/>
  <c r="I62" i="75"/>
  <c r="H62" i="75"/>
  <c r="G62" i="75"/>
  <c r="F61" i="75"/>
  <c r="E61" i="75"/>
  <c r="D61" i="75"/>
  <c r="C61" i="75"/>
  <c r="I60" i="75"/>
  <c r="H60" i="75"/>
  <c r="G60" i="75"/>
  <c r="F59" i="75"/>
  <c r="H59" i="75" s="1"/>
  <c r="E59" i="75"/>
  <c r="D59" i="75"/>
  <c r="C59" i="75"/>
  <c r="I57" i="75"/>
  <c r="H57" i="75"/>
  <c r="G57" i="75"/>
  <c r="F56" i="75"/>
  <c r="E56" i="75"/>
  <c r="E55" i="75" s="1"/>
  <c r="D56" i="75"/>
  <c r="D55" i="75" s="1"/>
  <c r="C56" i="75"/>
  <c r="C55" i="75" s="1"/>
  <c r="I54" i="75"/>
  <c r="H54" i="75"/>
  <c r="G54" i="75"/>
  <c r="I53" i="75"/>
  <c r="H53" i="75"/>
  <c r="G53" i="75"/>
  <c r="I52" i="75"/>
  <c r="H52" i="75"/>
  <c r="G52" i="75"/>
  <c r="I51" i="75"/>
  <c r="H51" i="75"/>
  <c r="G51" i="75"/>
  <c r="F50" i="75"/>
  <c r="G50" i="75" s="1"/>
  <c r="E50" i="75"/>
  <c r="D50" i="75"/>
  <c r="C50" i="75"/>
  <c r="I49" i="75"/>
  <c r="H49" i="75"/>
  <c r="G49" i="75"/>
  <c r="I48" i="75"/>
  <c r="H48" i="75"/>
  <c r="G48" i="75"/>
  <c r="F47" i="75"/>
  <c r="I47" i="75" s="1"/>
  <c r="E47" i="75"/>
  <c r="D47" i="75"/>
  <c r="C47" i="75"/>
  <c r="I46" i="75"/>
  <c r="H46" i="75"/>
  <c r="G46" i="75"/>
  <c r="F45" i="75"/>
  <c r="E45" i="75"/>
  <c r="D45" i="75"/>
  <c r="C45" i="75"/>
  <c r="C40" i="75" s="1"/>
  <c r="I44" i="75"/>
  <c r="H44" i="75"/>
  <c r="G44" i="75"/>
  <c r="I43" i="75"/>
  <c r="H43" i="75"/>
  <c r="G43" i="75"/>
  <c r="F41" i="75"/>
  <c r="F40" i="75" s="1"/>
  <c r="E41" i="75"/>
  <c r="D41" i="75"/>
  <c r="D40" i="75" s="1"/>
  <c r="C41" i="75"/>
  <c r="I37" i="75"/>
  <c r="H37" i="75"/>
  <c r="G37" i="75"/>
  <c r="F36" i="75"/>
  <c r="H36" i="75" s="1"/>
  <c r="E36" i="75"/>
  <c r="D36" i="75"/>
  <c r="C36" i="75"/>
  <c r="I34" i="75"/>
  <c r="H34" i="75"/>
  <c r="G34" i="75"/>
  <c r="F33" i="75"/>
  <c r="F32" i="75" s="1"/>
  <c r="E33" i="75"/>
  <c r="D33" i="75"/>
  <c r="D32" i="75" s="1"/>
  <c r="C33" i="75"/>
  <c r="C32" i="75" s="1"/>
  <c r="I32" i="75"/>
  <c r="I31" i="75"/>
  <c r="H31" i="75"/>
  <c r="G31" i="75"/>
  <c r="I30" i="75"/>
  <c r="H30" i="75"/>
  <c r="G30" i="75"/>
  <c r="H29" i="75"/>
  <c r="G29" i="75"/>
  <c r="I28" i="75"/>
  <c r="H28" i="75"/>
  <c r="G28" i="75"/>
  <c r="F27" i="75"/>
  <c r="I27" i="75" s="1"/>
  <c r="E27" i="75"/>
  <c r="D27" i="75"/>
  <c r="C27" i="75"/>
  <c r="I26" i="75"/>
  <c r="H26" i="75"/>
  <c r="G26" i="75"/>
  <c r="I25" i="75"/>
  <c r="H25" i="75"/>
  <c r="G25" i="75"/>
  <c r="F24" i="75"/>
  <c r="H24" i="75" s="1"/>
  <c r="E24" i="75"/>
  <c r="D24" i="75"/>
  <c r="D16" i="75" s="1"/>
  <c r="D38" i="75" s="1"/>
  <c r="C24" i="75"/>
  <c r="I23" i="75"/>
  <c r="H23" i="75"/>
  <c r="G23" i="75"/>
  <c r="I22" i="75"/>
  <c r="H22" i="75"/>
  <c r="G22" i="75"/>
  <c r="F21" i="75"/>
  <c r="E21" i="75"/>
  <c r="E16" i="75" s="1"/>
  <c r="D21" i="75"/>
  <c r="C21" i="75"/>
  <c r="C16" i="75" s="1"/>
  <c r="C38" i="75" s="1"/>
  <c r="I20" i="75"/>
  <c r="H20" i="75"/>
  <c r="G20" i="75"/>
  <c r="I19" i="75"/>
  <c r="H19" i="75"/>
  <c r="G19" i="75"/>
  <c r="I18" i="75"/>
  <c r="H18" i="75"/>
  <c r="G18" i="75"/>
  <c r="I17" i="75"/>
  <c r="H17" i="75"/>
  <c r="G17" i="75"/>
  <c r="F17" i="75"/>
  <c r="E17" i="75"/>
  <c r="D17" i="75"/>
  <c r="C17" i="75"/>
  <c r="E32" i="75" l="1"/>
  <c r="E38" i="75" s="1"/>
  <c r="E64" i="75" s="1"/>
  <c r="F55" i="75"/>
  <c r="E46" i="86"/>
  <c r="E40" i="75"/>
  <c r="E63" i="75" s="1"/>
  <c r="H12" i="86"/>
  <c r="H46" i="86" s="1"/>
  <c r="H32" i="75"/>
  <c r="G32" i="75"/>
  <c r="L81" i="82"/>
  <c r="J81" i="82"/>
  <c r="K81" i="82" s="1"/>
  <c r="I81" i="82"/>
  <c r="I40" i="75"/>
  <c r="H40" i="75"/>
  <c r="G40" i="75"/>
  <c r="E12" i="77"/>
  <c r="I43" i="86"/>
  <c r="G40" i="86"/>
  <c r="L43" i="86"/>
  <c r="J43" i="86"/>
  <c r="K43" i="86" s="1"/>
  <c r="I21" i="75"/>
  <c r="F16" i="75"/>
  <c r="G21" i="75"/>
  <c r="H21" i="75"/>
  <c r="D63" i="75"/>
  <c r="D64" i="75" s="1"/>
  <c r="H61" i="75"/>
  <c r="G61" i="75"/>
  <c r="I61" i="75"/>
  <c r="E36" i="77"/>
  <c r="C63" i="75"/>
  <c r="C64" i="75" s="1"/>
  <c r="G45" i="75"/>
  <c r="C56" i="77"/>
  <c r="G59" i="75"/>
  <c r="G27" i="75"/>
  <c r="H50" i="75"/>
  <c r="I24" i="75"/>
  <c r="H27" i="75"/>
  <c r="G33" i="75"/>
  <c r="I36" i="75"/>
  <c r="I41" i="75"/>
  <c r="H45" i="75"/>
  <c r="I50" i="75"/>
  <c r="G56" i="75"/>
  <c r="I59" i="75"/>
  <c r="J49" i="77"/>
  <c r="K49" i="77" s="1"/>
  <c r="J72" i="82"/>
  <c r="K72" i="82" s="1"/>
  <c r="I27" i="86"/>
  <c r="G47" i="75"/>
  <c r="G24" i="75"/>
  <c r="G36" i="75"/>
  <c r="G41" i="75"/>
  <c r="H47" i="75"/>
  <c r="I49" i="77"/>
  <c r="I72" i="82"/>
  <c r="J31" i="86"/>
  <c r="K31" i="86" s="1"/>
  <c r="H33" i="75"/>
  <c r="I45" i="75"/>
  <c r="H56" i="75"/>
  <c r="L20" i="77"/>
  <c r="I54" i="77"/>
  <c r="J27" i="86"/>
  <c r="K27" i="86" s="1"/>
  <c r="L31" i="86"/>
  <c r="J20" i="77"/>
  <c r="K20" i="77" s="1"/>
  <c r="J54" i="77"/>
  <c r="K54" i="77" s="1"/>
  <c r="L72" i="82"/>
  <c r="I33" i="75"/>
  <c r="I56" i="75"/>
  <c r="G13" i="77"/>
  <c r="I14" i="77"/>
  <c r="I26" i="77"/>
  <c r="G37" i="77"/>
  <c r="I38" i="77"/>
  <c r="I74" i="78"/>
  <c r="J74" i="78" s="1"/>
  <c r="I12" i="82"/>
  <c r="G12" i="86"/>
  <c r="I13" i="86"/>
  <c r="H41" i="75"/>
  <c r="H16" i="75" l="1"/>
  <c r="G16" i="75"/>
  <c r="I16" i="75"/>
  <c r="F38" i="75"/>
  <c r="E56" i="77"/>
  <c r="I40" i="86"/>
  <c r="L40" i="86"/>
  <c r="J40" i="86"/>
  <c r="K40" i="86" s="1"/>
  <c r="I12" i="86"/>
  <c r="G46" i="86"/>
  <c r="L12" i="86"/>
  <c r="J12" i="86"/>
  <c r="K12" i="86" s="1"/>
  <c r="I13" i="77"/>
  <c r="G12" i="77"/>
  <c r="L13" i="77"/>
  <c r="J13" i="77"/>
  <c r="K13" i="77" s="1"/>
  <c r="H55" i="75"/>
  <c r="G55" i="75"/>
  <c r="I55" i="75"/>
  <c r="I37" i="77"/>
  <c r="G36" i="77"/>
  <c r="L37" i="77"/>
  <c r="J37" i="77"/>
  <c r="K37" i="77" s="1"/>
  <c r="F63" i="75"/>
  <c r="G63" i="75" l="1"/>
  <c r="I63" i="75"/>
  <c r="H63" i="75"/>
  <c r="L46" i="86"/>
  <c r="J46" i="86"/>
  <c r="K46" i="86" s="1"/>
  <c r="I46" i="86"/>
  <c r="J36" i="77"/>
  <c r="K36" i="77" s="1"/>
  <c r="I36" i="77"/>
  <c r="L36" i="77"/>
  <c r="H38" i="75"/>
  <c r="I38" i="75"/>
  <c r="G38" i="75"/>
  <c r="G64" i="75" s="1"/>
  <c r="F64" i="75"/>
  <c r="J12" i="77"/>
  <c r="K12" i="77" s="1"/>
  <c r="G56" i="77"/>
  <c r="L12" i="77"/>
  <c r="I12" i="77"/>
  <c r="L56" i="77" l="1"/>
  <c r="J56" i="77"/>
  <c r="K56" i="77" s="1"/>
  <c r="I56" i="77"/>
  <c r="I64" i="75"/>
  <c r="H64" i="75"/>
  <c r="M22" i="74" l="1"/>
  <c r="L22" i="74"/>
  <c r="K22" i="74"/>
  <c r="J22" i="74"/>
  <c r="M21" i="74"/>
  <c r="L21" i="74"/>
  <c r="K21" i="74"/>
  <c r="J21" i="74"/>
  <c r="M20" i="74"/>
  <c r="L20" i="74"/>
  <c r="K20" i="74"/>
  <c r="J20" i="74"/>
  <c r="M19" i="74"/>
  <c r="L19" i="74"/>
  <c r="K19" i="74"/>
  <c r="J19" i="74"/>
  <c r="I19" i="74"/>
  <c r="H19" i="74"/>
  <c r="G19" i="74"/>
  <c r="F19" i="74"/>
  <c r="E19" i="74"/>
  <c r="D19" i="74"/>
  <c r="M18" i="74"/>
  <c r="L18" i="74"/>
  <c r="K18" i="74"/>
  <c r="J18" i="74"/>
  <c r="M17" i="74"/>
  <c r="L17" i="74"/>
  <c r="K17" i="74"/>
  <c r="J17" i="74"/>
  <c r="M16" i="74"/>
  <c r="L16" i="74"/>
  <c r="K16" i="74"/>
  <c r="J16" i="74"/>
  <c r="M15" i="74"/>
  <c r="L15" i="74"/>
  <c r="K15" i="74"/>
  <c r="I15" i="74"/>
  <c r="H15" i="74"/>
  <c r="J15" i="74" s="1"/>
  <c r="G15" i="74"/>
  <c r="G14" i="74" s="1"/>
  <c r="F15" i="74"/>
  <c r="F14" i="74" s="1"/>
  <c r="E15" i="74"/>
  <c r="E14" i="74" s="1"/>
  <c r="D15" i="74"/>
  <c r="I14" i="74"/>
  <c r="D14" i="74"/>
  <c r="L71" i="73"/>
  <c r="K71" i="73"/>
  <c r="J71" i="73"/>
  <c r="L70" i="73"/>
  <c r="K70" i="73"/>
  <c r="J70" i="73"/>
  <c r="L69" i="73"/>
  <c r="K69" i="73"/>
  <c r="J69" i="73"/>
  <c r="I69" i="73"/>
  <c r="I68" i="73" s="1"/>
  <c r="I67" i="73" s="1"/>
  <c r="H69" i="73"/>
  <c r="G69" i="73"/>
  <c r="F69" i="73"/>
  <c r="E69" i="73"/>
  <c r="E68" i="73" s="1"/>
  <c r="E67" i="73" s="1"/>
  <c r="D69" i="73"/>
  <c r="D68" i="73" s="1"/>
  <c r="D67" i="73" s="1"/>
  <c r="H68" i="73"/>
  <c r="L68" i="73" s="1"/>
  <c r="G68" i="73"/>
  <c r="G67" i="73" s="1"/>
  <c r="F68" i="73"/>
  <c r="F67" i="73" s="1"/>
  <c r="L66" i="73"/>
  <c r="K66" i="73"/>
  <c r="J66" i="73"/>
  <c r="L65" i="73"/>
  <c r="K65" i="73"/>
  <c r="J65" i="73"/>
  <c r="I64" i="73"/>
  <c r="I63" i="73" s="1"/>
  <c r="I62" i="73" s="1"/>
  <c r="H64" i="73"/>
  <c r="L64" i="73" s="1"/>
  <c r="G64" i="73"/>
  <c r="G63" i="73" s="1"/>
  <c r="G62" i="73" s="1"/>
  <c r="F64" i="73"/>
  <c r="F63" i="73" s="1"/>
  <c r="F62" i="73" s="1"/>
  <c r="E64" i="73"/>
  <c r="D64" i="73"/>
  <c r="E63" i="73"/>
  <c r="E62" i="73" s="1"/>
  <c r="D63" i="73"/>
  <c r="D62" i="73" s="1"/>
  <c r="L61" i="73"/>
  <c r="K61" i="73"/>
  <c r="J61" i="73"/>
  <c r="L60" i="73"/>
  <c r="K60" i="73"/>
  <c r="J60" i="73"/>
  <c r="I59" i="73"/>
  <c r="H59" i="73"/>
  <c r="J59" i="73" s="1"/>
  <c r="G59" i="73"/>
  <c r="F59" i="73"/>
  <c r="E59" i="73"/>
  <c r="D59" i="73"/>
  <c r="L58" i="73"/>
  <c r="K58" i="73"/>
  <c r="J58" i="73"/>
  <c r="L57" i="73"/>
  <c r="K57" i="73"/>
  <c r="J57" i="73"/>
  <c r="I56" i="73"/>
  <c r="H56" i="73"/>
  <c r="J56" i="73" s="1"/>
  <c r="G56" i="73"/>
  <c r="F56" i="73"/>
  <c r="E56" i="73"/>
  <c r="D56" i="73"/>
  <c r="L55" i="73"/>
  <c r="K55" i="73"/>
  <c r="J55" i="73"/>
  <c r="L54" i="73"/>
  <c r="K54" i="73"/>
  <c r="J54" i="73"/>
  <c r="L53" i="73"/>
  <c r="K53" i="73"/>
  <c r="J53" i="73"/>
  <c r="I52" i="73"/>
  <c r="I51" i="73" s="1"/>
  <c r="I50" i="73" s="1"/>
  <c r="H52" i="73"/>
  <c r="L52" i="73" s="1"/>
  <c r="G52" i="73"/>
  <c r="G51" i="73" s="1"/>
  <c r="G50" i="73" s="1"/>
  <c r="F52" i="73"/>
  <c r="F51" i="73" s="1"/>
  <c r="F50" i="73" s="1"/>
  <c r="E52" i="73"/>
  <c r="E51" i="73" s="1"/>
  <c r="E50" i="73" s="1"/>
  <c r="D52" i="73"/>
  <c r="D51" i="73" s="1"/>
  <c r="D50" i="73" s="1"/>
  <c r="L49" i="73"/>
  <c r="K49" i="73"/>
  <c r="J49" i="73"/>
  <c r="I48" i="73"/>
  <c r="I43" i="73" s="1"/>
  <c r="I42" i="73" s="1"/>
  <c r="H48" i="73"/>
  <c r="L48" i="73" s="1"/>
  <c r="G48" i="73"/>
  <c r="F48" i="73"/>
  <c r="E48" i="73"/>
  <c r="L47" i="73"/>
  <c r="K47" i="73"/>
  <c r="J47" i="73"/>
  <c r="L46" i="73"/>
  <c r="K46" i="73"/>
  <c r="J46" i="73"/>
  <c r="L45" i="73"/>
  <c r="K45" i="73"/>
  <c r="J45" i="73"/>
  <c r="L44" i="73"/>
  <c r="K44" i="73"/>
  <c r="J44" i="73"/>
  <c r="G43" i="73"/>
  <c r="G42" i="73" s="1"/>
  <c r="G41" i="73" s="1"/>
  <c r="F43" i="73"/>
  <c r="F42" i="73" s="1"/>
  <c r="F41" i="73" s="1"/>
  <c r="E43" i="73"/>
  <c r="E42" i="73" s="1"/>
  <c r="E41" i="73" s="1"/>
  <c r="D43" i="73"/>
  <c r="D42" i="73" s="1"/>
  <c r="L40" i="73"/>
  <c r="K40" i="73"/>
  <c r="J40" i="73"/>
  <c r="L39" i="73"/>
  <c r="K39" i="73"/>
  <c r="I39" i="73"/>
  <c r="H39" i="73"/>
  <c r="G39" i="73"/>
  <c r="F39" i="73"/>
  <c r="E39" i="73"/>
  <c r="D39" i="73"/>
  <c r="J39" i="73" s="1"/>
  <c r="L38" i="73"/>
  <c r="K38" i="73"/>
  <c r="J38" i="73"/>
  <c r="L37" i="73"/>
  <c r="K37" i="73"/>
  <c r="J37" i="73"/>
  <c r="I36" i="73"/>
  <c r="I35" i="73" s="1"/>
  <c r="I34" i="73" s="1"/>
  <c r="H36" i="73"/>
  <c r="L36" i="73" s="1"/>
  <c r="G36" i="73"/>
  <c r="G35" i="73" s="1"/>
  <c r="G34" i="73" s="1"/>
  <c r="F36" i="73"/>
  <c r="F35" i="73" s="1"/>
  <c r="F34" i="73" s="1"/>
  <c r="E36" i="73"/>
  <c r="E35" i="73" s="1"/>
  <c r="E34" i="73" s="1"/>
  <c r="D36" i="73"/>
  <c r="D35" i="73" s="1"/>
  <c r="D34" i="73" s="1"/>
  <c r="L33" i="73"/>
  <c r="K33" i="73"/>
  <c r="J33" i="73"/>
  <c r="L32" i="73"/>
  <c r="K32" i="73"/>
  <c r="J32" i="73"/>
  <c r="L31" i="73"/>
  <c r="K31" i="73"/>
  <c r="I31" i="73"/>
  <c r="H31" i="73"/>
  <c r="G31" i="73"/>
  <c r="F31" i="73"/>
  <c r="E31" i="73"/>
  <c r="D31" i="73"/>
  <c r="J31" i="73" s="1"/>
  <c r="L30" i="73"/>
  <c r="K30" i="73"/>
  <c r="J30" i="73"/>
  <c r="L29" i="73"/>
  <c r="K29" i="73"/>
  <c r="J29" i="73"/>
  <c r="I28" i="73"/>
  <c r="I26" i="73" s="1"/>
  <c r="I22" i="73" s="1"/>
  <c r="H28" i="73"/>
  <c r="L28" i="73" s="1"/>
  <c r="G28" i="73"/>
  <c r="G26" i="73" s="1"/>
  <c r="G22" i="73" s="1"/>
  <c r="F28" i="73"/>
  <c r="F26" i="73" s="1"/>
  <c r="F22" i="73" s="1"/>
  <c r="E28" i="73"/>
  <c r="E26" i="73" s="1"/>
  <c r="E22" i="73" s="1"/>
  <c r="D28" i="73"/>
  <c r="D26" i="73" s="1"/>
  <c r="D22" i="73" s="1"/>
  <c r="L25" i="73"/>
  <c r="K25" i="73"/>
  <c r="J25" i="73"/>
  <c r="L24" i="73"/>
  <c r="K24" i="73"/>
  <c r="J24" i="73"/>
  <c r="L23" i="73"/>
  <c r="K23" i="73"/>
  <c r="J23" i="73"/>
  <c r="L21" i="73"/>
  <c r="K21" i="73"/>
  <c r="J21" i="73"/>
  <c r="L20" i="73"/>
  <c r="J20" i="73"/>
  <c r="F20" i="73"/>
  <c r="K20" i="73" s="1"/>
  <c r="E20" i="73"/>
  <c r="E18" i="73" s="1"/>
  <c r="L19" i="73"/>
  <c r="K19" i="73"/>
  <c r="J19" i="73"/>
  <c r="I18" i="73"/>
  <c r="H18" i="73"/>
  <c r="L18" i="73" s="1"/>
  <c r="G18" i="73"/>
  <c r="D18" i="73"/>
  <c r="L17" i="73"/>
  <c r="K17" i="73"/>
  <c r="J17" i="73"/>
  <c r="K16" i="73"/>
  <c r="L15" i="73"/>
  <c r="G15" i="73"/>
  <c r="F15" i="73"/>
  <c r="F14" i="73" s="1"/>
  <c r="E15" i="73"/>
  <c r="E14" i="73" s="1"/>
  <c r="E13" i="73" s="1"/>
  <c r="D15" i="73"/>
  <c r="D14" i="73" s="1"/>
  <c r="L14" i="73"/>
  <c r="G14" i="73"/>
  <c r="G13" i="73" s="1"/>
  <c r="G12" i="73" s="1"/>
  <c r="G72" i="73" s="1"/>
  <c r="I13" i="73"/>
  <c r="H13" i="73"/>
  <c r="E12" i="73" l="1"/>
  <c r="E72" i="73" s="1"/>
  <c r="D13" i="73"/>
  <c r="D12" i="73" s="1"/>
  <c r="J14" i="73"/>
  <c r="K14" i="73"/>
  <c r="F13" i="73"/>
  <c r="F12" i="73" s="1"/>
  <c r="F72" i="73" s="1"/>
  <c r="I41" i="73"/>
  <c r="I12" i="73"/>
  <c r="I72" i="73" s="1"/>
  <c r="D41" i="73"/>
  <c r="J48" i="73"/>
  <c r="J64" i="73"/>
  <c r="H43" i="73"/>
  <c r="J68" i="73"/>
  <c r="L56" i="73"/>
  <c r="K68" i="73"/>
  <c r="J13" i="73"/>
  <c r="L13" i="73"/>
  <c r="J15" i="73"/>
  <c r="J36" i="73"/>
  <c r="K15" i="73"/>
  <c r="H26" i="73"/>
  <c r="K28" i="73"/>
  <c r="H35" i="73"/>
  <c r="K36" i="73"/>
  <c r="J52" i="73"/>
  <c r="K48" i="73"/>
  <c r="H67" i="73"/>
  <c r="K59" i="73"/>
  <c r="J28" i="73"/>
  <c r="L59" i="73"/>
  <c r="J18" i="73"/>
  <c r="K18" i="73"/>
  <c r="H51" i="73"/>
  <c r="K52" i="73"/>
  <c r="K56" i="73"/>
  <c r="F18" i="73"/>
  <c r="K64" i="73"/>
  <c r="H14" i="74"/>
  <c r="H63" i="73"/>
  <c r="K13" i="73" l="1"/>
  <c r="L43" i="73"/>
  <c r="K43" i="73"/>
  <c r="J43" i="73"/>
  <c r="H42" i="73"/>
  <c r="J51" i="73"/>
  <c r="L51" i="73"/>
  <c r="K51" i="73"/>
  <c r="H50" i="73"/>
  <c r="J26" i="73"/>
  <c r="H22" i="73"/>
  <c r="L26" i="73"/>
  <c r="K26" i="73"/>
  <c r="K35" i="73"/>
  <c r="J35" i="73"/>
  <c r="H34" i="73"/>
  <c r="L35" i="73"/>
  <c r="J63" i="73"/>
  <c r="H62" i="73"/>
  <c r="L63" i="73"/>
  <c r="K63" i="73"/>
  <c r="M14" i="74"/>
  <c r="K14" i="74"/>
  <c r="L14" i="74"/>
  <c r="J14" i="74"/>
  <c r="J67" i="73"/>
  <c r="L67" i="73"/>
  <c r="K67" i="73"/>
  <c r="D72" i="73"/>
  <c r="L22" i="73" l="1"/>
  <c r="K22" i="73"/>
  <c r="J22" i="73"/>
  <c r="H12" i="73"/>
  <c r="L50" i="73"/>
  <c r="K50" i="73"/>
  <c r="J50" i="73"/>
  <c r="L62" i="73"/>
  <c r="K62" i="73"/>
  <c r="J62" i="73"/>
  <c r="L42" i="73"/>
  <c r="K42" i="73"/>
  <c r="J42" i="73"/>
  <c r="H41" i="73"/>
  <c r="N41" i="73" s="1"/>
  <c r="K34" i="73"/>
  <c r="L34" i="73"/>
  <c r="J34" i="73"/>
  <c r="N50" i="73" l="1"/>
  <c r="L12" i="73"/>
  <c r="K12" i="73"/>
  <c r="J12" i="73"/>
  <c r="H72" i="73"/>
  <c r="J41" i="73"/>
  <c r="K41" i="73"/>
  <c r="L41" i="73"/>
  <c r="N62" i="73"/>
  <c r="L72" i="73" l="1"/>
  <c r="K72" i="73"/>
  <c r="J72" i="73"/>
  <c r="D31" i="70" l="1"/>
  <c r="C31" i="70"/>
  <c r="F28" i="65"/>
  <c r="H28" i="65" s="1"/>
  <c r="E28" i="65"/>
  <c r="D28" i="65"/>
  <c r="C28" i="65"/>
  <c r="H27" i="65"/>
  <c r="G27" i="65"/>
  <c r="H26" i="65"/>
  <c r="G26" i="65"/>
  <c r="E25" i="65"/>
  <c r="D25" i="65"/>
  <c r="C25" i="65"/>
  <c r="H24" i="65"/>
  <c r="G24" i="65"/>
  <c r="E24" i="65"/>
  <c r="D24" i="65"/>
  <c r="C24" i="65"/>
  <c r="G23" i="65"/>
  <c r="E23" i="65"/>
  <c r="D23" i="65"/>
  <c r="C23" i="65"/>
  <c r="H20" i="65"/>
  <c r="G20" i="65"/>
  <c r="H19" i="65"/>
  <c r="G19" i="65"/>
  <c r="H18" i="65"/>
  <c r="G18" i="65"/>
  <c r="H17" i="65"/>
  <c r="F17" i="65"/>
  <c r="G17" i="65" s="1"/>
  <c r="E17" i="65"/>
  <c r="E22" i="65" s="1"/>
  <c r="D17" i="65"/>
  <c r="D22" i="65" s="1"/>
  <c r="C17" i="65"/>
  <c r="C22" i="65" s="1"/>
  <c r="H16" i="65"/>
  <c r="G16" i="65"/>
  <c r="H15" i="65"/>
  <c r="G15" i="65"/>
  <c r="F14" i="65"/>
  <c r="H14" i="65" s="1"/>
  <c r="E14" i="65"/>
  <c r="D14" i="65"/>
  <c r="C14" i="65"/>
  <c r="F25" i="65" l="1"/>
  <c r="H23" i="65"/>
  <c r="G28" i="65"/>
  <c r="G14" i="65"/>
  <c r="H22" i="65" l="1"/>
  <c r="G22" i="65"/>
  <c r="H25" i="65"/>
  <c r="G25" i="65"/>
  <c r="G36" i="63" l="1"/>
  <c r="G35" i="63"/>
  <c r="G34" i="63"/>
  <c r="G33" i="63"/>
  <c r="G32" i="63"/>
  <c r="G31" i="63"/>
  <c r="G30" i="63"/>
  <c r="G28" i="63"/>
  <c r="G27" i="63"/>
  <c r="G25" i="63"/>
  <c r="G24" i="63"/>
  <c r="G23" i="63"/>
  <c r="G22" i="63"/>
  <c r="G20" i="63"/>
  <c r="G19" i="63"/>
  <c r="G17" i="63"/>
  <c r="G16" i="63"/>
  <c r="G14" i="63"/>
  <c r="G13" i="63"/>
  <c r="J27" i="62"/>
  <c r="H27" i="62"/>
  <c r="F27" i="62"/>
  <c r="L26" i="62"/>
  <c r="M26" i="62" s="1"/>
  <c r="K26" i="62"/>
  <c r="I26" i="62"/>
  <c r="G19" i="62"/>
  <c r="F19" i="62"/>
  <c r="G16" i="62"/>
  <c r="F16" i="62"/>
  <c r="H13" i="62"/>
  <c r="H15" i="62" s="1"/>
  <c r="G13" i="62"/>
  <c r="F13" i="62"/>
  <c r="I12" i="62"/>
  <c r="J12" i="62" s="1"/>
  <c r="K12" i="62" s="1"/>
  <c r="L12" i="62" s="1"/>
  <c r="M12" i="62" s="1"/>
  <c r="H10" i="62"/>
  <c r="I10" i="62" s="1"/>
  <c r="J10" i="62" s="1"/>
  <c r="K10" i="62" s="1"/>
  <c r="L10" i="62" s="1"/>
  <c r="M10" i="62" s="1"/>
  <c r="H18" i="62" l="1"/>
  <c r="H19" i="62" s="1"/>
  <c r="H16" i="62"/>
  <c r="I15" i="62"/>
  <c r="I18" i="62" l="1"/>
  <c r="I19" i="62" s="1"/>
  <c r="J15" i="62"/>
  <c r="I16" i="62"/>
  <c r="J18" i="62" l="1"/>
  <c r="J19" i="62" s="1"/>
  <c r="K15" i="62"/>
  <c r="J16" i="62"/>
  <c r="K18" i="62" l="1"/>
  <c r="K19" i="62" s="1"/>
  <c r="L15" i="62"/>
  <c r="K16" i="62"/>
  <c r="M15" i="62" l="1"/>
  <c r="L18" i="62"/>
  <c r="L19" i="62" s="1"/>
  <c r="L16" i="62"/>
  <c r="M16" i="62" l="1"/>
  <c r="M18" i="62"/>
  <c r="M19" i="62" s="1"/>
  <c r="J30" i="48" l="1"/>
  <c r="I30" i="48"/>
  <c r="D30" i="48"/>
  <c r="J29" i="48"/>
  <c r="I29" i="48"/>
  <c r="H29" i="48"/>
  <c r="H30" i="48" s="1"/>
  <c r="G29" i="48"/>
  <c r="G30" i="48" s="1"/>
  <c r="F29" i="48"/>
  <c r="F30" i="48" s="1"/>
  <c r="E29" i="48"/>
  <c r="E30" i="48" s="1"/>
  <c r="D29" i="48"/>
  <c r="C29" i="48"/>
  <c r="C30" i="48" s="1"/>
  <c r="J28" i="48"/>
  <c r="I28" i="48"/>
  <c r="H28" i="48"/>
  <c r="G28" i="48"/>
  <c r="F28" i="48"/>
  <c r="E28" i="48"/>
  <c r="D28" i="48"/>
  <c r="C28" i="48"/>
  <c r="J26" i="48"/>
  <c r="I26" i="48"/>
  <c r="H26" i="48"/>
  <c r="G26" i="48"/>
  <c r="F26" i="48"/>
  <c r="E26" i="48"/>
  <c r="D26" i="48"/>
  <c r="C26" i="48"/>
  <c r="H24" i="48"/>
  <c r="G24" i="48"/>
  <c r="F24" i="48"/>
  <c r="E24" i="48"/>
  <c r="H23" i="48"/>
  <c r="G23" i="48"/>
  <c r="F23" i="48"/>
  <c r="E23" i="48"/>
  <c r="D23" i="48"/>
  <c r="D24" i="48" s="1"/>
  <c r="C23" i="48"/>
  <c r="C24" i="48" s="1"/>
  <c r="H20" i="48"/>
  <c r="H21" i="48" s="1"/>
  <c r="G20" i="48"/>
  <c r="G21" i="48" s="1"/>
  <c r="F20" i="48"/>
  <c r="F21" i="48" s="1"/>
  <c r="E20" i="48"/>
  <c r="E21" i="48" s="1"/>
  <c r="J19" i="48"/>
  <c r="I19" i="48"/>
  <c r="H19" i="48"/>
  <c r="G19" i="48"/>
  <c r="F19" i="48"/>
  <c r="E19" i="48"/>
  <c r="D19" i="48"/>
  <c r="C19" i="48"/>
  <c r="J17" i="48"/>
  <c r="I17" i="48"/>
  <c r="H17" i="48"/>
  <c r="G17" i="48"/>
  <c r="F17" i="48"/>
  <c r="E17" i="48"/>
  <c r="D17" i="48"/>
  <c r="C17" i="48"/>
  <c r="J15" i="48"/>
  <c r="I15" i="48"/>
  <c r="H15" i="48"/>
  <c r="G15" i="48"/>
  <c r="F15" i="48"/>
  <c r="E15" i="48"/>
  <c r="D15" i="48"/>
  <c r="C15" i="48"/>
  <c r="H13" i="48"/>
  <c r="G13" i="48"/>
  <c r="E13" i="48"/>
  <c r="D13" i="48"/>
  <c r="C13" i="48"/>
  <c r="J12" i="48"/>
  <c r="J23" i="48" s="1"/>
  <c r="J24" i="48" s="1"/>
  <c r="I12" i="48"/>
  <c r="I23" i="48" s="1"/>
  <c r="I24" i="48" s="1"/>
  <c r="H12" i="48"/>
  <c r="D12" i="48"/>
  <c r="J11" i="48"/>
  <c r="I11" i="48"/>
  <c r="H11" i="48"/>
  <c r="G11" i="48"/>
  <c r="F11" i="48"/>
  <c r="E11" i="48"/>
  <c r="D11" i="48"/>
  <c r="C11" i="48"/>
  <c r="I20" i="48" l="1"/>
  <c r="I21" i="48" s="1"/>
  <c r="J20" i="48"/>
  <c r="J21" i="48" s="1"/>
  <c r="I13" i="48"/>
  <c r="J13" i="48"/>
  <c r="C20" i="48"/>
  <c r="C21" i="48" s="1"/>
  <c r="D20" i="48"/>
  <c r="D21" i="48" s="1"/>
  <c r="I31" i="47" l="1"/>
  <c r="H31" i="47"/>
  <c r="G31" i="47"/>
  <c r="F31" i="47"/>
  <c r="E31" i="47"/>
  <c r="K30" i="47"/>
  <c r="J30" i="47"/>
  <c r="K29" i="47"/>
  <c r="J29" i="47"/>
  <c r="K28" i="47"/>
  <c r="J28" i="47"/>
  <c r="K27" i="47"/>
  <c r="J27" i="47"/>
  <c r="K26" i="47"/>
  <c r="J26" i="47"/>
  <c r="K25" i="47"/>
  <c r="J25" i="47"/>
  <c r="K24" i="47"/>
  <c r="J24" i="47"/>
  <c r="K23" i="47"/>
  <c r="J23" i="47"/>
  <c r="I31" i="46"/>
  <c r="H31" i="46"/>
  <c r="G31" i="46"/>
  <c r="F31" i="46"/>
  <c r="E31" i="46"/>
  <c r="K30" i="46"/>
  <c r="J30" i="46"/>
  <c r="K29" i="46"/>
  <c r="J29" i="46"/>
  <c r="K28" i="46"/>
  <c r="J28" i="46"/>
  <c r="K27" i="46"/>
  <c r="J27" i="46"/>
  <c r="K26" i="46"/>
  <c r="J26" i="46"/>
  <c r="K25" i="46"/>
  <c r="J25" i="46"/>
  <c r="K24" i="46"/>
  <c r="J24" i="46"/>
  <c r="K23" i="46"/>
  <c r="J23" i="46"/>
  <c r="K22" i="46"/>
  <c r="J22" i="46"/>
  <c r="K21" i="46"/>
  <c r="J21" i="46"/>
  <c r="K20" i="46"/>
  <c r="J20" i="46"/>
  <c r="K19" i="46"/>
  <c r="J19" i="46"/>
  <c r="K18" i="46"/>
  <c r="J18" i="46"/>
  <c r="K17" i="46"/>
  <c r="J17" i="46"/>
  <c r="J31" i="47" l="1"/>
  <c r="K31" i="47"/>
  <c r="J31" i="46"/>
  <c r="K31" i="46"/>
  <c r="H332" i="41" l="1"/>
  <c r="I332" i="41" s="1"/>
  <c r="H331" i="41"/>
  <c r="I331" i="41" s="1"/>
  <c r="H330" i="41"/>
  <c r="I330" i="41" s="1"/>
  <c r="H329" i="41"/>
  <c r="I329" i="41" s="1"/>
  <c r="H328" i="41"/>
  <c r="I328" i="41" s="1"/>
  <c r="H327" i="41"/>
  <c r="I327" i="41" s="1"/>
  <c r="H326" i="41"/>
  <c r="I326" i="41" s="1"/>
  <c r="H325" i="41"/>
  <c r="I325" i="41" s="1"/>
  <c r="H324" i="41"/>
  <c r="I324" i="41" s="1"/>
  <c r="H323" i="41"/>
  <c r="I323" i="41" s="1"/>
  <c r="H322" i="41"/>
  <c r="I322" i="41" s="1"/>
  <c r="H321" i="41"/>
  <c r="I321" i="41" s="1"/>
  <c r="H320" i="41"/>
  <c r="I320" i="41" s="1"/>
  <c r="H319" i="41"/>
  <c r="I319" i="41" s="1"/>
  <c r="H318" i="41"/>
  <c r="I318" i="41" s="1"/>
  <c r="H317" i="41"/>
  <c r="I317" i="41" s="1"/>
  <c r="H316" i="41"/>
  <c r="I316" i="41" s="1"/>
  <c r="H315" i="41"/>
  <c r="I315" i="41" s="1"/>
  <c r="I314" i="41"/>
  <c r="H314" i="41"/>
  <c r="H313" i="41"/>
  <c r="I313" i="41" s="1"/>
  <c r="H312" i="41"/>
  <c r="I312" i="41" s="1"/>
  <c r="H311" i="41"/>
  <c r="I311" i="41" s="1"/>
  <c r="H310" i="41"/>
  <c r="I310" i="41" s="1"/>
  <c r="H309" i="41"/>
  <c r="I309" i="41" s="1"/>
  <c r="H308" i="41"/>
  <c r="I308" i="41" s="1"/>
  <c r="H307" i="41"/>
  <c r="I307" i="41" s="1"/>
  <c r="H306" i="41"/>
  <c r="I306" i="41" s="1"/>
  <c r="H305" i="41"/>
  <c r="I305" i="41" s="1"/>
  <c r="H304" i="41"/>
  <c r="I304" i="41" s="1"/>
  <c r="H303" i="41"/>
  <c r="I303" i="41" s="1"/>
  <c r="H302" i="41"/>
  <c r="I302" i="41" s="1"/>
  <c r="I301" i="41"/>
  <c r="H301" i="41"/>
  <c r="H300" i="41"/>
  <c r="I300" i="41" s="1"/>
  <c r="H299" i="41"/>
  <c r="I299" i="41" s="1"/>
  <c r="H298" i="41"/>
  <c r="I298" i="41" s="1"/>
  <c r="H297" i="41"/>
  <c r="I297" i="41" s="1"/>
  <c r="H296" i="41"/>
  <c r="I296" i="41" s="1"/>
  <c r="H295" i="41"/>
  <c r="I295" i="41" s="1"/>
  <c r="H294" i="41"/>
  <c r="I294" i="41" s="1"/>
  <c r="H293" i="41"/>
  <c r="I293" i="41" s="1"/>
  <c r="H292" i="41"/>
  <c r="I292" i="41" s="1"/>
  <c r="H291" i="41"/>
  <c r="I291" i="41" s="1"/>
  <c r="I290" i="41"/>
  <c r="H290" i="41"/>
  <c r="H289" i="41"/>
  <c r="I289" i="41" s="1"/>
  <c r="H288" i="41"/>
  <c r="I288" i="41" s="1"/>
  <c r="H287" i="41"/>
  <c r="I287" i="41" s="1"/>
  <c r="H286" i="41"/>
  <c r="I286" i="41" s="1"/>
  <c r="H285" i="41"/>
  <c r="I285" i="41" s="1"/>
  <c r="H284" i="41"/>
  <c r="I284" i="41" s="1"/>
  <c r="I283" i="41"/>
  <c r="H283" i="41"/>
  <c r="H282" i="41"/>
  <c r="I282" i="41" s="1"/>
  <c r="H281" i="41"/>
  <c r="I281" i="41" s="1"/>
  <c r="H280" i="41"/>
  <c r="I280" i="41" s="1"/>
  <c r="H279" i="41"/>
  <c r="I279" i="41" s="1"/>
  <c r="H278" i="41"/>
  <c r="I278" i="41" s="1"/>
  <c r="H277" i="41"/>
  <c r="I277" i="41" s="1"/>
  <c r="H276" i="41"/>
  <c r="I276" i="41" s="1"/>
  <c r="H275" i="41"/>
  <c r="I275" i="41" s="1"/>
  <c r="H274" i="41"/>
  <c r="I274" i="41" s="1"/>
  <c r="H273" i="41"/>
  <c r="I273" i="41" s="1"/>
  <c r="I272" i="41"/>
  <c r="H272" i="41"/>
  <c r="H271" i="41"/>
  <c r="I271" i="41" s="1"/>
  <c r="H270" i="41"/>
  <c r="I270" i="41" s="1"/>
  <c r="H269" i="41"/>
  <c r="I269" i="41" s="1"/>
  <c r="H268" i="41"/>
  <c r="I268" i="41" s="1"/>
  <c r="H267" i="41"/>
  <c r="I267" i="41" s="1"/>
  <c r="H266" i="41"/>
  <c r="I266" i="41" s="1"/>
  <c r="I265" i="41"/>
  <c r="H265" i="41"/>
  <c r="H264" i="41"/>
  <c r="I264" i="41" s="1"/>
  <c r="H263" i="41"/>
  <c r="I263" i="41" s="1"/>
  <c r="H262" i="41"/>
  <c r="I262" i="41" s="1"/>
  <c r="H261" i="41"/>
  <c r="I261" i="41" s="1"/>
  <c r="H260" i="41"/>
  <c r="I260" i="41" s="1"/>
  <c r="H259" i="41"/>
  <c r="I259" i="41" s="1"/>
  <c r="H258" i="41"/>
  <c r="I258" i="41" s="1"/>
  <c r="H257" i="41"/>
  <c r="I257" i="41" s="1"/>
  <c r="H256" i="41"/>
  <c r="I256" i="41" s="1"/>
  <c r="H255" i="41"/>
  <c r="I255" i="41" s="1"/>
  <c r="I254" i="41"/>
  <c r="H254" i="41"/>
  <c r="H253" i="41"/>
  <c r="I253" i="41" s="1"/>
  <c r="H252" i="41"/>
  <c r="I252" i="41" s="1"/>
  <c r="H251" i="41"/>
  <c r="I251" i="41" s="1"/>
  <c r="H250" i="41"/>
  <c r="I250" i="41" s="1"/>
  <c r="H249" i="41"/>
  <c r="I249" i="41" s="1"/>
  <c r="H248" i="41"/>
  <c r="I248" i="41" s="1"/>
  <c r="I247" i="41"/>
  <c r="H247" i="41"/>
  <c r="H246" i="41"/>
  <c r="I246" i="41" s="1"/>
  <c r="H245" i="41"/>
  <c r="I245" i="41" s="1"/>
  <c r="H244" i="41"/>
  <c r="I244" i="41" s="1"/>
  <c r="H243" i="41"/>
  <c r="I243" i="41" s="1"/>
  <c r="H242" i="41"/>
  <c r="I242" i="41" s="1"/>
  <c r="H241" i="41"/>
  <c r="I241" i="41" s="1"/>
  <c r="H240" i="41"/>
  <c r="I240" i="41" s="1"/>
  <c r="H239" i="41"/>
  <c r="I239" i="41" s="1"/>
  <c r="H238" i="41"/>
  <c r="I238" i="41" s="1"/>
  <c r="H237" i="41"/>
  <c r="I237" i="41" s="1"/>
  <c r="I236" i="41"/>
  <c r="H236" i="41"/>
  <c r="H235" i="41"/>
  <c r="I235" i="41" s="1"/>
  <c r="H234" i="41"/>
  <c r="I234" i="41" s="1"/>
  <c r="H233" i="41"/>
  <c r="I233" i="41" s="1"/>
  <c r="H232" i="41"/>
  <c r="I232" i="41" s="1"/>
  <c r="H231" i="41"/>
  <c r="I231" i="41" s="1"/>
  <c r="H230" i="41"/>
  <c r="I230" i="41" s="1"/>
  <c r="I229" i="41"/>
  <c r="H229" i="41"/>
  <c r="H228" i="41"/>
  <c r="I228" i="41" s="1"/>
  <c r="H227" i="41"/>
  <c r="I227" i="41" s="1"/>
  <c r="H226" i="41"/>
  <c r="I226" i="41" s="1"/>
  <c r="H225" i="41"/>
  <c r="I225" i="41" s="1"/>
  <c r="I224" i="41"/>
  <c r="H224" i="41"/>
  <c r="H223" i="41"/>
  <c r="I223" i="41" s="1"/>
  <c r="H222" i="41"/>
  <c r="I222" i="41" s="1"/>
  <c r="H221" i="41"/>
  <c r="I221" i="41" s="1"/>
  <c r="H220" i="41"/>
  <c r="I220" i="41" s="1"/>
  <c r="H219" i="41"/>
  <c r="I219" i="41" s="1"/>
  <c r="I218" i="41"/>
  <c r="H218" i="41"/>
  <c r="H217" i="41"/>
  <c r="I217" i="41" s="1"/>
  <c r="H216" i="41"/>
  <c r="I216" i="41" s="1"/>
  <c r="H215" i="41"/>
  <c r="I215" i="41" s="1"/>
  <c r="H214" i="41"/>
  <c r="I214" i="41" s="1"/>
  <c r="H213" i="41"/>
  <c r="I213" i="41" s="1"/>
  <c r="H212" i="41"/>
  <c r="I212" i="41" s="1"/>
  <c r="I211" i="41"/>
  <c r="H211" i="41"/>
  <c r="H210" i="41"/>
  <c r="I210" i="41" s="1"/>
  <c r="H209" i="41"/>
  <c r="I209" i="41" s="1"/>
  <c r="H208" i="41"/>
  <c r="I208" i="41" s="1"/>
  <c r="H207" i="41"/>
  <c r="I207" i="41" s="1"/>
  <c r="H206" i="41"/>
  <c r="I206" i="41" s="1"/>
  <c r="H205" i="41"/>
  <c r="I205" i="41" s="1"/>
  <c r="H204" i="41"/>
  <c r="I204" i="41" s="1"/>
  <c r="H203" i="41"/>
  <c r="I203" i="41" s="1"/>
  <c r="H202" i="41"/>
  <c r="I202" i="41" s="1"/>
  <c r="H201" i="41"/>
  <c r="I201" i="41" s="1"/>
  <c r="I200" i="41"/>
  <c r="H200" i="41"/>
  <c r="H199" i="41"/>
  <c r="I199" i="41" s="1"/>
  <c r="H198" i="41"/>
  <c r="I198" i="41" s="1"/>
  <c r="H197" i="41"/>
  <c r="I197" i="41" s="1"/>
  <c r="H196" i="41"/>
  <c r="I196" i="41" s="1"/>
  <c r="H195" i="41"/>
  <c r="I195" i="41" s="1"/>
  <c r="H194" i="41"/>
  <c r="I194" i="41" s="1"/>
  <c r="I193" i="41"/>
  <c r="H193" i="41"/>
  <c r="H192" i="41"/>
  <c r="I192" i="41" s="1"/>
  <c r="H191" i="41"/>
  <c r="I191" i="41" s="1"/>
  <c r="H190" i="41"/>
  <c r="I190" i="41" s="1"/>
  <c r="H189" i="41"/>
  <c r="I189" i="41" s="1"/>
  <c r="H188" i="41"/>
  <c r="I188" i="41" s="1"/>
  <c r="H187" i="41"/>
  <c r="I187" i="41" s="1"/>
  <c r="H186" i="41"/>
  <c r="I186" i="41" s="1"/>
  <c r="H185" i="41"/>
  <c r="I185" i="41" s="1"/>
  <c r="H184" i="41"/>
  <c r="I184" i="41" s="1"/>
  <c r="H183" i="41"/>
  <c r="I183" i="41" s="1"/>
  <c r="I182" i="41"/>
  <c r="H182" i="41"/>
  <c r="H181" i="41"/>
  <c r="I181" i="41" s="1"/>
  <c r="H180" i="41"/>
  <c r="I180" i="41" s="1"/>
  <c r="H179" i="41"/>
  <c r="I179" i="41" s="1"/>
  <c r="H178" i="41"/>
  <c r="I178" i="41" s="1"/>
  <c r="H177" i="41"/>
  <c r="I177" i="41" s="1"/>
  <c r="H176" i="41"/>
  <c r="I176" i="41" s="1"/>
  <c r="I175" i="41"/>
  <c r="H175" i="41"/>
  <c r="H174" i="41"/>
  <c r="I174" i="41" s="1"/>
  <c r="H173" i="41"/>
  <c r="I173" i="41" s="1"/>
  <c r="H172" i="41"/>
  <c r="I172" i="41" s="1"/>
  <c r="H171" i="41"/>
  <c r="I171" i="41" s="1"/>
  <c r="I170" i="41"/>
  <c r="H170" i="41"/>
  <c r="H169" i="41"/>
  <c r="I169" i="41" s="1"/>
  <c r="H168" i="41"/>
  <c r="I168" i="41" s="1"/>
  <c r="H167" i="41"/>
  <c r="I167" i="41" s="1"/>
  <c r="H166" i="41"/>
  <c r="I166" i="41" s="1"/>
  <c r="H165" i="41"/>
  <c r="I165" i="41" s="1"/>
  <c r="I164" i="41"/>
  <c r="H164" i="41"/>
  <c r="H163" i="41"/>
  <c r="I163" i="41" s="1"/>
  <c r="H162" i="41"/>
  <c r="I162" i="41" s="1"/>
  <c r="H161" i="41"/>
  <c r="I161" i="41" s="1"/>
  <c r="H160" i="41"/>
  <c r="I160" i="41" s="1"/>
  <c r="H159" i="41"/>
  <c r="I159" i="41" s="1"/>
  <c r="H158" i="41"/>
  <c r="I158" i="41" s="1"/>
  <c r="I157" i="41"/>
  <c r="H157" i="41"/>
  <c r="H156" i="41"/>
  <c r="I156" i="41" s="1"/>
  <c r="H155" i="41"/>
  <c r="I155" i="41" s="1"/>
  <c r="H154" i="41"/>
  <c r="I154" i="41" s="1"/>
  <c r="H153" i="41"/>
  <c r="I153" i="41" s="1"/>
  <c r="I152" i="41"/>
  <c r="H152" i="41"/>
  <c r="H151" i="41"/>
  <c r="I151" i="41" s="1"/>
  <c r="H150" i="41"/>
  <c r="I150" i="41" s="1"/>
  <c r="H149" i="41"/>
  <c r="I149" i="41" s="1"/>
  <c r="H148" i="41"/>
  <c r="I148" i="41" s="1"/>
  <c r="H147" i="41"/>
  <c r="I147" i="41" s="1"/>
  <c r="I146" i="41"/>
  <c r="H146" i="41"/>
  <c r="H145" i="41"/>
  <c r="I145" i="41" s="1"/>
  <c r="H144" i="41"/>
  <c r="I144" i="41" s="1"/>
  <c r="H143" i="41"/>
  <c r="I143" i="41" s="1"/>
  <c r="H142" i="41"/>
  <c r="I142" i="41" s="1"/>
  <c r="H141" i="41"/>
  <c r="I141" i="41" s="1"/>
  <c r="H140" i="41"/>
  <c r="I140" i="41" s="1"/>
  <c r="I139" i="41"/>
  <c r="H139" i="41"/>
  <c r="H138" i="41"/>
  <c r="I138" i="41" s="1"/>
  <c r="H137" i="41"/>
  <c r="I137" i="41" s="1"/>
  <c r="H136" i="41"/>
  <c r="I136" i="41" s="1"/>
  <c r="H135" i="41"/>
  <c r="I135" i="41" s="1"/>
  <c r="I134" i="41"/>
  <c r="H134" i="41"/>
  <c r="H133" i="41"/>
  <c r="I133" i="41" s="1"/>
  <c r="H132" i="41"/>
  <c r="I132" i="41" s="1"/>
  <c r="H131" i="41"/>
  <c r="I131" i="41" s="1"/>
  <c r="H130" i="41"/>
  <c r="I130" i="41" s="1"/>
  <c r="H129" i="41"/>
  <c r="I129" i="41" s="1"/>
  <c r="I128" i="41"/>
  <c r="H128" i="41"/>
  <c r="H127" i="41"/>
  <c r="I127" i="41" s="1"/>
  <c r="H126" i="41"/>
  <c r="I126" i="41" s="1"/>
  <c r="H125" i="41"/>
  <c r="I125" i="41" s="1"/>
  <c r="H124" i="41"/>
  <c r="I124" i="41" s="1"/>
  <c r="H123" i="41"/>
  <c r="I123" i="41" s="1"/>
  <c r="H122" i="41"/>
  <c r="I122" i="41" s="1"/>
  <c r="I121" i="41"/>
  <c r="H121" i="41"/>
  <c r="H120" i="41"/>
  <c r="I120" i="41" s="1"/>
  <c r="H119" i="41"/>
  <c r="I119" i="41" s="1"/>
  <c r="H118" i="41"/>
  <c r="I118" i="41" s="1"/>
  <c r="H117" i="41"/>
  <c r="I117" i="41" s="1"/>
  <c r="I116" i="41"/>
  <c r="H116" i="41"/>
  <c r="H115" i="41"/>
  <c r="I115" i="41" s="1"/>
  <c r="H114" i="41"/>
  <c r="I114" i="41" s="1"/>
  <c r="H113" i="41"/>
  <c r="I113" i="41" s="1"/>
  <c r="H112" i="41"/>
  <c r="I112" i="41" s="1"/>
  <c r="H111" i="41"/>
  <c r="I111" i="41" s="1"/>
  <c r="I110" i="41"/>
  <c r="H110" i="41"/>
  <c r="H109" i="41"/>
  <c r="I109" i="41" s="1"/>
  <c r="H108" i="41"/>
  <c r="I108" i="41" s="1"/>
  <c r="H107" i="41"/>
  <c r="I107" i="41" s="1"/>
  <c r="H106" i="41"/>
  <c r="I106" i="41" s="1"/>
  <c r="H105" i="41"/>
  <c r="I105" i="41" s="1"/>
  <c r="H104" i="41"/>
  <c r="I104" i="41" s="1"/>
  <c r="I103" i="41"/>
  <c r="H103" i="41"/>
  <c r="H102" i="41"/>
  <c r="I102" i="41" s="1"/>
  <c r="H101" i="41"/>
  <c r="I101" i="41" s="1"/>
  <c r="H100" i="41"/>
  <c r="I100" i="41" s="1"/>
  <c r="H99" i="41"/>
  <c r="I99" i="41" s="1"/>
  <c r="I98" i="41"/>
  <c r="H98" i="41"/>
  <c r="H97" i="41"/>
  <c r="I97" i="41" s="1"/>
  <c r="H96" i="41"/>
  <c r="I96" i="41" s="1"/>
  <c r="H95" i="41"/>
  <c r="I95" i="41" s="1"/>
  <c r="H94" i="41"/>
  <c r="I94" i="41" s="1"/>
  <c r="H93" i="41"/>
  <c r="I93" i="41" s="1"/>
  <c r="I92" i="41"/>
  <c r="H92" i="41"/>
  <c r="H91" i="41"/>
  <c r="I91" i="41" s="1"/>
  <c r="H90" i="41"/>
  <c r="I90" i="41" s="1"/>
  <c r="H89" i="41"/>
  <c r="I89" i="41" s="1"/>
  <c r="H88" i="41"/>
  <c r="I88" i="41" s="1"/>
  <c r="H87" i="41"/>
  <c r="I87" i="41" s="1"/>
  <c r="H86" i="41"/>
  <c r="I86" i="41" s="1"/>
  <c r="I85" i="41"/>
  <c r="H85" i="41"/>
  <c r="H84" i="41"/>
  <c r="I84" i="41" s="1"/>
  <c r="H83" i="41"/>
  <c r="I83" i="41" s="1"/>
  <c r="H82" i="41"/>
  <c r="I82" i="41" s="1"/>
  <c r="H81" i="41"/>
  <c r="I81" i="41" s="1"/>
  <c r="I80" i="41"/>
  <c r="H80" i="41"/>
  <c r="H79" i="41"/>
  <c r="I79" i="41" s="1"/>
  <c r="H78" i="41"/>
  <c r="I78" i="41" s="1"/>
  <c r="H77" i="41"/>
  <c r="I77" i="41" s="1"/>
  <c r="H76" i="41"/>
  <c r="I76" i="41" s="1"/>
  <c r="H75" i="41"/>
  <c r="I75" i="41" s="1"/>
  <c r="I74" i="41"/>
  <c r="H74" i="41"/>
  <c r="H73" i="41"/>
  <c r="I73" i="41" s="1"/>
  <c r="H72" i="41"/>
  <c r="I72" i="41" s="1"/>
  <c r="H71" i="41"/>
  <c r="I71" i="41" s="1"/>
  <c r="H70" i="41"/>
  <c r="I70" i="41" s="1"/>
  <c r="H69" i="41"/>
  <c r="I69" i="41" s="1"/>
  <c r="H68" i="41"/>
  <c r="I68" i="41" s="1"/>
  <c r="I67" i="41"/>
  <c r="H67" i="41"/>
  <c r="H66" i="41"/>
  <c r="I66" i="41" s="1"/>
  <c r="H65" i="41"/>
  <c r="I65" i="41" s="1"/>
  <c r="H64" i="41"/>
  <c r="I64" i="41" s="1"/>
  <c r="H63" i="41"/>
  <c r="I63" i="41" s="1"/>
  <c r="I62" i="41"/>
  <c r="H62" i="41"/>
  <c r="H61" i="41"/>
  <c r="I61" i="41" s="1"/>
  <c r="H60" i="41"/>
  <c r="I60" i="41" s="1"/>
  <c r="H59" i="41"/>
  <c r="I59" i="41" s="1"/>
  <c r="H58" i="41"/>
  <c r="I58" i="41" s="1"/>
  <c r="H57" i="41"/>
  <c r="I57" i="41" s="1"/>
  <c r="I56" i="41"/>
  <c r="H56" i="41"/>
  <c r="H55" i="41"/>
  <c r="I55" i="41" s="1"/>
  <c r="H54" i="41"/>
  <c r="I54" i="41" s="1"/>
  <c r="H53" i="41"/>
  <c r="I53" i="41" s="1"/>
  <c r="H52" i="41"/>
  <c r="I52" i="41" s="1"/>
  <c r="H51" i="41"/>
  <c r="I51" i="41" s="1"/>
  <c r="H50" i="41"/>
  <c r="I50" i="41" s="1"/>
  <c r="I49" i="41"/>
  <c r="H49" i="41"/>
  <c r="H48" i="41"/>
  <c r="I48" i="41" s="1"/>
  <c r="H47" i="41"/>
  <c r="I47" i="41" s="1"/>
  <c r="H46" i="41"/>
  <c r="I46" i="41" s="1"/>
  <c r="H45" i="41"/>
  <c r="I45" i="41" s="1"/>
  <c r="I44" i="41"/>
  <c r="H44" i="41"/>
  <c r="H43" i="41"/>
  <c r="I43" i="41" s="1"/>
  <c r="H42" i="41"/>
  <c r="I42" i="41" s="1"/>
  <c r="H41" i="41"/>
  <c r="I41" i="41" s="1"/>
  <c r="H40" i="41"/>
  <c r="I40" i="41" s="1"/>
  <c r="H39" i="41"/>
  <c r="I39" i="41" s="1"/>
  <c r="I38" i="41"/>
  <c r="H38" i="41"/>
  <c r="H37" i="41"/>
  <c r="I37" i="41" s="1"/>
  <c r="H36" i="41"/>
  <c r="I36" i="41" s="1"/>
  <c r="H35" i="41"/>
  <c r="I35" i="41" s="1"/>
  <c r="H34" i="41"/>
  <c r="I34" i="41" s="1"/>
  <c r="H33" i="41"/>
  <c r="I33" i="41" s="1"/>
  <c r="H32" i="41"/>
  <c r="I32" i="41" s="1"/>
  <c r="I31" i="41"/>
  <c r="H31" i="41"/>
  <c r="H30" i="41"/>
  <c r="I30" i="41" s="1"/>
  <c r="H29" i="41"/>
  <c r="I29" i="41" s="1"/>
  <c r="H28" i="41"/>
  <c r="I28" i="41" s="1"/>
  <c r="H27" i="41"/>
  <c r="I27" i="41" s="1"/>
  <c r="I26" i="41"/>
  <c r="H26" i="41"/>
  <c r="H25" i="41"/>
  <c r="I25" i="41" s="1"/>
  <c r="H24" i="41"/>
  <c r="I24" i="41" s="1"/>
  <c r="H23" i="41"/>
  <c r="I23" i="41" s="1"/>
  <c r="H22" i="41"/>
  <c r="I22" i="41" s="1"/>
  <c r="H21" i="41"/>
  <c r="I21" i="41" s="1"/>
  <c r="I20" i="41"/>
  <c r="H20" i="41"/>
  <c r="H19" i="41"/>
  <c r="I19" i="41" s="1"/>
  <c r="H18" i="41"/>
  <c r="I18" i="41" s="1"/>
  <c r="H17" i="41"/>
  <c r="I17" i="41" s="1"/>
  <c r="H16" i="41"/>
  <c r="I16" i="41" s="1"/>
  <c r="J31" i="39"/>
  <c r="F31" i="39"/>
  <c r="H31" i="39" s="1"/>
  <c r="I31" i="39" s="1"/>
  <c r="E31" i="39"/>
  <c r="D31" i="39"/>
  <c r="C31" i="39"/>
  <c r="J30" i="39"/>
  <c r="H30" i="39"/>
  <c r="I30" i="39" s="1"/>
  <c r="G30" i="39"/>
  <c r="J29" i="39"/>
  <c r="I29" i="39"/>
  <c r="H29" i="39"/>
  <c r="G29" i="39"/>
  <c r="J27" i="39"/>
  <c r="I27" i="39"/>
  <c r="H27" i="39"/>
  <c r="F27" i="39"/>
  <c r="G27" i="39" s="1"/>
  <c r="E27" i="39"/>
  <c r="D27" i="39"/>
  <c r="C27" i="39"/>
  <c r="F26" i="39"/>
  <c r="J26" i="39" s="1"/>
  <c r="E26" i="39"/>
  <c r="D26" i="39"/>
  <c r="C26" i="39"/>
  <c r="J23" i="39"/>
  <c r="I23" i="39"/>
  <c r="H23" i="39"/>
  <c r="G23" i="39"/>
  <c r="J22" i="39"/>
  <c r="I22" i="39"/>
  <c r="H22" i="39"/>
  <c r="G22" i="39"/>
  <c r="J21" i="39"/>
  <c r="H21" i="39"/>
  <c r="I21" i="39" s="1"/>
  <c r="G21" i="39"/>
  <c r="J20" i="39"/>
  <c r="I20" i="39"/>
  <c r="H20" i="39"/>
  <c r="F20" i="39"/>
  <c r="G20" i="39" s="1"/>
  <c r="E20" i="39"/>
  <c r="D20" i="39"/>
  <c r="C20" i="39"/>
  <c r="J19" i="39"/>
  <c r="H19" i="39"/>
  <c r="I19" i="39" s="1"/>
  <c r="G19" i="39"/>
  <c r="J18" i="39"/>
  <c r="I18" i="39"/>
  <c r="H18" i="39"/>
  <c r="G18" i="39"/>
  <c r="J17" i="39"/>
  <c r="G17" i="39"/>
  <c r="F17" i="39"/>
  <c r="H17" i="39" s="1"/>
  <c r="I17" i="39" s="1"/>
  <c r="E17" i="39"/>
  <c r="E25" i="39" s="1"/>
  <c r="D17" i="39"/>
  <c r="D28" i="39" s="1"/>
  <c r="C17" i="39"/>
  <c r="C25" i="39" s="1"/>
  <c r="M39" i="38"/>
  <c r="K39" i="38"/>
  <c r="L39" i="38" s="1"/>
  <c r="J39" i="38"/>
  <c r="M38" i="38"/>
  <c r="I38" i="38"/>
  <c r="H38" i="38"/>
  <c r="J38" i="38" s="1"/>
  <c r="G38" i="38"/>
  <c r="F38" i="38"/>
  <c r="E38" i="38"/>
  <c r="D38" i="38"/>
  <c r="K38" i="38" s="1"/>
  <c r="L38" i="38" s="1"/>
  <c r="M37" i="38"/>
  <c r="L37" i="38"/>
  <c r="K37" i="38"/>
  <c r="J37" i="38"/>
  <c r="M36" i="38"/>
  <c r="L36" i="38"/>
  <c r="K36" i="38"/>
  <c r="J36" i="38"/>
  <c r="M35" i="38"/>
  <c r="K35" i="38"/>
  <c r="L35" i="38" s="1"/>
  <c r="J35" i="38"/>
  <c r="M34" i="38"/>
  <c r="L34" i="38"/>
  <c r="K34" i="38"/>
  <c r="J34" i="38"/>
  <c r="M33" i="38"/>
  <c r="L33" i="38"/>
  <c r="K33" i="38"/>
  <c r="J33" i="38"/>
  <c r="M32" i="38"/>
  <c r="K32" i="38"/>
  <c r="L32" i="38" s="1"/>
  <c r="J32" i="38"/>
  <c r="M31" i="38"/>
  <c r="L31" i="38"/>
  <c r="K31" i="38"/>
  <c r="I31" i="38"/>
  <c r="H31" i="38"/>
  <c r="J31" i="38" s="1"/>
  <c r="G31" i="38"/>
  <c r="F31" i="38"/>
  <c r="F40" i="38" s="1"/>
  <c r="E31" i="38"/>
  <c r="D31" i="38"/>
  <c r="M30" i="38"/>
  <c r="K30" i="38"/>
  <c r="L30" i="38" s="1"/>
  <c r="J30" i="38"/>
  <c r="M29" i="38"/>
  <c r="K29" i="38"/>
  <c r="L29" i="38" s="1"/>
  <c r="J29" i="38"/>
  <c r="M28" i="38"/>
  <c r="L28" i="38"/>
  <c r="K28" i="38"/>
  <c r="J28" i="38"/>
  <c r="M27" i="38"/>
  <c r="K27" i="38"/>
  <c r="L27" i="38" s="1"/>
  <c r="J27" i="38"/>
  <c r="I27" i="38"/>
  <c r="H27" i="38"/>
  <c r="G27" i="38"/>
  <c r="F27" i="38"/>
  <c r="E27" i="38"/>
  <c r="D27" i="38"/>
  <c r="M26" i="38"/>
  <c r="K26" i="38"/>
  <c r="L26" i="38" s="1"/>
  <c r="J26" i="38"/>
  <c r="M25" i="38"/>
  <c r="L25" i="38"/>
  <c r="K25" i="38"/>
  <c r="J25" i="38"/>
  <c r="M24" i="38"/>
  <c r="L24" i="38"/>
  <c r="K24" i="38"/>
  <c r="J24" i="38"/>
  <c r="M23" i="38"/>
  <c r="K23" i="38"/>
  <c r="L23" i="38" s="1"/>
  <c r="J23" i="38"/>
  <c r="M22" i="38"/>
  <c r="L22" i="38"/>
  <c r="K22" i="38"/>
  <c r="J22" i="38"/>
  <c r="M21" i="38"/>
  <c r="L21" i="38"/>
  <c r="K21" i="38"/>
  <c r="J21" i="38"/>
  <c r="M20" i="38"/>
  <c r="K20" i="38"/>
  <c r="L20" i="38" s="1"/>
  <c r="J20" i="38"/>
  <c r="M19" i="38"/>
  <c r="L19" i="38"/>
  <c r="K19" i="38"/>
  <c r="J19" i="38"/>
  <c r="M18" i="38"/>
  <c r="L18" i="38"/>
  <c r="K18" i="38"/>
  <c r="J18" i="38"/>
  <c r="I17" i="38"/>
  <c r="H17" i="38"/>
  <c r="J17" i="38" s="1"/>
  <c r="G17" i="38"/>
  <c r="F17" i="38"/>
  <c r="E17" i="38"/>
  <c r="D17" i="38"/>
  <c r="M16" i="38"/>
  <c r="L16" i="38"/>
  <c r="K16" i="38"/>
  <c r="J16" i="38"/>
  <c r="M15" i="38"/>
  <c r="K15" i="38"/>
  <c r="L15" i="38" s="1"/>
  <c r="J15" i="38"/>
  <c r="M14" i="38"/>
  <c r="K14" i="38"/>
  <c r="L14" i="38" s="1"/>
  <c r="J14" i="38"/>
  <c r="M13" i="38"/>
  <c r="L13" i="38"/>
  <c r="K13" i="38"/>
  <c r="J13" i="38"/>
  <c r="M12" i="38"/>
  <c r="K12" i="38"/>
  <c r="L12" i="38" s="1"/>
  <c r="J12" i="38"/>
  <c r="I12" i="38"/>
  <c r="I40" i="38" s="1"/>
  <c r="H12" i="38"/>
  <c r="G12" i="38"/>
  <c r="G40" i="38" s="1"/>
  <c r="F12" i="38"/>
  <c r="E12" i="38"/>
  <c r="E40" i="38" s="1"/>
  <c r="D12" i="38"/>
  <c r="D40" i="38" s="1"/>
  <c r="D25" i="39" l="1"/>
  <c r="C28" i="39"/>
  <c r="H26" i="39"/>
  <c r="I26" i="39" s="1"/>
  <c r="E28" i="39"/>
  <c r="G26" i="39"/>
  <c r="K17" i="38"/>
  <c r="L17" i="38" s="1"/>
  <c r="M17" i="38"/>
  <c r="F25" i="39"/>
  <c r="F28" i="39"/>
  <c r="H40" i="38"/>
  <c r="G31" i="39"/>
  <c r="K40" i="38" l="1"/>
  <c r="L40" i="38" s="1"/>
  <c r="J40" i="38"/>
  <c r="M40" i="38"/>
  <c r="J28" i="39"/>
  <c r="G28" i="39"/>
  <c r="H28" i="39"/>
  <c r="I28" i="39" s="1"/>
  <c r="J25" i="39"/>
  <c r="G25" i="39"/>
  <c r="H25" i="39"/>
  <c r="I25" i="39" s="1"/>
  <c r="D18" i="35" l="1"/>
  <c r="E20" i="35" s="1"/>
  <c r="E17" i="35"/>
  <c r="E16" i="35"/>
  <c r="E15" i="35"/>
  <c r="E14" i="35"/>
  <c r="E13" i="35"/>
  <c r="E12" i="35"/>
  <c r="E11" i="35"/>
  <c r="D10" i="35"/>
  <c r="D21" i="35" s="1"/>
  <c r="E12" i="34"/>
  <c r="F12" i="34" s="1"/>
  <c r="F11" i="34"/>
  <c r="F10" i="34"/>
  <c r="F9" i="34"/>
  <c r="F21" i="32"/>
  <c r="F20" i="32"/>
  <c r="F19" i="32"/>
  <c r="F18" i="32"/>
  <c r="F17" i="32"/>
  <c r="D17" i="32"/>
  <c r="F16" i="32"/>
  <c r="F15" i="32"/>
  <c r="F14" i="32"/>
  <c r="F13" i="32"/>
  <c r="F12" i="32"/>
  <c r="D11" i="32"/>
  <c r="D10" i="32"/>
  <c r="D22" i="32" l="1"/>
  <c r="F10" i="32"/>
  <c r="E11" i="32"/>
  <c r="F11" i="32"/>
  <c r="E18" i="35"/>
  <c r="E19" i="35"/>
  <c r="E10" i="35"/>
  <c r="E21" i="32" l="1"/>
  <c r="E13" i="32"/>
  <c r="E20" i="32"/>
  <c r="E16" i="32"/>
  <c r="E12" i="32"/>
  <c r="E19" i="32"/>
  <c r="E15" i="32"/>
  <c r="F22" i="32"/>
  <c r="E18" i="32"/>
  <c r="E14" i="32"/>
  <c r="E22" i="32"/>
  <c r="E17" i="32"/>
  <c r="E10" i="32"/>
  <c r="L40" i="30" l="1"/>
  <c r="J40" i="30"/>
  <c r="I40" i="30"/>
  <c r="L39" i="30"/>
  <c r="J39" i="30"/>
  <c r="K39" i="30" s="1"/>
  <c r="I39" i="30"/>
  <c r="L38" i="30"/>
  <c r="J38" i="30"/>
  <c r="K38" i="30" s="1"/>
  <c r="I38" i="30"/>
  <c r="L37" i="30"/>
  <c r="J37" i="30"/>
  <c r="K37" i="30" s="1"/>
  <c r="I37" i="30"/>
  <c r="H36" i="30"/>
  <c r="G36" i="30"/>
  <c r="L36" i="30" s="1"/>
  <c r="F36" i="30"/>
  <c r="E36" i="30"/>
  <c r="D36" i="30"/>
  <c r="C36" i="30"/>
  <c r="L35" i="30"/>
  <c r="J35" i="30"/>
  <c r="K35" i="30" s="1"/>
  <c r="I35" i="30"/>
  <c r="L34" i="30"/>
  <c r="J34" i="30"/>
  <c r="I34" i="30"/>
  <c r="L33" i="30"/>
  <c r="J33" i="30"/>
  <c r="K33" i="30" s="1"/>
  <c r="I33" i="30"/>
  <c r="L32" i="30"/>
  <c r="K32" i="30"/>
  <c r="J32" i="30"/>
  <c r="I32" i="30"/>
  <c r="H31" i="30"/>
  <c r="G31" i="30"/>
  <c r="L31" i="30" s="1"/>
  <c r="F31" i="30"/>
  <c r="F41" i="30" s="1"/>
  <c r="E31" i="30"/>
  <c r="D31" i="30"/>
  <c r="C31" i="30"/>
  <c r="L30" i="30"/>
  <c r="J30" i="30"/>
  <c r="K30" i="30" s="1"/>
  <c r="I30" i="30"/>
  <c r="L29" i="30"/>
  <c r="J29" i="30"/>
  <c r="K29" i="30" s="1"/>
  <c r="I29" i="30"/>
  <c r="L28" i="30"/>
  <c r="J28" i="30"/>
  <c r="K28" i="30" s="1"/>
  <c r="I28" i="30"/>
  <c r="L27" i="30"/>
  <c r="J27" i="30"/>
  <c r="K27" i="30" s="1"/>
  <c r="I27" i="30"/>
  <c r="L26" i="30"/>
  <c r="J26" i="30"/>
  <c r="K26" i="30" s="1"/>
  <c r="I26" i="30"/>
  <c r="L25" i="30"/>
  <c r="J25" i="30"/>
  <c r="K25" i="30" s="1"/>
  <c r="H25" i="30"/>
  <c r="G25" i="30"/>
  <c r="I25" i="30" s="1"/>
  <c r="F25" i="30"/>
  <c r="E25" i="30"/>
  <c r="D25" i="30"/>
  <c r="C25" i="30"/>
  <c r="L24" i="30"/>
  <c r="J24" i="30"/>
  <c r="K24" i="30" s="1"/>
  <c r="I24" i="30"/>
  <c r="L23" i="30"/>
  <c r="J23" i="30"/>
  <c r="K23" i="30" s="1"/>
  <c r="I23" i="30"/>
  <c r="L22" i="30"/>
  <c r="J22" i="30"/>
  <c r="K22" i="30" s="1"/>
  <c r="I22" i="30"/>
  <c r="L21" i="30"/>
  <c r="J21" i="30"/>
  <c r="I21" i="30"/>
  <c r="L20" i="30"/>
  <c r="J20" i="30"/>
  <c r="I20" i="30"/>
  <c r="L19" i="30"/>
  <c r="J19" i="30"/>
  <c r="K19" i="30" s="1"/>
  <c r="I19" i="30"/>
  <c r="L18" i="30"/>
  <c r="J18" i="30"/>
  <c r="K18" i="30" s="1"/>
  <c r="I18" i="30"/>
  <c r="L17" i="30"/>
  <c r="J17" i="30"/>
  <c r="K17" i="30" s="1"/>
  <c r="I17" i="30"/>
  <c r="H16" i="30"/>
  <c r="H15" i="30" s="1"/>
  <c r="G16" i="30"/>
  <c r="F16" i="30"/>
  <c r="E16" i="30"/>
  <c r="D16" i="30"/>
  <c r="D15" i="30" s="1"/>
  <c r="D41" i="30" s="1"/>
  <c r="C16" i="30"/>
  <c r="C15" i="30" s="1"/>
  <c r="C41" i="30" s="1"/>
  <c r="F15" i="30"/>
  <c r="E15" i="30"/>
  <c r="E41" i="30" s="1"/>
  <c r="H41" i="30" l="1"/>
  <c r="G15" i="30"/>
  <c r="I16" i="30"/>
  <c r="J16" i="30"/>
  <c r="K16" i="30" s="1"/>
  <c r="L16" i="30"/>
  <c r="I31" i="30"/>
  <c r="G41" i="30"/>
  <c r="J31" i="30"/>
  <c r="K31" i="30" s="1"/>
  <c r="I36" i="30"/>
  <c r="J36" i="30"/>
  <c r="K36" i="30" s="1"/>
  <c r="L41" i="30" l="1"/>
  <c r="J41" i="30"/>
  <c r="K41" i="30" s="1"/>
  <c r="I41" i="30"/>
  <c r="L15" i="30"/>
  <c r="J15" i="30"/>
  <c r="K15" i="30" s="1"/>
  <c r="I15" i="30"/>
  <c r="F13" i="27" l="1"/>
  <c r="G13" i="27"/>
  <c r="F14" i="27"/>
  <c r="G14" i="27"/>
  <c r="F15" i="27"/>
  <c r="G15" i="27"/>
  <c r="F16" i="27"/>
  <c r="G16" i="27"/>
  <c r="F17" i="27"/>
  <c r="G17" i="27"/>
  <c r="F18" i="27"/>
  <c r="G18" i="27"/>
  <c r="F19" i="27"/>
  <c r="G19" i="27"/>
  <c r="F20" i="27"/>
  <c r="G20" i="27"/>
  <c r="F21" i="27"/>
  <c r="G21" i="27"/>
  <c r="F22" i="27"/>
  <c r="G22" i="27"/>
  <c r="F23" i="27"/>
  <c r="G23" i="27"/>
  <c r="F24" i="27"/>
  <c r="G24" i="27"/>
  <c r="F25" i="27"/>
  <c r="G25" i="27"/>
  <c r="F26" i="27"/>
  <c r="G26" i="27"/>
  <c r="F27" i="27"/>
  <c r="G27" i="27"/>
  <c r="F28" i="27"/>
  <c r="G28" i="27"/>
  <c r="F29" i="27"/>
  <c r="G29" i="27"/>
  <c r="F30" i="27"/>
  <c r="G30" i="27"/>
  <c r="F31" i="27"/>
  <c r="G31" i="27"/>
  <c r="F32" i="27"/>
  <c r="G32" i="27"/>
  <c r="F33" i="27"/>
  <c r="G33" i="27"/>
  <c r="F34" i="27"/>
  <c r="G34" i="27"/>
  <c r="F35" i="27"/>
  <c r="G35" i="27"/>
  <c r="F36" i="27"/>
  <c r="G36" i="27"/>
  <c r="F37" i="27"/>
  <c r="G37" i="27"/>
  <c r="F38" i="27"/>
  <c r="G38" i="27"/>
  <c r="F39" i="27"/>
  <c r="G39" i="27"/>
  <c r="F40" i="27"/>
  <c r="G40" i="27"/>
  <c r="F41" i="27"/>
  <c r="G41" i="27"/>
  <c r="F42" i="27"/>
  <c r="G42" i="27"/>
  <c r="F43" i="27"/>
  <c r="G43" i="27"/>
  <c r="F44" i="27"/>
  <c r="G44" i="27"/>
  <c r="F45" i="27"/>
  <c r="G45" i="27"/>
  <c r="F46" i="27"/>
  <c r="G46" i="27"/>
  <c r="F47" i="27"/>
  <c r="G47" i="27"/>
  <c r="F48" i="27"/>
  <c r="G48" i="27"/>
  <c r="F49" i="27"/>
  <c r="G49" i="27"/>
  <c r="F50" i="27"/>
  <c r="G50" i="27"/>
  <c r="F51" i="27"/>
  <c r="G51" i="27"/>
  <c r="F52" i="27"/>
  <c r="G52" i="27"/>
  <c r="F53" i="27"/>
  <c r="G53" i="27"/>
  <c r="F54" i="27"/>
  <c r="G54" i="27"/>
  <c r="F55" i="27"/>
  <c r="G55" i="27"/>
  <c r="F56" i="27"/>
  <c r="G56" i="27"/>
  <c r="F57" i="27"/>
  <c r="G57" i="27"/>
  <c r="F58" i="27"/>
  <c r="G58" i="27"/>
  <c r="F59" i="27"/>
  <c r="G59" i="27"/>
  <c r="F60" i="27"/>
  <c r="G60" i="27"/>
  <c r="F61" i="27"/>
  <c r="G61" i="27"/>
  <c r="F62" i="27"/>
  <c r="G62" i="27"/>
  <c r="F63" i="27"/>
  <c r="G63" i="27"/>
  <c r="F64" i="27"/>
  <c r="G64" i="27"/>
  <c r="F65" i="27"/>
  <c r="G65" i="27"/>
  <c r="F66" i="27"/>
  <c r="G66" i="27"/>
  <c r="F67" i="27"/>
  <c r="G67" i="27"/>
  <c r="F68" i="27"/>
  <c r="G68" i="27"/>
  <c r="F69" i="27"/>
  <c r="G69" i="27"/>
  <c r="F70" i="27"/>
  <c r="G70" i="27"/>
  <c r="F71" i="27"/>
  <c r="G71" i="27"/>
  <c r="F72" i="27"/>
  <c r="G72" i="27"/>
  <c r="F73" i="27"/>
  <c r="G73" i="27"/>
  <c r="F74" i="27"/>
  <c r="G74" i="27"/>
  <c r="C75" i="27"/>
  <c r="D75" i="27"/>
  <c r="E75" i="27"/>
  <c r="F75" i="27" s="1"/>
  <c r="E17" i="26"/>
  <c r="F17" i="26"/>
  <c r="G17" i="26"/>
  <c r="G75" i="27" l="1"/>
  <c r="L63" i="23"/>
  <c r="K63" i="23"/>
  <c r="J63" i="23"/>
  <c r="I63" i="23"/>
  <c r="H63" i="23"/>
  <c r="L62" i="23"/>
  <c r="K62" i="23"/>
  <c r="J62" i="23"/>
  <c r="I62" i="23"/>
  <c r="H62" i="23"/>
  <c r="G61" i="23"/>
  <c r="I61" i="23" s="1"/>
  <c r="F61" i="23"/>
  <c r="E61" i="23"/>
  <c r="D61" i="23"/>
  <c r="C61" i="23"/>
  <c r="L59" i="23"/>
  <c r="K59" i="23"/>
  <c r="J59" i="23"/>
  <c r="I59" i="23"/>
  <c r="H59" i="23"/>
  <c r="L58" i="23"/>
  <c r="K58" i="23"/>
  <c r="H58" i="23"/>
  <c r="G58" i="23"/>
  <c r="J58" i="23" s="1"/>
  <c r="F58" i="23"/>
  <c r="E58" i="23"/>
  <c r="D58" i="23"/>
  <c r="C58" i="23"/>
  <c r="L57" i="23"/>
  <c r="K57" i="23"/>
  <c r="J57" i="23"/>
  <c r="I57" i="23"/>
  <c r="H57" i="23"/>
  <c r="K56" i="23"/>
  <c r="I56" i="23"/>
  <c r="G56" i="23"/>
  <c r="L56" i="23" s="1"/>
  <c r="F56" i="23"/>
  <c r="E56" i="23"/>
  <c r="D56" i="23"/>
  <c r="C56" i="23"/>
  <c r="J56" i="23" s="1"/>
  <c r="L55" i="23"/>
  <c r="K55" i="23"/>
  <c r="J55" i="23"/>
  <c r="I55" i="23"/>
  <c r="H55" i="23"/>
  <c r="L54" i="23"/>
  <c r="J54" i="23"/>
  <c r="G54" i="23"/>
  <c r="F54" i="23"/>
  <c r="H54" i="23" s="1"/>
  <c r="E54" i="23"/>
  <c r="E53" i="23" s="1"/>
  <c r="D54" i="23"/>
  <c r="C54" i="23"/>
  <c r="K54" i="23" s="1"/>
  <c r="L53" i="23"/>
  <c r="J53" i="23"/>
  <c r="G53" i="23"/>
  <c r="K53" i="23" s="1"/>
  <c r="D53" i="23"/>
  <c r="C53" i="23"/>
  <c r="L52" i="23"/>
  <c r="K52" i="23"/>
  <c r="J52" i="23"/>
  <c r="I52" i="23"/>
  <c r="H52" i="23"/>
  <c r="L50" i="23"/>
  <c r="K50" i="23"/>
  <c r="J50" i="23"/>
  <c r="I50" i="23"/>
  <c r="H50" i="23"/>
  <c r="L49" i="23"/>
  <c r="K49" i="23"/>
  <c r="J49" i="23"/>
  <c r="I49" i="23"/>
  <c r="H49" i="23"/>
  <c r="L48" i="23"/>
  <c r="K48" i="23"/>
  <c r="J48" i="23"/>
  <c r="I48" i="23"/>
  <c r="H48" i="23"/>
  <c r="L47" i="23"/>
  <c r="K47" i="23"/>
  <c r="J47" i="23"/>
  <c r="I47" i="23"/>
  <c r="H47" i="23"/>
  <c r="L46" i="23"/>
  <c r="K46" i="23"/>
  <c r="J46" i="23"/>
  <c r="I46" i="23"/>
  <c r="H46" i="23"/>
  <c r="L45" i="23"/>
  <c r="K45" i="23"/>
  <c r="J45" i="23"/>
  <c r="I45" i="23"/>
  <c r="H45" i="23"/>
  <c r="L44" i="23"/>
  <c r="K44" i="23"/>
  <c r="J44" i="23"/>
  <c r="I44" i="23"/>
  <c r="H44" i="23"/>
  <c r="L43" i="23"/>
  <c r="G43" i="23"/>
  <c r="K43" i="23" s="1"/>
  <c r="F43" i="23"/>
  <c r="E43" i="23"/>
  <c r="D43" i="23"/>
  <c r="C43" i="23"/>
  <c r="L42" i="23"/>
  <c r="K42" i="23"/>
  <c r="J42" i="23"/>
  <c r="I42" i="23"/>
  <c r="H42" i="23"/>
  <c r="L41" i="23"/>
  <c r="K41" i="23"/>
  <c r="J41" i="23"/>
  <c r="I41" i="23"/>
  <c r="H41" i="23"/>
  <c r="L40" i="23"/>
  <c r="K40" i="23"/>
  <c r="J40" i="23"/>
  <c r="I40" i="23"/>
  <c r="H40" i="23"/>
  <c r="G39" i="23"/>
  <c r="L39" i="23" s="1"/>
  <c r="F39" i="23"/>
  <c r="E39" i="23"/>
  <c r="D39" i="23"/>
  <c r="C39" i="23"/>
  <c r="L38" i="23"/>
  <c r="K38" i="23"/>
  <c r="J38" i="23"/>
  <c r="I38" i="23"/>
  <c r="H38" i="23"/>
  <c r="L37" i="23"/>
  <c r="K37" i="23"/>
  <c r="J37" i="23"/>
  <c r="I37" i="23"/>
  <c r="H37" i="23"/>
  <c r="L36" i="23"/>
  <c r="K36" i="23"/>
  <c r="J36" i="23"/>
  <c r="I36" i="23"/>
  <c r="G36" i="23"/>
  <c r="H36" i="23" s="1"/>
  <c r="F36" i="23"/>
  <c r="E36" i="23"/>
  <c r="D36" i="23"/>
  <c r="C36" i="23"/>
  <c r="L35" i="23"/>
  <c r="K35" i="23"/>
  <c r="J35" i="23"/>
  <c r="I35" i="23"/>
  <c r="H35" i="23"/>
  <c r="L34" i="23"/>
  <c r="K34" i="23"/>
  <c r="J34" i="23"/>
  <c r="I34" i="23"/>
  <c r="H34" i="23"/>
  <c r="L33" i="23"/>
  <c r="I33" i="23"/>
  <c r="H33" i="23"/>
  <c r="E33" i="23"/>
  <c r="E32" i="23" s="1"/>
  <c r="E15" i="23" s="1"/>
  <c r="E60" i="23" s="1"/>
  <c r="E64" i="23" s="1"/>
  <c r="D33" i="23"/>
  <c r="D32" i="23" s="1"/>
  <c r="C33" i="23"/>
  <c r="K33" i="23" s="1"/>
  <c r="G32" i="23"/>
  <c r="L32" i="23" s="1"/>
  <c r="F32" i="23"/>
  <c r="C32" i="23"/>
  <c r="L31" i="23"/>
  <c r="K31" i="23"/>
  <c r="J31" i="23"/>
  <c r="I31" i="23"/>
  <c r="H31" i="23"/>
  <c r="L30" i="23"/>
  <c r="K30" i="23"/>
  <c r="J30" i="23"/>
  <c r="I30" i="23"/>
  <c r="H30" i="23"/>
  <c r="L29" i="23"/>
  <c r="K29" i="23"/>
  <c r="J29" i="23"/>
  <c r="I29" i="23"/>
  <c r="G29" i="23"/>
  <c r="H29" i="23" s="1"/>
  <c r="F29" i="23"/>
  <c r="E29" i="23"/>
  <c r="D29" i="23"/>
  <c r="C29" i="23"/>
  <c r="L28" i="23"/>
  <c r="K28" i="23"/>
  <c r="J28" i="23"/>
  <c r="I28" i="23"/>
  <c r="H28" i="23"/>
  <c r="L27" i="23"/>
  <c r="K27" i="23"/>
  <c r="J27" i="23"/>
  <c r="I27" i="23"/>
  <c r="H27" i="23"/>
  <c r="G26" i="23"/>
  <c r="L26" i="23" s="1"/>
  <c r="F26" i="23"/>
  <c r="E26" i="23"/>
  <c r="D26" i="23"/>
  <c r="C26" i="23"/>
  <c r="L25" i="23"/>
  <c r="K25" i="23"/>
  <c r="J25" i="23"/>
  <c r="I25" i="23"/>
  <c r="H25" i="23"/>
  <c r="L24" i="23"/>
  <c r="K24" i="23"/>
  <c r="J24" i="23"/>
  <c r="I24" i="23"/>
  <c r="H24" i="23"/>
  <c r="L23" i="23"/>
  <c r="K23" i="23"/>
  <c r="J23" i="23"/>
  <c r="I23" i="23"/>
  <c r="H23" i="23"/>
  <c r="L22" i="23"/>
  <c r="K22" i="23"/>
  <c r="J22" i="23"/>
  <c r="I22" i="23"/>
  <c r="H22" i="23"/>
  <c r="L21" i="23"/>
  <c r="K21" i="23"/>
  <c r="J21" i="23"/>
  <c r="I21" i="23"/>
  <c r="H21" i="23"/>
  <c r="L20" i="23"/>
  <c r="K20" i="23"/>
  <c r="J20" i="23"/>
  <c r="I20" i="23"/>
  <c r="H20" i="23"/>
  <c r="L19" i="23"/>
  <c r="K19" i="23"/>
  <c r="J19" i="23"/>
  <c r="I19" i="23"/>
  <c r="H19" i="23"/>
  <c r="L18" i="23"/>
  <c r="K18" i="23"/>
  <c r="J18" i="23"/>
  <c r="I18" i="23"/>
  <c r="H18" i="23"/>
  <c r="J17" i="23"/>
  <c r="I17" i="23"/>
  <c r="H17" i="23"/>
  <c r="G17" i="23"/>
  <c r="L17" i="23" s="1"/>
  <c r="F17" i="23"/>
  <c r="E17" i="23"/>
  <c r="D17" i="23"/>
  <c r="D16" i="23" s="1"/>
  <c r="D15" i="23" s="1"/>
  <c r="D60" i="23" s="1"/>
  <c r="D64" i="23" s="1"/>
  <c r="C17" i="23"/>
  <c r="C16" i="23" s="1"/>
  <c r="C15" i="23" s="1"/>
  <c r="C60" i="23" s="1"/>
  <c r="C64" i="23" s="1"/>
  <c r="G16" i="23"/>
  <c r="L16" i="23" s="1"/>
  <c r="F16" i="23"/>
  <c r="F15" i="23" s="1"/>
  <c r="E16" i="23"/>
  <c r="J61" i="23" l="1"/>
  <c r="K61" i="23"/>
  <c r="H16" i="23"/>
  <c r="H26" i="23"/>
  <c r="G15" i="23"/>
  <c r="I16" i="23"/>
  <c r="K17" i="23"/>
  <c r="I26" i="23"/>
  <c r="J16" i="23"/>
  <c r="J26" i="23"/>
  <c r="J33" i="23"/>
  <c r="L61" i="23"/>
  <c r="K16" i="23"/>
  <c r="K26" i="23"/>
  <c r="H32" i="23"/>
  <c r="H39" i="23"/>
  <c r="I32" i="23"/>
  <c r="I39" i="23"/>
  <c r="H43" i="23"/>
  <c r="J32" i="23"/>
  <c r="I54" i="23"/>
  <c r="F53" i="23"/>
  <c r="F60" i="23" s="1"/>
  <c r="F64" i="23" s="1"/>
  <c r="J39" i="23"/>
  <c r="I43" i="23"/>
  <c r="K32" i="23"/>
  <c r="K39" i="23"/>
  <c r="J43" i="23"/>
  <c r="H56" i="23"/>
  <c r="I58" i="23"/>
  <c r="H61" i="23"/>
  <c r="H53" i="23" l="1"/>
  <c r="I53" i="23"/>
  <c r="G60" i="23"/>
  <c r="L15" i="23"/>
  <c r="K15" i="23"/>
  <c r="J15" i="23"/>
  <c r="I15" i="23"/>
  <c r="H15" i="23"/>
  <c r="G64" i="23" l="1"/>
  <c r="L60" i="23"/>
  <c r="K60" i="23"/>
  <c r="J60" i="23"/>
  <c r="I60" i="23"/>
  <c r="H60" i="23"/>
  <c r="L64" i="23" l="1"/>
  <c r="K64" i="23"/>
  <c r="J64" i="23"/>
  <c r="I64" i="23"/>
  <c r="H64" i="23"/>
  <c r="J61" i="22"/>
  <c r="H61" i="22"/>
  <c r="I61" i="22" s="1"/>
  <c r="G61" i="22"/>
  <c r="F60" i="22"/>
  <c r="G60" i="22" s="1"/>
  <c r="C60" i="22"/>
  <c r="C59" i="22" s="1"/>
  <c r="C58" i="22" s="1"/>
  <c r="J57" i="22"/>
  <c r="H57" i="22"/>
  <c r="I57" i="22" s="1"/>
  <c r="G57" i="22"/>
  <c r="F56" i="22"/>
  <c r="F55" i="22" s="1"/>
  <c r="E56" i="22"/>
  <c r="E55" i="22" s="1"/>
  <c r="E54" i="22" s="1"/>
  <c r="E62" i="22" s="1"/>
  <c r="D56" i="22"/>
  <c r="D55" i="22" s="1"/>
  <c r="D54" i="22" s="1"/>
  <c r="D62" i="22" s="1"/>
  <c r="C56" i="22"/>
  <c r="C55" i="22" s="1"/>
  <c r="C54" i="22" s="1"/>
  <c r="J53" i="22"/>
  <c r="H53" i="22"/>
  <c r="I53" i="22" s="1"/>
  <c r="G53" i="22"/>
  <c r="F52" i="22"/>
  <c r="F51" i="22" s="1"/>
  <c r="C52" i="22"/>
  <c r="C51" i="22" s="1"/>
  <c r="C50" i="22" s="1"/>
  <c r="J49" i="22"/>
  <c r="H49" i="22"/>
  <c r="I49" i="22" s="1"/>
  <c r="G49" i="22"/>
  <c r="F48" i="22"/>
  <c r="F47" i="22" s="1"/>
  <c r="C48" i="22"/>
  <c r="C47" i="22"/>
  <c r="C46" i="22" s="1"/>
  <c r="J45" i="22"/>
  <c r="H45" i="22"/>
  <c r="I45" i="22" s="1"/>
  <c r="G45" i="22"/>
  <c r="F44" i="22"/>
  <c r="C44" i="22"/>
  <c r="C43" i="22" s="1"/>
  <c r="J42" i="22"/>
  <c r="H42" i="22"/>
  <c r="I42" i="22" s="1"/>
  <c r="G42" i="22"/>
  <c r="F41" i="22"/>
  <c r="G41" i="22" s="1"/>
  <c r="C41" i="22"/>
  <c r="J40" i="22"/>
  <c r="H40" i="22"/>
  <c r="I40" i="22" s="1"/>
  <c r="G40" i="22"/>
  <c r="J39" i="22"/>
  <c r="H39" i="22"/>
  <c r="I39" i="22" s="1"/>
  <c r="G39" i="22"/>
  <c r="F38" i="22"/>
  <c r="C38" i="22"/>
  <c r="J37" i="22"/>
  <c r="H37" i="22"/>
  <c r="I37" i="22" s="1"/>
  <c r="G37" i="22"/>
  <c r="J36" i="22"/>
  <c r="G36" i="22"/>
  <c r="C36" i="22"/>
  <c r="J33" i="22"/>
  <c r="H33" i="22"/>
  <c r="I33" i="22" s="1"/>
  <c r="G33" i="22"/>
  <c r="F32" i="22"/>
  <c r="C32" i="22"/>
  <c r="C31" i="22" s="1"/>
  <c r="C30" i="22" s="1"/>
  <c r="J29" i="22"/>
  <c r="H29" i="22"/>
  <c r="G29" i="22"/>
  <c r="F28" i="22"/>
  <c r="J28" i="22" s="1"/>
  <c r="C28" i="22"/>
  <c r="J27" i="22"/>
  <c r="H27" i="22"/>
  <c r="I27" i="22" s="1"/>
  <c r="G27" i="22"/>
  <c r="F26" i="22"/>
  <c r="J26" i="22" s="1"/>
  <c r="C26" i="22"/>
  <c r="J25" i="22"/>
  <c r="H25" i="22"/>
  <c r="I25" i="22" s="1"/>
  <c r="G25" i="22"/>
  <c r="F24" i="22"/>
  <c r="C24" i="22"/>
  <c r="J23" i="22"/>
  <c r="H23" i="22"/>
  <c r="I23" i="22" s="1"/>
  <c r="G23" i="22"/>
  <c r="F22" i="22"/>
  <c r="C22" i="22"/>
  <c r="J19" i="22"/>
  <c r="H19" i="22"/>
  <c r="I19" i="22" s="1"/>
  <c r="G19" i="22"/>
  <c r="F18" i="22"/>
  <c r="C18" i="22"/>
  <c r="J17" i="22"/>
  <c r="H17" i="22"/>
  <c r="I17" i="22" s="1"/>
  <c r="G17" i="22"/>
  <c r="F16" i="22"/>
  <c r="C16" i="22"/>
  <c r="I49" i="21"/>
  <c r="I48" i="21"/>
  <c r="I47" i="21"/>
  <c r="H47" i="21"/>
  <c r="G47" i="21"/>
  <c r="F47" i="21"/>
  <c r="E47" i="21"/>
  <c r="D47" i="21"/>
  <c r="C47" i="21"/>
  <c r="C42" i="21" s="1"/>
  <c r="I46" i="21"/>
  <c r="H45" i="21"/>
  <c r="G45" i="21"/>
  <c r="I45" i="21" s="1"/>
  <c r="F45" i="21"/>
  <c r="E45" i="21"/>
  <c r="E42" i="21" s="1"/>
  <c r="D45" i="21"/>
  <c r="D42" i="21" s="1"/>
  <c r="C45" i="21"/>
  <c r="I44" i="21"/>
  <c r="H43" i="21"/>
  <c r="H42" i="21" s="1"/>
  <c r="G43" i="21"/>
  <c r="I43" i="21" s="1"/>
  <c r="F43" i="21"/>
  <c r="F42" i="21" s="1"/>
  <c r="F50" i="21" s="1"/>
  <c r="E43" i="21"/>
  <c r="D43" i="21"/>
  <c r="C43" i="21"/>
  <c r="I41" i="21"/>
  <c r="I40" i="21"/>
  <c r="H40" i="21"/>
  <c r="G40" i="21"/>
  <c r="F40" i="21"/>
  <c r="E40" i="21"/>
  <c r="D40" i="21"/>
  <c r="C40" i="21"/>
  <c r="C39" i="21" s="1"/>
  <c r="H39" i="21"/>
  <c r="G39" i="21"/>
  <c r="I39" i="21" s="1"/>
  <c r="F39" i="21"/>
  <c r="E39" i="21"/>
  <c r="D39" i="21"/>
  <c r="I38" i="21"/>
  <c r="H37" i="21"/>
  <c r="G37" i="21"/>
  <c r="I37" i="21" s="1"/>
  <c r="F37" i="21"/>
  <c r="F36" i="21" s="1"/>
  <c r="E37" i="21"/>
  <c r="E36" i="21" s="1"/>
  <c r="E50" i="21" s="1"/>
  <c r="D37" i="21"/>
  <c r="C37" i="21"/>
  <c r="C36" i="21" s="1"/>
  <c r="H36" i="21"/>
  <c r="H50" i="21" s="1"/>
  <c r="G36" i="21"/>
  <c r="D36" i="21"/>
  <c r="I33" i="21"/>
  <c r="I32" i="21"/>
  <c r="I31" i="21"/>
  <c r="I30" i="21"/>
  <c r="H29" i="21"/>
  <c r="G29" i="21"/>
  <c r="I29" i="21" s="1"/>
  <c r="F29" i="21"/>
  <c r="E29" i="21"/>
  <c r="D29" i="21"/>
  <c r="C29" i="21"/>
  <c r="I28" i="21"/>
  <c r="I27" i="21"/>
  <c r="H27" i="21"/>
  <c r="G27" i="21"/>
  <c r="F27" i="21"/>
  <c r="E27" i="21"/>
  <c r="D27" i="21"/>
  <c r="D24" i="21" s="1"/>
  <c r="C27" i="21"/>
  <c r="C24" i="21" s="1"/>
  <c r="C34" i="21" s="1"/>
  <c r="I26" i="21"/>
  <c r="H25" i="21"/>
  <c r="H24" i="21" s="1"/>
  <c r="G25" i="21"/>
  <c r="I25" i="21" s="1"/>
  <c r="F25" i="21"/>
  <c r="E25" i="21"/>
  <c r="E24" i="21" s="1"/>
  <c r="D25" i="21"/>
  <c r="C25" i="21"/>
  <c r="F24" i="21"/>
  <c r="I23" i="21"/>
  <c r="I22" i="21"/>
  <c r="H22" i="21"/>
  <c r="H21" i="21" s="1"/>
  <c r="G22" i="21"/>
  <c r="F22" i="21"/>
  <c r="E22" i="21"/>
  <c r="D22" i="21"/>
  <c r="C22" i="21"/>
  <c r="I21" i="21"/>
  <c r="G21" i="21"/>
  <c r="F21" i="21"/>
  <c r="E21" i="21"/>
  <c r="D21" i="21"/>
  <c r="C21" i="21"/>
  <c r="I20" i="21"/>
  <c r="H19" i="21"/>
  <c r="G19" i="21"/>
  <c r="I19" i="21" s="1"/>
  <c r="F19" i="21"/>
  <c r="F16" i="21" s="1"/>
  <c r="F34" i="21" s="1"/>
  <c r="E19" i="21"/>
  <c r="E16" i="21" s="1"/>
  <c r="D19" i="21"/>
  <c r="C19" i="21"/>
  <c r="I18" i="21"/>
  <c r="H17" i="21"/>
  <c r="G17" i="21"/>
  <c r="F17" i="21"/>
  <c r="E17" i="21"/>
  <c r="D17" i="21"/>
  <c r="C17" i="21"/>
  <c r="H16" i="21"/>
  <c r="H34" i="21" s="1"/>
  <c r="H51" i="21" s="1"/>
  <c r="D16" i="21"/>
  <c r="D34" i="21" s="1"/>
  <c r="C16" i="21"/>
  <c r="L31" i="20"/>
  <c r="I31" i="20"/>
  <c r="K31" i="20" s="1"/>
  <c r="L30" i="20"/>
  <c r="K30" i="20"/>
  <c r="I30" i="20"/>
  <c r="L29" i="20"/>
  <c r="I29" i="20"/>
  <c r="K29" i="20" s="1"/>
  <c r="L28" i="20"/>
  <c r="J28" i="20"/>
  <c r="H28" i="20"/>
  <c r="G28" i="20"/>
  <c r="F28" i="20"/>
  <c r="F20" i="20" s="1"/>
  <c r="E28" i="20"/>
  <c r="D28" i="20"/>
  <c r="C28" i="20"/>
  <c r="L27" i="20"/>
  <c r="I27" i="20"/>
  <c r="K27" i="20" s="1"/>
  <c r="L26" i="20"/>
  <c r="I26" i="20"/>
  <c r="K26" i="20" s="1"/>
  <c r="L25" i="20"/>
  <c r="I25" i="20"/>
  <c r="K25" i="20" s="1"/>
  <c r="L24" i="20"/>
  <c r="I24" i="20"/>
  <c r="K24" i="20" s="1"/>
  <c r="L23" i="20"/>
  <c r="J23" i="20"/>
  <c r="J20" i="20" s="1"/>
  <c r="H23" i="20"/>
  <c r="G23" i="20"/>
  <c r="F23" i="20"/>
  <c r="E23" i="20"/>
  <c r="D23" i="20"/>
  <c r="C23" i="20"/>
  <c r="L22" i="20"/>
  <c r="I22" i="20"/>
  <c r="K22" i="20" s="1"/>
  <c r="L21" i="20"/>
  <c r="I21" i="20"/>
  <c r="H21" i="20"/>
  <c r="G21" i="20"/>
  <c r="F21" i="20"/>
  <c r="E21" i="20"/>
  <c r="D21" i="20"/>
  <c r="D20" i="20" s="1"/>
  <c r="C21" i="20"/>
  <c r="H20" i="20"/>
  <c r="G20" i="20"/>
  <c r="L19" i="20"/>
  <c r="K19" i="20"/>
  <c r="I19" i="20"/>
  <c r="L18" i="20"/>
  <c r="J18" i="20"/>
  <c r="K18" i="20" s="1"/>
  <c r="L17" i="20"/>
  <c r="K17" i="20"/>
  <c r="I17" i="20"/>
  <c r="H17" i="20"/>
  <c r="G17" i="20"/>
  <c r="F17" i="20"/>
  <c r="F16" i="20" s="1"/>
  <c r="E17" i="20"/>
  <c r="E16" i="20" s="1"/>
  <c r="D17" i="20"/>
  <c r="D16" i="20" s="1"/>
  <c r="D32" i="20" s="1"/>
  <c r="C17" i="20"/>
  <c r="J16" i="20"/>
  <c r="J32" i="20" s="1"/>
  <c r="I16" i="20"/>
  <c r="H16" i="20"/>
  <c r="H32" i="20" s="1"/>
  <c r="G16" i="20"/>
  <c r="L16" i="20" s="1"/>
  <c r="C16" i="20"/>
  <c r="L55" i="19"/>
  <c r="I55" i="19"/>
  <c r="K55" i="19" s="1"/>
  <c r="L54" i="19"/>
  <c r="I54" i="19"/>
  <c r="K54" i="19" s="1"/>
  <c r="L53" i="19"/>
  <c r="K53" i="19"/>
  <c r="I53" i="19"/>
  <c r="L52" i="19"/>
  <c r="I52" i="19"/>
  <c r="K52" i="19" s="1"/>
  <c r="L51" i="19"/>
  <c r="I51" i="19"/>
  <c r="K51" i="19" s="1"/>
  <c r="L50" i="19"/>
  <c r="I50" i="19"/>
  <c r="K50" i="19" s="1"/>
  <c r="L49" i="19"/>
  <c r="I49" i="19"/>
  <c r="I47" i="19" s="1"/>
  <c r="K47" i="19" s="1"/>
  <c r="L48" i="19"/>
  <c r="I48" i="19"/>
  <c r="K48" i="19" s="1"/>
  <c r="L47" i="19"/>
  <c r="H47" i="19"/>
  <c r="G47" i="19"/>
  <c r="F47" i="19"/>
  <c r="E47" i="19"/>
  <c r="D47" i="19"/>
  <c r="C47" i="19"/>
  <c r="C32" i="19" s="1"/>
  <c r="L46" i="19"/>
  <c r="I46" i="19"/>
  <c r="K46" i="19" s="1"/>
  <c r="L45" i="19"/>
  <c r="I45" i="19"/>
  <c r="K45" i="19" s="1"/>
  <c r="L44" i="19"/>
  <c r="J44" i="19"/>
  <c r="K44" i="19" s="1"/>
  <c r="L43" i="19"/>
  <c r="I43" i="19"/>
  <c r="K43" i="19" s="1"/>
  <c r="L42" i="19"/>
  <c r="I42" i="19"/>
  <c r="K42" i="19" s="1"/>
  <c r="L41" i="19"/>
  <c r="I41" i="19"/>
  <c r="K41" i="19" s="1"/>
  <c r="L40" i="19"/>
  <c r="I40" i="19"/>
  <c r="K40" i="19" s="1"/>
  <c r="L39" i="19"/>
  <c r="I39" i="19"/>
  <c r="K39" i="19" s="1"/>
  <c r="L38" i="19"/>
  <c r="I38" i="19"/>
  <c r="K38" i="19" s="1"/>
  <c r="L37" i="19"/>
  <c r="I37" i="19"/>
  <c r="K37" i="19" s="1"/>
  <c r="J36" i="19"/>
  <c r="H36" i="19"/>
  <c r="H32" i="19" s="1"/>
  <c r="G36" i="19"/>
  <c r="F36" i="19"/>
  <c r="E36" i="19"/>
  <c r="D36" i="19"/>
  <c r="C36" i="19"/>
  <c r="L35" i="19"/>
  <c r="K35" i="19"/>
  <c r="I35" i="19"/>
  <c r="L34" i="19"/>
  <c r="I34" i="19"/>
  <c r="L33" i="19"/>
  <c r="H33" i="19"/>
  <c r="G33" i="19"/>
  <c r="F33" i="19"/>
  <c r="F32" i="19" s="1"/>
  <c r="E33" i="19"/>
  <c r="E32" i="19" s="1"/>
  <c r="D33" i="19"/>
  <c r="D32" i="19" s="1"/>
  <c r="C33" i="19"/>
  <c r="J32" i="19"/>
  <c r="L31" i="19"/>
  <c r="K31" i="19"/>
  <c r="I31" i="19"/>
  <c r="L30" i="19"/>
  <c r="I30" i="19"/>
  <c r="K30" i="19" s="1"/>
  <c r="H30" i="19"/>
  <c r="G30" i="19"/>
  <c r="F30" i="19"/>
  <c r="E30" i="19"/>
  <c r="D30" i="19"/>
  <c r="C30" i="19"/>
  <c r="L29" i="19"/>
  <c r="K29" i="19"/>
  <c r="J29" i="19"/>
  <c r="L28" i="19"/>
  <c r="J28" i="19"/>
  <c r="K28" i="19" s="1"/>
  <c r="H28" i="19"/>
  <c r="G28" i="19"/>
  <c r="F28" i="19"/>
  <c r="E28" i="19"/>
  <c r="D28" i="19"/>
  <c r="C28" i="19"/>
  <c r="L27" i="19"/>
  <c r="K27" i="19"/>
  <c r="I27" i="19"/>
  <c r="L25" i="19"/>
  <c r="J25" i="19"/>
  <c r="J23" i="19" s="1"/>
  <c r="L24" i="19"/>
  <c r="J24" i="19"/>
  <c r="K24" i="19" s="1"/>
  <c r="L23" i="19"/>
  <c r="I23" i="19"/>
  <c r="H23" i="19"/>
  <c r="G23" i="19"/>
  <c r="F23" i="19"/>
  <c r="E23" i="19"/>
  <c r="E19" i="19" s="1"/>
  <c r="D23" i="19"/>
  <c r="D19" i="19" s="1"/>
  <c r="C23" i="19"/>
  <c r="C19" i="19" s="1"/>
  <c r="L22" i="19"/>
  <c r="I22" i="19"/>
  <c r="K22" i="19" s="1"/>
  <c r="L21" i="19"/>
  <c r="I21" i="19"/>
  <c r="H20" i="19"/>
  <c r="H19" i="19" s="1"/>
  <c r="G20" i="19"/>
  <c r="F20" i="19"/>
  <c r="E20" i="19"/>
  <c r="D20" i="19"/>
  <c r="C20" i="19"/>
  <c r="J19" i="19"/>
  <c r="J56" i="19" s="1"/>
  <c r="F19" i="19"/>
  <c r="L18" i="19"/>
  <c r="I18" i="19"/>
  <c r="I17" i="19" s="1"/>
  <c r="I16" i="19" s="1"/>
  <c r="L17" i="19"/>
  <c r="H17" i="19"/>
  <c r="G17" i="19"/>
  <c r="F17" i="19"/>
  <c r="F16" i="19" s="1"/>
  <c r="F56" i="19" s="1"/>
  <c r="E17" i="19"/>
  <c r="E16" i="19" s="1"/>
  <c r="D17" i="19"/>
  <c r="D16" i="19" s="1"/>
  <c r="C17" i="19"/>
  <c r="H16" i="19"/>
  <c r="G16" i="19"/>
  <c r="L16" i="19" s="1"/>
  <c r="C16" i="19"/>
  <c r="C15" i="22" l="1"/>
  <c r="C14" i="22" s="1"/>
  <c r="H44" i="22"/>
  <c r="I44" i="22" s="1"/>
  <c r="J44" i="22"/>
  <c r="F21" i="22"/>
  <c r="H41" i="22"/>
  <c r="I41" i="22" s="1"/>
  <c r="J41" i="22"/>
  <c r="F35" i="22"/>
  <c r="H51" i="22"/>
  <c r="I51" i="22" s="1"/>
  <c r="H24" i="22"/>
  <c r="I24" i="22" s="1"/>
  <c r="G28" i="22"/>
  <c r="C35" i="22"/>
  <c r="C34" i="22" s="1"/>
  <c r="C62" i="22" s="1"/>
  <c r="H22" i="22"/>
  <c r="I22" i="22" s="1"/>
  <c r="J38" i="22"/>
  <c r="C21" i="22"/>
  <c r="C20" i="22" s="1"/>
  <c r="J24" i="22"/>
  <c r="H28" i="22"/>
  <c r="H55" i="22"/>
  <c r="I55" i="22" s="1"/>
  <c r="H36" i="22"/>
  <c r="I36" i="22" s="1"/>
  <c r="H56" i="22"/>
  <c r="I56" i="22" s="1"/>
  <c r="H52" i="22"/>
  <c r="I52" i="22" s="1"/>
  <c r="J22" i="22"/>
  <c r="J52" i="22"/>
  <c r="J56" i="22"/>
  <c r="H47" i="22"/>
  <c r="I47" i="22" s="1"/>
  <c r="J47" i="22"/>
  <c r="G47" i="22"/>
  <c r="F46" i="22"/>
  <c r="I20" i="20"/>
  <c r="K20" i="20" s="1"/>
  <c r="H56" i="19"/>
  <c r="E32" i="20"/>
  <c r="G21" i="22"/>
  <c r="F20" i="22"/>
  <c r="J21" i="22"/>
  <c r="K34" i="19"/>
  <c r="I33" i="19"/>
  <c r="L20" i="20"/>
  <c r="G32" i="20"/>
  <c r="L32" i="20" s="1"/>
  <c r="L36" i="19"/>
  <c r="G32" i="19"/>
  <c r="L32" i="19" s="1"/>
  <c r="K21" i="20"/>
  <c r="F32" i="20"/>
  <c r="G42" i="21"/>
  <c r="I42" i="21" s="1"/>
  <c r="G35" i="22"/>
  <c r="I36" i="19"/>
  <c r="K36" i="19" s="1"/>
  <c r="D50" i="21"/>
  <c r="D51" i="21" s="1"/>
  <c r="J18" i="22"/>
  <c r="H18" i="22"/>
  <c r="I18" i="22" s="1"/>
  <c r="D56" i="19"/>
  <c r="K49" i="19"/>
  <c r="G16" i="21"/>
  <c r="I17" i="21"/>
  <c r="E56" i="19"/>
  <c r="K17" i="19"/>
  <c r="L20" i="19"/>
  <c r="G19" i="19"/>
  <c r="L19" i="19" s="1"/>
  <c r="K23" i="19"/>
  <c r="C20" i="20"/>
  <c r="E34" i="21"/>
  <c r="E51" i="21" s="1"/>
  <c r="G50" i="21"/>
  <c r="I50" i="21" s="1"/>
  <c r="I36" i="21"/>
  <c r="G18" i="22"/>
  <c r="G51" i="22"/>
  <c r="F50" i="22"/>
  <c r="J51" i="22"/>
  <c r="H60" i="22"/>
  <c r="I60" i="22" s="1"/>
  <c r="J60" i="22"/>
  <c r="F59" i="22"/>
  <c r="I20" i="19"/>
  <c r="K21" i="19"/>
  <c r="C32" i="20"/>
  <c r="E20" i="20"/>
  <c r="C50" i="21"/>
  <c r="C51" i="21" s="1"/>
  <c r="J48" i="22"/>
  <c r="H48" i="22"/>
  <c r="I48" i="22" s="1"/>
  <c r="C56" i="19"/>
  <c r="G48" i="22"/>
  <c r="F51" i="21"/>
  <c r="J32" i="22"/>
  <c r="H32" i="22"/>
  <c r="I32" i="22" s="1"/>
  <c r="G32" i="22"/>
  <c r="F31" i="22"/>
  <c r="K16" i="19"/>
  <c r="K25" i="19"/>
  <c r="I32" i="20"/>
  <c r="K16" i="20"/>
  <c r="I23" i="20"/>
  <c r="K23" i="20" s="1"/>
  <c r="J16" i="22"/>
  <c r="G16" i="22"/>
  <c r="H16" i="22"/>
  <c r="I16" i="22" s="1"/>
  <c r="F15" i="22"/>
  <c r="G55" i="22"/>
  <c r="G24" i="21"/>
  <c r="I24" i="21" s="1"/>
  <c r="K18" i="19"/>
  <c r="G24" i="22"/>
  <c r="H26" i="22"/>
  <c r="I26" i="22" s="1"/>
  <c r="G38" i="22"/>
  <c r="F43" i="22"/>
  <c r="I28" i="20"/>
  <c r="H38" i="22"/>
  <c r="I38" i="22" s="1"/>
  <c r="F54" i="22"/>
  <c r="J55" i="22"/>
  <c r="G26" i="22"/>
  <c r="G22" i="22"/>
  <c r="G52" i="22"/>
  <c r="G44" i="22"/>
  <c r="G56" i="22"/>
  <c r="H35" i="22" l="1"/>
  <c r="I35" i="22" s="1"/>
  <c r="F34" i="22"/>
  <c r="H21" i="22"/>
  <c r="I21" i="22" s="1"/>
  <c r="J35" i="22"/>
  <c r="J34" i="22"/>
  <c r="G34" i="22"/>
  <c r="H34" i="22"/>
  <c r="I34" i="22" s="1"/>
  <c r="J20" i="22"/>
  <c r="G20" i="22"/>
  <c r="H20" i="22"/>
  <c r="I20" i="22" s="1"/>
  <c r="G34" i="21"/>
  <c r="I16" i="21"/>
  <c r="K32" i="20"/>
  <c r="J31" i="22"/>
  <c r="G31" i="22"/>
  <c r="H31" i="22"/>
  <c r="I31" i="22" s="1"/>
  <c r="F30" i="22"/>
  <c r="K33" i="19"/>
  <c r="I32" i="19"/>
  <c r="K32" i="19" s="1"/>
  <c r="I19" i="19"/>
  <c r="K20" i="19"/>
  <c r="J15" i="22"/>
  <c r="G15" i="22"/>
  <c r="H15" i="22"/>
  <c r="I15" i="22" s="1"/>
  <c r="F14" i="22"/>
  <c r="G56" i="19"/>
  <c r="L56" i="19" s="1"/>
  <c r="J54" i="22"/>
  <c r="G54" i="22"/>
  <c r="H54" i="22"/>
  <c r="I54" i="22" s="1"/>
  <c r="J46" i="22"/>
  <c r="H46" i="22"/>
  <c r="I46" i="22" s="1"/>
  <c r="G46" i="22"/>
  <c r="K28" i="20"/>
  <c r="J59" i="22"/>
  <c r="G59" i="22"/>
  <c r="H59" i="22"/>
  <c r="I59" i="22" s="1"/>
  <c r="F58" i="22"/>
  <c r="H43" i="22"/>
  <c r="I43" i="22" s="1"/>
  <c r="G43" i="22"/>
  <c r="J43" i="22"/>
  <c r="J50" i="22"/>
  <c r="G50" i="22"/>
  <c r="H50" i="22"/>
  <c r="I50" i="22" s="1"/>
  <c r="F62" i="22" l="1"/>
  <c r="J62" i="22" s="1"/>
  <c r="J14" i="22"/>
  <c r="H14" i="22"/>
  <c r="I14" i="22" s="1"/>
  <c r="G14" i="22"/>
  <c r="I34" i="21"/>
  <c r="G51" i="21"/>
  <c r="I51" i="21" s="1"/>
  <c r="K19" i="19"/>
  <c r="I56" i="19"/>
  <c r="K56" i="19" s="1"/>
  <c r="J58" i="22"/>
  <c r="H58" i="22"/>
  <c r="I58" i="22" s="1"/>
  <c r="G58" i="22"/>
  <c r="J30" i="22"/>
  <c r="H30" i="22"/>
  <c r="I30" i="22" s="1"/>
  <c r="G30" i="22"/>
  <c r="O24" i="22" l="1"/>
  <c r="G62" i="22"/>
  <c r="H62" i="22"/>
  <c r="I62" i="22" s="1"/>
  <c r="I21" i="18"/>
  <c r="H20" i="18"/>
  <c r="H19" i="18"/>
  <c r="H18" i="18"/>
  <c r="H17" i="18"/>
  <c r="H16" i="18"/>
  <c r="H15" i="18"/>
  <c r="I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I35" i="15"/>
  <c r="H34" i="15"/>
  <c r="H33" i="15"/>
  <c r="H32" i="15"/>
  <c r="H31" i="15"/>
  <c r="H30" i="15"/>
  <c r="H29" i="15"/>
  <c r="H28" i="15"/>
  <c r="H27" i="15"/>
  <c r="H26" i="15"/>
  <c r="H25" i="15"/>
  <c r="H24" i="15"/>
  <c r="H23" i="15"/>
  <c r="H22" i="15"/>
  <c r="H21" i="15"/>
  <c r="H20" i="15"/>
  <c r="H19" i="15"/>
  <c r="H18" i="15"/>
  <c r="H17" i="15"/>
  <c r="H16" i="15"/>
  <c r="H15" i="15"/>
  <c r="H14" i="15"/>
  <c r="I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M51" i="13"/>
  <c r="K51" i="13"/>
  <c r="L51" i="13" s="1"/>
  <c r="J51" i="13"/>
  <c r="M50" i="13"/>
  <c r="K50" i="13"/>
  <c r="L50" i="13" s="1"/>
  <c r="J50" i="13"/>
  <c r="I49" i="13"/>
  <c r="H49" i="13"/>
  <c r="M49" i="13" s="1"/>
  <c r="G49" i="13"/>
  <c r="F49" i="13"/>
  <c r="E49" i="13"/>
  <c r="D49" i="13"/>
  <c r="M48" i="13"/>
  <c r="L48" i="13"/>
  <c r="K48" i="13"/>
  <c r="J48" i="13"/>
  <c r="M47" i="13"/>
  <c r="K47" i="13"/>
  <c r="L47" i="13" s="1"/>
  <c r="J47" i="13"/>
  <c r="M46" i="13"/>
  <c r="L46" i="13"/>
  <c r="K46" i="13"/>
  <c r="J46" i="13"/>
  <c r="M45" i="13"/>
  <c r="L45" i="13"/>
  <c r="K45" i="13"/>
  <c r="J45" i="13"/>
  <c r="M44" i="13"/>
  <c r="K44" i="13"/>
  <c r="L44" i="13" s="1"/>
  <c r="J44" i="13"/>
  <c r="M43" i="13"/>
  <c r="L43" i="13"/>
  <c r="K43" i="13"/>
  <c r="J43" i="13"/>
  <c r="I42" i="13"/>
  <c r="H42" i="13"/>
  <c r="M42" i="13" s="1"/>
  <c r="G42" i="13"/>
  <c r="F42" i="13"/>
  <c r="E42" i="13"/>
  <c r="D42" i="13"/>
  <c r="M41" i="13"/>
  <c r="K41" i="13"/>
  <c r="L41" i="13" s="1"/>
  <c r="J41" i="13"/>
  <c r="I40" i="13"/>
  <c r="H40" i="13"/>
  <c r="M40" i="13" s="1"/>
  <c r="G40" i="13"/>
  <c r="F40" i="13"/>
  <c r="E40" i="13"/>
  <c r="D40" i="13"/>
  <c r="M39" i="13"/>
  <c r="L39" i="13"/>
  <c r="K39" i="13"/>
  <c r="J39" i="13"/>
  <c r="M38" i="13"/>
  <c r="K38" i="13"/>
  <c r="L38" i="13" s="1"/>
  <c r="J38" i="13"/>
  <c r="M37" i="13"/>
  <c r="L37" i="13"/>
  <c r="K37" i="13"/>
  <c r="J37" i="13"/>
  <c r="M36" i="13"/>
  <c r="L36" i="13"/>
  <c r="K36" i="13"/>
  <c r="J36" i="13"/>
  <c r="M35" i="13"/>
  <c r="K35" i="13"/>
  <c r="L35" i="13" s="1"/>
  <c r="J35" i="13"/>
  <c r="M34" i="13"/>
  <c r="L34" i="13"/>
  <c r="K34" i="13"/>
  <c r="J34" i="13"/>
  <c r="M33" i="13"/>
  <c r="L33" i="13"/>
  <c r="K33" i="13"/>
  <c r="J33" i="13"/>
  <c r="M32" i="13"/>
  <c r="K32" i="13"/>
  <c r="L32" i="13" s="1"/>
  <c r="J32" i="13"/>
  <c r="M31" i="13"/>
  <c r="L31" i="13"/>
  <c r="K31" i="13"/>
  <c r="J31" i="13"/>
  <c r="M30" i="13"/>
  <c r="L30" i="13"/>
  <c r="K30" i="13"/>
  <c r="J30" i="13"/>
  <c r="M29" i="13"/>
  <c r="K29" i="13"/>
  <c r="L29" i="13" s="1"/>
  <c r="J29" i="13"/>
  <c r="M28" i="13"/>
  <c r="L28" i="13"/>
  <c r="K28" i="13"/>
  <c r="J28" i="13"/>
  <c r="M27" i="13"/>
  <c r="L27" i="13"/>
  <c r="K27" i="13"/>
  <c r="J27" i="13"/>
  <c r="M26" i="13"/>
  <c r="K26" i="13"/>
  <c r="L26" i="13" s="1"/>
  <c r="J26" i="13"/>
  <c r="M25" i="13"/>
  <c r="L25" i="13"/>
  <c r="K25" i="13"/>
  <c r="J25" i="13"/>
  <c r="M24" i="13"/>
  <c r="L24" i="13"/>
  <c r="K24" i="13"/>
  <c r="J24" i="13"/>
  <c r="M23" i="13"/>
  <c r="K23" i="13"/>
  <c r="L23" i="13" s="1"/>
  <c r="J23" i="13"/>
  <c r="M22" i="13"/>
  <c r="L22" i="13"/>
  <c r="K22" i="13"/>
  <c r="J22" i="13"/>
  <c r="M21" i="13"/>
  <c r="L21" i="13"/>
  <c r="K21" i="13"/>
  <c r="J21" i="13"/>
  <c r="M20" i="13"/>
  <c r="K20" i="13"/>
  <c r="L20" i="13" s="1"/>
  <c r="J20" i="13"/>
  <c r="M19" i="13"/>
  <c r="L19" i="13"/>
  <c r="K19" i="13"/>
  <c r="J19" i="13"/>
  <c r="M18" i="13"/>
  <c r="L18" i="13"/>
  <c r="K18" i="13"/>
  <c r="J18" i="13"/>
  <c r="M17" i="13"/>
  <c r="K17" i="13"/>
  <c r="L17" i="13" s="1"/>
  <c r="J17" i="13"/>
  <c r="M16" i="13"/>
  <c r="I16" i="13"/>
  <c r="H16" i="13"/>
  <c r="K16" i="13" s="1"/>
  <c r="L16" i="13" s="1"/>
  <c r="G16" i="13"/>
  <c r="F16" i="13"/>
  <c r="E16" i="13"/>
  <c r="D16" i="13"/>
  <c r="M15" i="13"/>
  <c r="K15" i="13"/>
  <c r="L15" i="13" s="1"/>
  <c r="J15" i="13"/>
  <c r="M14" i="13"/>
  <c r="K14" i="13"/>
  <c r="L14" i="13" s="1"/>
  <c r="J14" i="13"/>
  <c r="M13" i="13"/>
  <c r="I13" i="13"/>
  <c r="I52" i="13" s="1"/>
  <c r="H13" i="13"/>
  <c r="H52" i="13" s="1"/>
  <c r="G13" i="13"/>
  <c r="G52" i="13" s="1"/>
  <c r="F13" i="13"/>
  <c r="F52" i="13" s="1"/>
  <c r="E13" i="13"/>
  <c r="E52" i="13" s="1"/>
  <c r="D13" i="13"/>
  <c r="D52" i="13" s="1"/>
  <c r="M52" i="13" l="1"/>
  <c r="K52" i="13"/>
  <c r="L52" i="13" s="1"/>
  <c r="J52" i="13"/>
  <c r="J49" i="13"/>
  <c r="J40" i="13"/>
  <c r="K13" i="13"/>
  <c r="L13" i="13" s="1"/>
  <c r="K40" i="13"/>
  <c r="L40" i="13" s="1"/>
  <c r="K49" i="13"/>
  <c r="L49" i="13" s="1"/>
  <c r="J13" i="13"/>
  <c r="J42" i="13"/>
  <c r="K42" i="13"/>
  <c r="L42" i="13" s="1"/>
  <c r="J16" i="13"/>
</calcChain>
</file>

<file path=xl/sharedStrings.xml><?xml version="1.0" encoding="utf-8"?>
<sst xmlns="http://schemas.openxmlformats.org/spreadsheetml/2006/main" count="4796" uniqueCount="2705">
  <si>
    <t>MINISTERIO DE HACIENDA Y ECONOMÍA</t>
  </si>
  <si>
    <t>DIRECCIÓN GENERAL DE PRESUPUESTO</t>
  </si>
  <si>
    <t>DIRECCIÓN DE ESTUDIOS ECONÓMICOS Y SEGUIMIENTO FINANCIERO</t>
  </si>
  <si>
    <r>
      <t xml:space="preserve">Tabla 1. Resumen de las principales variables presupuestarias del Presupuesto General del Estado 2024 -2029
</t>
    </r>
    <r>
      <rPr>
        <sz val="12"/>
        <color theme="1"/>
        <rFont val="Avenir Next LT Pro"/>
        <family val="2"/>
      </rPr>
      <t>En millones RD$ y porcentajes (%)</t>
    </r>
  </si>
  <si>
    <t>Devengado 
2024</t>
  </si>
  <si>
    <t>Devengado 
2025</t>
  </si>
  <si>
    <t>Proyecto Ley 
PGE 2026</t>
  </si>
  <si>
    <t>Proyecciones</t>
  </si>
  <si>
    <t>Presupuesto
 Inicial</t>
  </si>
  <si>
    <t>Presupuesto Vigente</t>
  </si>
  <si>
    <t xml:space="preserve">1) Ingresos </t>
  </si>
  <si>
    <t>% PIB</t>
  </si>
  <si>
    <t>2) Gastos</t>
  </si>
  <si>
    <t>2.1) Gastos Corrientes</t>
  </si>
  <si>
    <t>2.1.1) de los cuales: Intereses</t>
  </si>
  <si>
    <t>2.2) Gastos de capital</t>
  </si>
  <si>
    <t>Resultado Primario [1 - (2 - 2.1.1)]</t>
  </si>
  <si>
    <t>Resultado Financiero (1 - 2)</t>
  </si>
  <si>
    <t>3) Fuente Financieras</t>
  </si>
  <si>
    <t>4) Aplicaciones Financieras</t>
  </si>
  <si>
    <t>Necesidad Neta de Financiamiento (3 - 4)</t>
  </si>
  <si>
    <t>*Cifras preliminares.</t>
  </si>
  <si>
    <t>Nota 1: PIB nominal de cierre 2024, vigente 2025 y período 2026-2029 se ha tomado del Panorama Macroeconómico 2025-2029, revisado al 26 de agosto de 2025. En cambio, PIB nominal del presupuesto inicial 2025 se ha tomado del Marco Macroeconómico original del 21 de agosto 2024.</t>
  </si>
  <si>
    <t xml:space="preserve">Nota 2: Acorde al Artículo 7 de la Ley núm. 86-25, se autoriza al Poder Ejecutivo a utilizar como fuentes financieras el balance neto de disponibilidad de periodo fiscal 2024, por un monto de RD$23,112.3 millones. El presupuesto vigente 2025 registra este ajuste en las Fuentes Financieras. </t>
  </si>
  <si>
    <r>
      <rPr>
        <b/>
        <sz val="8"/>
        <color theme="1"/>
        <rFont val="Avenir Next LT Pro"/>
        <family val="2"/>
      </rPr>
      <t>Fuente</t>
    </r>
    <r>
      <rPr>
        <sz val="8"/>
        <color theme="1"/>
        <rFont val="Avenir Next LT Pro"/>
        <family val="2"/>
      </rPr>
      <t>: Sistema de Información de la Gestión Financiera (SIGEF)</t>
    </r>
  </si>
  <si>
    <t>PIB Nominal</t>
  </si>
  <si>
    <r>
      <t>G</t>
    </r>
    <r>
      <rPr>
        <b/>
        <sz val="12"/>
        <rFont val="Avenir Next LT Pro"/>
        <family val="2"/>
      </rPr>
      <t>ráfico 1</t>
    </r>
    <r>
      <rPr>
        <b/>
        <sz val="12"/>
        <color theme="1"/>
        <rFont val="Avenir Next LT Pro"/>
        <family val="2"/>
      </rPr>
      <t>. Crecimiento de la Economía Mundial</t>
    </r>
  </si>
  <si>
    <t>2024-2026</t>
  </si>
  <si>
    <t>(Variación porcentual anual del PIB real)</t>
  </si>
  <si>
    <r>
      <t xml:space="preserve">Fuente: </t>
    </r>
    <r>
      <rPr>
        <sz val="9"/>
        <color theme="1"/>
        <rFont val="Avenir Next LT Pro"/>
        <family val="2"/>
      </rPr>
      <t>FMI. Perspectivas de la Economía Mundial, octubre 2025.</t>
    </r>
  </si>
  <si>
    <r>
      <t xml:space="preserve">Nota: </t>
    </r>
    <r>
      <rPr>
        <sz val="9"/>
        <color theme="1"/>
        <rFont val="Avenir Next LT Pro"/>
        <family val="2"/>
      </rPr>
      <t>e=estimada; p= proyectada</t>
    </r>
  </si>
  <si>
    <t>Tasas de Crecimiento de la Economía Global 2024 -2026</t>
  </si>
  <si>
    <t>2024e</t>
  </si>
  <si>
    <t>2025p</t>
  </si>
  <si>
    <t>2026p</t>
  </si>
  <si>
    <t xml:space="preserve">Economía Mundial </t>
  </si>
  <si>
    <t>Economías Avanzadas</t>
  </si>
  <si>
    <t>Economías Emergentes y en Desarrollo</t>
  </si>
  <si>
    <r>
      <t>Tabl</t>
    </r>
    <r>
      <rPr>
        <b/>
        <sz val="12"/>
        <rFont val="Avenir Next LT Pro"/>
        <family val="2"/>
      </rPr>
      <t>a 2</t>
    </r>
    <r>
      <rPr>
        <b/>
        <sz val="12"/>
        <color theme="1"/>
        <rFont val="Avenir Next LT Pro"/>
        <family val="2"/>
      </rPr>
      <t>. Proyecciones fiscales de la Economía Mundial: balance global y deuda pública</t>
    </r>
  </si>
  <si>
    <t>(En porcentajes del PIB)</t>
  </si>
  <si>
    <t>Detalle</t>
  </si>
  <si>
    <t>Balance Global**</t>
  </si>
  <si>
    <t xml:space="preserve">Deuda Pública***  </t>
  </si>
  <si>
    <t xml:space="preserve">Economía Mundial* </t>
  </si>
  <si>
    <t>–5.0</t>
  </si>
  <si>
    <t>–5.1</t>
  </si>
  <si>
    <t>–4.7</t>
  </si>
  <si>
    <t>–4.6</t>
  </si>
  <si>
    <t>–4.9</t>
  </si>
  <si>
    <t xml:space="preserve">  Estados Unidos</t>
  </si>
  <si>
    <t>–8.0</t>
  </si>
  <si>
    <t>–7.4</t>
  </si>
  <si>
    <t>–7.9</t>
  </si>
  <si>
    <t xml:space="preserve">  Zona Euro</t>
  </si>
  <si>
    <t>–3.1</t>
  </si>
  <si>
    <t>–3.2</t>
  </si>
  <si>
    <t>–3.4</t>
  </si>
  <si>
    <t>Economías de Mercados Emergentes y en Desarrollo</t>
  </si>
  <si>
    <t>–5.6</t>
  </si>
  <si>
    <t>–6.3</t>
  </si>
  <si>
    <t>–6.1</t>
  </si>
  <si>
    <t xml:space="preserve">  China</t>
  </si>
  <si>
    <t>–7.3</t>
  </si>
  <si>
    <t>–8.6</t>
  </si>
  <si>
    <t>–8.5</t>
  </si>
  <si>
    <t>América Latina</t>
  </si>
  <si>
    <t>–4.8</t>
  </si>
  <si>
    <t xml:space="preserve">  República Dominicana</t>
  </si>
  <si>
    <r>
      <t xml:space="preserve">Fuente: </t>
    </r>
    <r>
      <rPr>
        <sz val="8"/>
        <color theme="1"/>
        <rFont val="Avenir Next LT Pro"/>
        <family val="2"/>
      </rPr>
      <t>Monitor Fiscal</t>
    </r>
    <r>
      <rPr>
        <i/>
        <sz val="8"/>
        <color theme="1"/>
        <rFont val="Avenir Next LT Pro"/>
        <family val="2"/>
      </rPr>
      <t>. Gastar de manera más inteligente: Cómo el gasto público eficiente y bien asignado puede impulsar el crecimiento económico</t>
    </r>
    <r>
      <rPr>
        <sz val="8"/>
        <color theme="1"/>
        <rFont val="Avenir Next LT Pro"/>
        <family val="2"/>
      </rPr>
      <t>. FMI, octubre 2025.</t>
    </r>
  </si>
  <si>
    <t>Notas:</t>
  </si>
  <si>
    <r>
      <t xml:space="preserve">* Las proyecciones para la economía mundial provienen del Monitor Fiscal publicado en julio 2025: </t>
    </r>
    <r>
      <rPr>
        <i/>
        <sz val="8"/>
        <color theme="1"/>
        <rFont val="Avenir Next LT Pro"/>
        <family val="2"/>
      </rPr>
      <t>La Política Fiscal en un contexto de Incertidumbre</t>
    </r>
    <r>
      <rPr>
        <sz val="8"/>
        <color theme="1"/>
        <rFont val="Avenir Next LT Pro"/>
        <family val="2"/>
      </rPr>
      <t>.</t>
    </r>
  </si>
  <si>
    <t>** Se refiere al balance global del Gobierno General.</t>
  </si>
  <si>
    <t>*** Se refiere a la deuda bruta del Gobierno General.</t>
  </si>
  <si>
    <t xml:space="preserve"> e= estimada; p= proyectada</t>
  </si>
  <si>
    <t>Gráfico 2. Crecimiento de Estados unidos</t>
  </si>
  <si>
    <t>Tasas de Crecimiento de Estados Unidos</t>
  </si>
  <si>
    <t>Estados Unidos</t>
  </si>
  <si>
    <t>Gráfico 3. Proyecciones de crecimiento de la Zona del euro</t>
  </si>
  <si>
    <t>Zona del euro</t>
  </si>
  <si>
    <t xml:space="preserve">Alemania </t>
  </si>
  <si>
    <t>Francia</t>
  </si>
  <si>
    <t>Italia</t>
  </si>
  <si>
    <t>España</t>
  </si>
  <si>
    <t>Gráfico 4. Crecimiento de China</t>
  </si>
  <si>
    <r>
      <t xml:space="preserve">Fuente: </t>
    </r>
    <r>
      <rPr>
        <sz val="9"/>
        <color theme="1"/>
        <rFont val="Avenir Next LT Pro"/>
        <family val="2"/>
      </rPr>
      <t>FMI. Perspectivas de la Economía Mundial, julio 2025.</t>
    </r>
  </si>
  <si>
    <t>Tasas de Crecimiento de China</t>
  </si>
  <si>
    <t>China</t>
  </si>
  <si>
    <t xml:space="preserve">Gráfico 5. América Latina y el Caribe: tasa de crecimiento del PIB </t>
  </si>
  <si>
    <t>(En porcentajes)</t>
  </si>
  <si>
    <r>
      <t xml:space="preserve">Fuente: </t>
    </r>
    <r>
      <rPr>
        <sz val="9"/>
        <rFont val="Avenir Next LT Pro"/>
        <family val="2"/>
      </rPr>
      <t xml:space="preserve">CEPAL. </t>
    </r>
    <r>
      <rPr>
        <i/>
        <sz val="9"/>
        <rFont val="Avenir Next LT Pro"/>
        <family val="2"/>
      </rPr>
      <t>Estudio Económico de América Latina y el Caribe, 2025</t>
    </r>
    <r>
      <rPr>
        <sz val="9"/>
        <rFont val="Avenir Next LT Pro"/>
        <family val="2"/>
      </rPr>
      <t>.</t>
    </r>
  </si>
  <si>
    <t>Tabla: América Latina y el Caribe y subregiones: estimación y proyecciones de tasas de crecimiento del PIB, 2023-2025</t>
  </si>
  <si>
    <r>
      <t xml:space="preserve">Nota: </t>
    </r>
    <r>
      <rPr>
        <sz val="9"/>
        <color theme="1"/>
        <rFont val="Avenir Next LT Pro"/>
        <family val="2"/>
      </rPr>
      <t>e=Estimada; p=proyectada.</t>
    </r>
  </si>
  <si>
    <t>País</t>
  </si>
  <si>
    <t>América Latina y el Caribe</t>
  </si>
  <si>
    <t>América del Sur</t>
  </si>
  <si>
    <t>Centroamérica y México</t>
  </si>
  <si>
    <t>Caribe (sin incluir Guyana)</t>
  </si>
  <si>
    <r>
      <t xml:space="preserve">Fuente: </t>
    </r>
    <r>
      <rPr>
        <sz val="8"/>
        <color theme="0"/>
        <rFont val="Avenir Next LT Pro"/>
        <family val="2"/>
      </rPr>
      <t>CEPAL.</t>
    </r>
    <r>
      <rPr>
        <i/>
        <sz val="8"/>
        <color theme="0"/>
        <rFont val="Avenir Next LT Pro"/>
        <family val="2"/>
      </rPr>
      <t xml:space="preserve"> Estudio Económico de América Latina y el Caribe, 2025.</t>
    </r>
  </si>
  <si>
    <r>
      <t xml:space="preserve">Nota: </t>
    </r>
    <r>
      <rPr>
        <sz val="8"/>
        <color theme="0"/>
        <rFont val="Avenir Next LT Pro"/>
        <family val="2"/>
      </rPr>
      <t>e=Estimada; p=proyectada.</t>
    </r>
  </si>
  <si>
    <t>Gráfico 6. América Latina y el Caribe (32 países): tasa de crecimiento del PIB proyectada, 2026</t>
  </si>
  <si>
    <t>Proyectado</t>
  </si>
  <si>
    <t>Guyana</t>
  </si>
  <si>
    <t>República Dominicana</t>
  </si>
  <si>
    <t>Panamá</t>
  </si>
  <si>
    <t>Argentina</t>
  </si>
  <si>
    <t>Paraguay</t>
  </si>
  <si>
    <t>Guatemala</t>
  </si>
  <si>
    <t>Honduras</t>
  </si>
  <si>
    <t>Costa Rica</t>
  </si>
  <si>
    <t>Suriname</t>
  </si>
  <si>
    <t>Nicaragua</t>
  </si>
  <si>
    <t>Antigua y Barbuda</t>
  </si>
  <si>
    <t>San Vicente y las Granadinas</t>
  </si>
  <si>
    <t>Dominica</t>
  </si>
  <si>
    <t>Granada</t>
  </si>
  <si>
    <t>Perú</t>
  </si>
  <si>
    <t>El Salvador</t>
  </si>
  <si>
    <t>Colombia</t>
  </si>
  <si>
    <t>Santa Lucía</t>
  </si>
  <si>
    <t>Belice</t>
  </si>
  <si>
    <t>Saint Kitts y Nevis</t>
  </si>
  <si>
    <t>Uruguay</t>
  </si>
  <si>
    <t>Chile</t>
  </si>
  <si>
    <t>Ecuador</t>
  </si>
  <si>
    <t>Venezuela (Rep. Bol. de)</t>
  </si>
  <si>
    <t>Brasil</t>
  </si>
  <si>
    <t>Barbados</t>
  </si>
  <si>
    <t>Bahamas</t>
  </si>
  <si>
    <t>Trinidad y Tabago</t>
  </si>
  <si>
    <t>Jamaica</t>
  </si>
  <si>
    <t>Bolivia (Est. Plur. de)</t>
  </si>
  <si>
    <t>México</t>
  </si>
  <si>
    <t>Cuba</t>
  </si>
  <si>
    <t>Haití</t>
  </si>
  <si>
    <t xml:space="preserve">Gráfico 7. América Latina (16 países)*: indicadores fiscales del gobierno central, 2019-2025
</t>
  </si>
  <si>
    <r>
      <rPr>
        <b/>
        <sz val="9"/>
        <color theme="1"/>
        <rFont val="Avenir Next LT Pro"/>
        <family val="2"/>
      </rPr>
      <t>Nota</t>
    </r>
    <r>
      <rPr>
        <sz val="9"/>
        <color theme="1"/>
        <rFont val="Avenir Next LT Pro"/>
        <family val="2"/>
      </rPr>
      <t>: Promedios simples. Las cifras de 2025 corresponden a estimaciones oficiales. En los casos de la Argentina, México y el Perú, las cifras corresponden a la administración pública nacional, al sector público federal y al gobierno general, respectivamente.</t>
    </r>
  </si>
  <si>
    <t>* Argentina, Brasil, Chile, Colombia, Costa Rica, Ecuador, El Salvador, Guatemala, Honduras, México, Nicaragua, Panamá, Paraguay, Perú, República Dominicana y Uruguay.</t>
  </si>
  <si>
    <t>Gasto total</t>
  </si>
  <si>
    <t xml:space="preserve"> Ingreso Total</t>
  </si>
  <si>
    <t>Resultado primario (eje derecho)</t>
  </si>
  <si>
    <t>Resultado Global (eje derecho)</t>
  </si>
  <si>
    <t xml:space="preserve">Gráfico 8. El Caribe (12 países)*: indicadores fiscales del gobierno central, 2019-2025
</t>
  </si>
  <si>
    <r>
      <rPr>
        <b/>
        <sz val="9"/>
        <color theme="1"/>
        <rFont val="Avenir Next LT Pro"/>
        <family val="2"/>
      </rPr>
      <t>Nota</t>
    </r>
    <r>
      <rPr>
        <sz val="9"/>
        <color theme="1"/>
        <rFont val="Avenir Next LT Pro"/>
        <family val="2"/>
      </rPr>
      <t>: Promedios simples. Las cifras de 2025 corresponden a estimaciones oficiales. En los casos de Barbados y Saint Kitts y Nevis, las cifras corresponden al sector público no financiero y al gobierno federal, respectivamente.</t>
    </r>
  </si>
  <si>
    <t>* Antigua y Barbuda, Bahamas (Las), Barbados, Belice, Granada, Guyana, Jamaica, Saint Kitts y Nevis, San Vicente y las Granadinas, Santa Lucía, Suriname y Trinidad y Tabago.</t>
  </si>
  <si>
    <t>Gráfico 9. Evolución Mensual de los Precios del Petróleo</t>
  </si>
  <si>
    <t>Diciembre 2024- Septiembre 2025</t>
  </si>
  <si>
    <t>(US$ por barril)</t>
  </si>
  <si>
    <r>
      <t xml:space="preserve">Fuente: </t>
    </r>
    <r>
      <rPr>
        <sz val="9"/>
        <color theme="1"/>
        <rFont val="Avenir Next LT Pro"/>
        <family val="2"/>
      </rPr>
      <t>U.S. Energy Information Administration (EIA).</t>
    </r>
  </si>
  <si>
    <t>Producto</t>
  </si>
  <si>
    <t>WTI</t>
  </si>
  <si>
    <t>BRENT</t>
  </si>
  <si>
    <t>Gráfico 10. Evolución mensual de los precios promedios del oro</t>
  </si>
  <si>
    <t>Diciembre 2024 - Septiembre 2025</t>
  </si>
  <si>
    <t>En dólares estadounidenses por onza troy fina, subasta de la mañana (AM)</t>
  </si>
  <si>
    <r>
      <t xml:space="preserve">                    Fuente: </t>
    </r>
    <r>
      <rPr>
        <sz val="8"/>
        <color theme="1"/>
        <rFont val="Avenir Next LT Pro"/>
        <family val="2"/>
      </rPr>
      <t>London Bullion Market Association (LBMA).</t>
    </r>
  </si>
  <si>
    <t xml:space="preserve">Indicador mensual de actividad económica </t>
  </si>
  <si>
    <t xml:space="preserve">Gráfico 11. Comportamiento del indicador mensual de actividad económica (IMAE) de la República Dominicana en el período 2022-2025 </t>
  </si>
  <si>
    <t>Año</t>
  </si>
  <si>
    <t>Mes</t>
  </si>
  <si>
    <t>Interanual</t>
  </si>
  <si>
    <t>Acumulada</t>
  </si>
  <si>
    <t>Promedio de 12 meses</t>
  </si>
  <si>
    <t>Valores en porcentaje (%)</t>
  </si>
  <si>
    <t>Enero</t>
  </si>
  <si>
    <t>Febrero</t>
  </si>
  <si>
    <t>Marzo</t>
  </si>
  <si>
    <t>Abril</t>
  </si>
  <si>
    <t>Mayo</t>
  </si>
  <si>
    <t>Junio</t>
  </si>
  <si>
    <t>Julio</t>
  </si>
  <si>
    <t>Agosto</t>
  </si>
  <si>
    <t>Septiembre</t>
  </si>
  <si>
    <t>Octubre</t>
  </si>
  <si>
    <t>Noviembre</t>
  </si>
  <si>
    <t>Diciembre</t>
  </si>
  <si>
    <r>
      <t xml:space="preserve">Notas: </t>
    </r>
    <r>
      <rPr>
        <sz val="9"/>
        <color theme="1"/>
        <rFont val="Avenir Next LT Pro"/>
        <family val="2"/>
      </rPr>
      <t>\Cifras preliminares</t>
    </r>
  </si>
  <si>
    <t>*Proyecciones</t>
  </si>
  <si>
    <r>
      <t xml:space="preserve">Fuente: </t>
    </r>
    <r>
      <rPr>
        <sz val="9"/>
        <color theme="1"/>
        <rFont val="Avenir Next LT Pro"/>
        <family val="2"/>
      </rPr>
      <t xml:space="preserve">Banco Central de la República Dominicana. </t>
    </r>
  </si>
  <si>
    <t>Banco Central de la República Dominicana
PRODUCTO INTERNO BRUTO (PIB)</t>
  </si>
  <si>
    <t>INCIDENCIA POR COMPONENTE (%)</t>
  </si>
  <si>
    <t>Producto Interno Bruto</t>
  </si>
  <si>
    <r>
      <t xml:space="preserve">2022 </t>
    </r>
    <r>
      <rPr>
        <b/>
        <vertAlign val="superscript"/>
        <sz val="10"/>
        <color theme="1"/>
        <rFont val="Avenir Next LT Pro"/>
        <family val="2"/>
      </rPr>
      <t>(p)</t>
    </r>
  </si>
  <si>
    <t>E-M</t>
  </si>
  <si>
    <t>E-J</t>
  </si>
  <si>
    <t>E-S</t>
  </si>
  <si>
    <t>E-D</t>
  </si>
  <si>
    <r>
      <t>2023</t>
    </r>
    <r>
      <rPr>
        <b/>
        <vertAlign val="superscript"/>
        <sz val="10"/>
        <color theme="1"/>
        <rFont val="Times New Roman"/>
        <family val="1"/>
      </rPr>
      <t xml:space="preserve"> (p)</t>
    </r>
  </si>
  <si>
    <r>
      <t>2024</t>
    </r>
    <r>
      <rPr>
        <b/>
        <vertAlign val="superscript"/>
        <sz val="10"/>
        <color theme="1"/>
        <rFont val="Times New Roman"/>
        <family val="1"/>
      </rPr>
      <t xml:space="preserve"> (p)</t>
    </r>
  </si>
  <si>
    <r>
      <rPr>
        <vertAlign val="superscript"/>
        <sz val="8"/>
        <color indexed="8"/>
        <rFont val="Times New Roman"/>
        <family val="1"/>
      </rPr>
      <t>(p)</t>
    </r>
    <r>
      <rPr>
        <sz val="8"/>
        <color indexed="8"/>
        <rFont val="Times New Roman"/>
        <family val="1"/>
      </rPr>
      <t xml:space="preserve"> Cifras preliminares.</t>
    </r>
  </si>
  <si>
    <r>
      <rPr>
        <vertAlign val="superscript"/>
        <sz val="8"/>
        <color indexed="8"/>
        <rFont val="Times New Roman"/>
        <family val="1"/>
      </rPr>
      <t>(1)</t>
    </r>
    <r>
      <rPr>
        <sz val="8"/>
        <color indexed="8"/>
        <rFont val="Times New Roman"/>
        <family val="1"/>
      </rPr>
      <t xml:space="preserve"> La variación de existencias es la variable residual en la estimación del PIB por el enfoque del gasto y su resultado cambia de signo frecuentemente, por lo que se dificulta la interpretación de la tasa de crecimiento del índice encadenado de este componente. El análisis del comportamiento de esta variable se realiza a través de la contribución a la variación porcentual en el agregado al que pertenece, es decir, la incidencia en el crecimiento del PIB expresada en puntos porcentuales. Únicamente se divulgan las tasas de crecimiento para la formación bruta de capital fijo.</t>
    </r>
  </si>
  <si>
    <t>Tabla 3. Tasa de Crecimiento Económico por Actividad Económica Enero-Junio 2025</t>
  </si>
  <si>
    <t>Valores en porcentajes (%) del PIB</t>
  </si>
  <si>
    <t>Actividad Económica</t>
  </si>
  <si>
    <t>2025*</t>
  </si>
  <si>
    <t>Enero-Julio</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</si>
  <si>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</si>
  <si>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</si>
  <si>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</si>
  <si>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</si>
  <si>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</si>
  <si>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</si>
  <si>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</si>
  <si>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</si>
  <si>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</si>
  <si>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</si>
  <si>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</si>
  <si>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</si>
  <si>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</si>
  <si>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t>
  </si>
  <si>
    <t>Enseñanza</t>
  </si>
  <si>
    <t>Salud</t>
  </si>
  <si>
    <t>Servicios profesionales</t>
  </si>
  <si>
    <t>Otras actividades de servicios</t>
  </si>
  <si>
    <t>IMAE</t>
  </si>
  <si>
    <r>
      <t>Notas:</t>
    </r>
    <r>
      <rPr>
        <sz val="9"/>
        <color theme="1"/>
        <rFont val="Avenir Next LT Pro"/>
        <family val="2"/>
      </rPr>
      <t xml:space="preserve"> *Cifras preliminares</t>
    </r>
  </si>
  <si>
    <r>
      <t>Fuente:</t>
    </r>
    <r>
      <rPr>
        <sz val="9"/>
        <color theme="1"/>
        <rFont val="Avenir Next LT Pro"/>
        <family val="2"/>
      </rPr>
      <t xml:space="preserve"> Resultados Preliminares de la Economía Dominicana Enero-Junio 2025, BCRD. </t>
    </r>
  </si>
  <si>
    <t>Gráfico 12. Llegada de pasajeros no residentes a República Dominicana 
Enero - Septiembre 2023-2025</t>
  </si>
  <si>
    <r>
      <t xml:space="preserve">Nota: </t>
    </r>
    <r>
      <rPr>
        <sz val="8"/>
        <color theme="1"/>
        <rFont val="Avenir Next LT Pro"/>
        <family val="2"/>
      </rPr>
      <t>Cifras preliminares</t>
    </r>
  </si>
  <si>
    <r>
      <t>Fuente:</t>
    </r>
    <r>
      <rPr>
        <sz val="8"/>
        <color theme="1"/>
        <rFont val="Avenir Next LT Pro"/>
        <family val="2"/>
      </rPr>
      <t xml:space="preserve"> Banco Central de la República Dominicana. </t>
    </r>
  </si>
  <si>
    <t xml:space="preserve">Tabla 4. Balanza de Pagos de la República Dominicana Enero-Junio (2024-2025) </t>
  </si>
  <si>
    <t>Valores en millones de US$</t>
  </si>
  <si>
    <t>Conceptos</t>
  </si>
  <si>
    <t>Enero - Junio</t>
  </si>
  <si>
    <t>Variaciones Abs.</t>
  </si>
  <si>
    <t>2024/2025</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</si>
  <si>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</si>
  <si>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</si>
  <si>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</si>
  <si>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</si>
  <si>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</si>
  <si>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</si>
  <si>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</si>
  <si>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</si>
  <si>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</si>
  <si>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</si>
  <si>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</si>
  <si>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</si>
  <si>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</si>
  <si>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</si>
  <si>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2025. Banco Central de la República Dominicana. Agosto 2025.</t>
  </si>
  <si>
    <t>Gráfico 13. Remesas Familiares hacia la República Dominicana 2021-2024</t>
  </si>
  <si>
    <t>Valores en millones de US$ y porcentaje %</t>
  </si>
  <si>
    <t>PERIODOS</t>
  </si>
  <si>
    <t>2025/2024</t>
  </si>
  <si>
    <t>Var. Abs</t>
  </si>
  <si>
    <t>Var.  Rel</t>
  </si>
  <si>
    <t>TOTAL</t>
  </si>
  <si>
    <t>Fuente: BCRD, Departamento Internacional, Subdirección de Balanza de Pagos, División Estadísticas de Transacciones de Servicios.</t>
  </si>
  <si>
    <t xml:space="preserve">Tabla 5. Balanza Comercial de la República Dominicana Enero-Junio (2024 - 2025) </t>
  </si>
  <si>
    <t>Var. Abs.</t>
  </si>
  <si>
    <t>Var. Rel.</t>
  </si>
  <si>
    <t>2024/2025*</t>
  </si>
  <si>
    <t>Importaciones totales</t>
  </si>
  <si>
    <t>I.Nacionales</t>
  </si>
  <si>
    <t>II. Zonas francas</t>
  </si>
  <si>
    <t>Exportaciones totales</t>
  </si>
  <si>
    <t>Balanza Comercial</t>
  </si>
  <si>
    <t xml:space="preserve"> </t>
  </si>
  <si>
    <r>
      <t xml:space="preserve">Fuente: </t>
    </r>
    <r>
      <rPr>
        <sz val="8"/>
        <color theme="1"/>
        <rFont val="Avenir Next LT Pro"/>
        <family val="2"/>
      </rPr>
      <t>Resultados Preliminares de la Economía Dominicana Enero-Junio 2025.</t>
    </r>
  </si>
  <si>
    <t>Tabla 6. Cuenta Financiera de la República Dominicana Enero-Junio 2024-2025</t>
  </si>
  <si>
    <t>Cuenta Financiera</t>
  </si>
  <si>
    <t>Variaciones Rel.</t>
  </si>
  <si>
    <t>Ene - Jun</t>
  </si>
  <si>
    <t>Inversión de Cartera</t>
  </si>
  <si>
    <t>Otras Inversiones</t>
  </si>
  <si>
    <t>Total</t>
  </si>
  <si>
    <r>
      <t>Fuentes:</t>
    </r>
    <r>
      <rPr>
        <b/>
        <sz val="8"/>
        <color rgb="FFFF0000"/>
        <rFont val="Avenir Next LT Pro"/>
        <family val="2"/>
      </rPr>
      <t xml:space="preserve"> </t>
    </r>
    <r>
      <rPr>
        <b/>
        <sz val="8"/>
        <color theme="1"/>
        <rFont val="Avenir Next LT Pro"/>
        <family val="2"/>
      </rPr>
      <t xml:space="preserve">Resultados Preliminares de la Economía Dominicana Enero-junio 2025. </t>
    </r>
  </si>
  <si>
    <t>Gráfico 14. Tipo de Cambio y Tasa de Variación de la República Dominicana período 2024-2025</t>
  </si>
  <si>
    <t>Valores en RD$/US$ y porcentaje (%)</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</si>
  <si>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</si>
  <si>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</si>
  <si>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2025. </t>
  </si>
  <si>
    <t>MEPyD.</t>
  </si>
  <si>
    <t>Compra</t>
  </si>
  <si>
    <t>Venta</t>
  </si>
  <si>
    <t>Ene</t>
  </si>
  <si>
    <t>Feb</t>
  </si>
  <si>
    <t>Mar</t>
  </si>
  <si>
    <t>Abr</t>
  </si>
  <si>
    <t>May</t>
  </si>
  <si>
    <t>venta</t>
  </si>
  <si>
    <t>Jun</t>
  </si>
  <si>
    <t>Jul</t>
  </si>
  <si>
    <t>Ago</t>
  </si>
  <si>
    <t>Sep</t>
  </si>
  <si>
    <t>Oct</t>
  </si>
  <si>
    <t>Nov</t>
  </si>
  <si>
    <t>Dic</t>
  </si>
  <si>
    <t>Ene - Sept</t>
  </si>
  <si>
    <t>Promedio</t>
  </si>
  <si>
    <t>Tasa de variación</t>
  </si>
  <si>
    <t>Gráfico 15. Inflación anualizada Septiembre 2023 - Agosto 2025</t>
  </si>
  <si>
    <t>Valores en porcentajes (%)</t>
  </si>
  <si>
    <t xml:space="preserve">Fuente: Banco Central de la República Dominicana. </t>
  </si>
  <si>
    <t>General</t>
  </si>
  <si>
    <t>Subyacente</t>
  </si>
  <si>
    <t>Meta de inflación</t>
  </si>
  <si>
    <t xml:space="preserve">Fuente: Informe Índice de Precios al Consumidor (IPC). Banco Central de la República Dominicana. </t>
  </si>
  <si>
    <t xml:space="preserve">Tabla 7. Inflación Interanual por Bienes y Servicios Diciembre 2024 - Junio 2025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</si>
  <si>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</si>
  <si>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</si>
  <si>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</si>
  <si>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</si>
  <si>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</si>
  <si>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</si>
  <si>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</si>
  <si>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</si>
  <si>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</si>
  <si>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</si>
  <si>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</si>
  <si>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</si>
  <si>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</si>
  <si>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</si>
  <si>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</si>
  <si>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</si>
  <si>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</si>
  <si>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</si>
  <si>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</si>
  <si>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</si>
  <si>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</si>
  <si>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Fuente: Resultados Preliminares de la Economía Dominicana Enero-junio 2025.</t>
  </si>
  <si>
    <t>Banco Central de la República Dominicana</t>
  </si>
  <si>
    <t>Tasas de Política Monetaria y Facilidades Permanentes</t>
  </si>
  <si>
    <t>2021-2024</t>
  </si>
  <si>
    <t>En % anual</t>
  </si>
  <si>
    <t>Depósito</t>
  </si>
  <si>
    <t>Tasa de Política Monetaria</t>
  </si>
  <si>
    <t>Préstamo</t>
  </si>
  <si>
    <t>Gráfico 16. Evolución Enero 2021 - Septiembre 2025 de la Tasa de Política Monetaria (TPM)</t>
  </si>
  <si>
    <t>Valores en porcentaje  (%)</t>
  </si>
  <si>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</si>
  <si>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</si>
  <si>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Gráfico 17. Tasa de Ocupación del Mercado Laboral en el período 2022-2025</t>
  </si>
  <si>
    <t xml:space="preserve">Notas: </t>
  </si>
  <si>
    <t>*Cifras Preliminares</t>
  </si>
  <si>
    <t xml:space="preserve">Fuente: Encuesta Continua de Trabajo. Banco Central de la República Dominicana. </t>
  </si>
  <si>
    <t xml:space="preserve">Valores en % </t>
  </si>
  <si>
    <t>Total Global de Participación</t>
  </si>
  <si>
    <t>Tasa de Ocupación</t>
  </si>
  <si>
    <t>Tabla 8. Evolución mensual de los trabajadores cotizantes  y cotizaciones en el SDSS 2024-2025</t>
  </si>
  <si>
    <t>Valores en RD$ y Porcentaje (%)</t>
  </si>
  <si>
    <t>Cantidad de trabajadores cotizantes</t>
  </si>
  <si>
    <t>Variación interanual de la cantidad de trabajadores cotizantes 2024-2025</t>
  </si>
  <si>
    <t>Cantidad de cotizaciones</t>
  </si>
  <si>
    <t>Variación interanual de la  cantidad de cotizaciones 2024-2025</t>
  </si>
  <si>
    <t>Absoluto</t>
  </si>
  <si>
    <t>%</t>
  </si>
  <si>
    <t xml:space="preserve">\Cifras preliminares. </t>
  </si>
  <si>
    <t>Esta tabla refleja la evolución mensual a la fecha de extracción de los datos del informe “Boletín Estadístico del Régimen Contributivo del SDSS - Julio 2025”. Estas estadísticas varían en el tiempo conforme a las rectificaciones que realiza el empleador sobre sus “Notificaciones de Pago” pagadas luego del momento de la extracción del dato.</t>
  </si>
  <si>
    <t>Tabla 9. Panorama Macroeconómico 2025 - 2029</t>
  </si>
  <si>
    <t>Revisado al 26 de agosto de 2025</t>
  </si>
  <si>
    <t>Indicadores</t>
  </si>
  <si>
    <t>PIB real (Indice 2018=100)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</si>
  <si>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</si>
  <si>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</si>
  <si>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</si>
  <si>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</si>
  <si>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</si>
  <si>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</si>
  <si>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</si>
  <si>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</si>
  <si>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</si>
  <si>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 del año)</t>
  </si>
  <si>
    <t>Tasa de variación (%)</t>
  </si>
  <si>
    <t>SUPUESTOS :</t>
  </si>
  <si>
    <t>Petróleo WTI (US$ por barril)</t>
  </si>
  <si>
    <t>Oro (US$/Oz)</t>
  </si>
  <si>
    <t>Nickel (US$/TM)</t>
  </si>
  <si>
    <t>Carbón mineral API2 CIF ARA (US$/TM)</t>
  </si>
  <si>
    <t>Crecimiento PIB real EE.UU (%)</t>
  </si>
  <si>
    <t>Inflación EE.UU. (promedio)</t>
  </si>
  <si>
    <t>Inflación EE.UU. (diciembre)</t>
  </si>
  <si>
    <t>1. Proyecciones del Ministerio de Hacienda y Economía, consensuadas con el Banco Central.</t>
  </si>
  <si>
    <t>2. De 2027 en adelante se proyecta la inflación meta con la consecución de la meta establecida por el Banco Central.</t>
  </si>
  <si>
    <t>3. La meta de inflación se relaciona con el objetivo de inflación establecido por la Junta Monetaria del Banco Central; en cambio las proyecciones de inflación del año en curso corresponden a los resultados esperados, dada la evolución al corte de los precios domésticos, los precios internacionales del petróleo y otros factores determinantes.</t>
  </si>
  <si>
    <t>4. Fuentes supuestos exógenos: Consensus ForecastsTM, FMI, Banco Mundial, EIA y Bloomberg©.</t>
  </si>
  <si>
    <t>Fuente: Panorama macroeconómico 2025-2029 revisado al 26 de agosto de 2025.</t>
  </si>
  <si>
    <t>Tabla 10. Comparativo de proyecciones Macroeconómicas 2025</t>
  </si>
  <si>
    <t>Proyectado al 21/08/2024</t>
  </si>
  <si>
    <t>Proyectado al 26/08/2025</t>
  </si>
  <si>
    <t>Variación Absoluta</t>
  </si>
  <si>
    <t>Tabla 11. Proyecciones de la tasa de interés a corto plazo y largo plazo 2025 - 2029</t>
  </si>
  <si>
    <t>Indicador</t>
  </si>
  <si>
    <t>Tasa de interés activa en moneda nacional de 0 a 90 días</t>
  </si>
  <si>
    <t>Para el año 2024 se toma la tasa promedio ponderado anual nominal de bancos múltiples de 0 a 90 días publicada por el Banco Central de la República Dominicana. A partir de 2025 corresponde a proyecciones del MEPyD del Panorama Macroeconómico 2025-2029, agosto 2025; exceptuando el periodo 2027-2029, para el cual se considera el valor de largo plazo estimado por el modelo.</t>
  </si>
  <si>
    <r>
      <rPr>
        <b/>
        <sz val="11"/>
        <color theme="1"/>
        <rFont val="Avenir Next LT Pro"/>
        <family val="2"/>
      </rPr>
      <t>Fuente:</t>
    </r>
    <r>
      <rPr>
        <sz val="11"/>
        <color theme="1"/>
        <rFont val="Avenir Next LT Pro"/>
        <family val="2"/>
      </rPr>
      <t xml:space="preserve"> Elaborado por la Dirección de Análisis Macroeconómico del Ministerio de Hacienda y Economía (MHE).</t>
    </r>
  </si>
  <si>
    <t xml:space="preserve">Gráfico 18. Distribución de los Ingresos Corrientes </t>
  </si>
  <si>
    <t>Enero-Septiembre 2025</t>
  </si>
  <si>
    <t>Valores en millones RD$</t>
  </si>
  <si>
    <t>Impuestos</t>
  </si>
  <si>
    <t>Ventas de bienes y servicios</t>
  </si>
  <si>
    <t>Rentas de la propiedad</t>
  </si>
  <si>
    <t>Otros ingresos corrientes</t>
  </si>
  <si>
    <t>Contribuciones a la seguridad social</t>
  </si>
  <si>
    <t>Multas y sanciones pecuniarias</t>
  </si>
  <si>
    <t>Transferencias y donaciones corrientes recibidas</t>
  </si>
  <si>
    <r>
      <t xml:space="preserve">Fuente: </t>
    </r>
    <r>
      <rPr>
        <sz val="11"/>
        <rFont val="Avenir Next LT Pro"/>
        <family val="2"/>
      </rPr>
      <t>Sistema de Información de la Gestión Financiera (SIGEF).</t>
    </r>
  </si>
  <si>
    <t>Gráfico 19. Distribución de los Ingresos de Capital</t>
  </si>
  <si>
    <t>Ingresos Capital</t>
  </si>
  <si>
    <t>Recuperación de inversiones financieras realizadas con fines de política</t>
  </si>
  <si>
    <t>Venta (disposición) de activos no financieros (a valores brutos)</t>
  </si>
  <si>
    <t xml:space="preserve">Tabla 12. Recaudación de Ingresos por Clasificación Económica </t>
  </si>
  <si>
    <t>Enero - Septiembre  2024 y 2025</t>
  </si>
  <si>
    <t>Valores en Millones de RD$</t>
  </si>
  <si>
    <t>PIB Nominal (Millones RD$)</t>
  </si>
  <si>
    <t>DETALLE</t>
  </si>
  <si>
    <t>ESTIMADO vs. RECAUDADO 2025</t>
  </si>
  <si>
    <t>VARIACIÓN 2025/2024</t>
  </si>
  <si>
    <t>RECAUDADO
% PIB</t>
  </si>
  <si>
    <t xml:space="preserve">RECAUDADO </t>
  </si>
  <si>
    <t xml:space="preserve">PRESUPUESTO INICIAL </t>
  </si>
  <si>
    <t xml:space="preserve">PRESUPUESTO VIGENTE </t>
  </si>
  <si>
    <t>ENERO - SEPTIEMBRE</t>
  </si>
  <si>
    <t xml:space="preserve">ESTIMADO </t>
  </si>
  <si>
    <r>
      <t>RECAUDADO</t>
    </r>
    <r>
      <rPr>
        <b/>
        <vertAlign val="superscript"/>
        <sz val="10"/>
        <color theme="0"/>
        <rFont val="Avenir Next LT Pro"/>
        <family val="2"/>
      </rPr>
      <t>*</t>
    </r>
  </si>
  <si>
    <t>ABS.</t>
  </si>
  <si>
    <t>Rel.</t>
  </si>
  <si>
    <t>REL.</t>
  </si>
  <si>
    <t>6=(5-4)</t>
  </si>
  <si>
    <t>7=(6/4)</t>
  </si>
  <si>
    <t>8=(5-2)</t>
  </si>
  <si>
    <t>9=(8/2)</t>
  </si>
  <si>
    <t>10 = 5/PIB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</si>
  <si>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</si>
  <si>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</si>
  <si>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</si>
  <si>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</si>
  <si>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</si>
  <si>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</si>
  <si>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</si>
  <si>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</si>
  <si>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</si>
  <si>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</si>
  <si>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</si>
  <si>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</si>
  <si>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</si>
  <si>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</si>
  <si>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</si>
  <si>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</si>
  <si>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</si>
  <si>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</si>
  <si>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</si>
  <si>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</si>
  <si>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</si>
  <si>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</si>
  <si>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</si>
  <si>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</si>
  <si>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</si>
  <si>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</si>
  <si>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</si>
  <si>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</si>
  <si>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</si>
  <si>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1.6.4.1.01 - Depósitos en exceso</t>
  </si>
  <si>
    <t>1.6.4.1.02 - Miscelaneos</t>
  </si>
  <si>
    <t>1.6.4.1.04 - Fianzas Judiciales y depósitos en consignación</t>
  </si>
  <si>
    <t>1.6.4.1.06 - Devolución impuesto selectivo al consumo de combustibles</t>
  </si>
  <si>
    <t>1.6.4.1.07 - Ingresos por diferencial del gas licuado de petróleo</t>
  </si>
  <si>
    <t>1.6.4.1.09 - Devolución de recursos a la CUT años anteriores</t>
  </si>
  <si>
    <t>1.6.4.1.10 - Patrimonio público recuperado</t>
  </si>
  <si>
    <t>1.6.4.1.11-Ingresos por bienes extinguidos o decomisados</t>
  </si>
  <si>
    <t>1.6.4.1.99 - 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</si>
  <si>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</si>
  <si>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</si>
  <si>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</si>
  <si>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</si>
  <si>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</si>
  <si>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prestamos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</si>
  <si>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</si>
  <si>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</si>
  <si>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</si>
  <si>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</si>
  <si>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</si>
  <si>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</si>
  <si>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r>
      <t>Notas: *</t>
    </r>
    <r>
      <rPr>
        <sz val="11"/>
        <rFont val="Avenir Next LT Pro"/>
        <family val="2"/>
      </rPr>
      <t>Cifras preliminares.</t>
    </r>
  </si>
  <si>
    <t xml:space="preserve">1. Se incluyen los Recursos de Captación Directa. </t>
  </si>
  <si>
    <t>2. Fecha de imputación al 30/09/2025 // Fecha de registro al 15/10/2025.</t>
  </si>
  <si>
    <t>3. Se utilizó el PIB del Panorama Macroeconómico actualizado al 26 de agosto 2025, elaborado por el Ministerio de Hacienda y Economía.</t>
  </si>
  <si>
    <t xml:space="preserve">4.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</si>
  <si>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r>
      <rPr>
        <b/>
        <sz val="11"/>
        <rFont val="Avenir Next LT Pro"/>
        <family val="2"/>
      </rPr>
      <t>Fuente</t>
    </r>
    <r>
      <rPr>
        <sz val="11"/>
        <color indexed="8"/>
        <rFont val="Avenir Next LT Pro"/>
        <family val="2"/>
      </rPr>
      <t>: Sistema de Información de la Gestión Financiera (SIGEF).</t>
    </r>
  </si>
  <si>
    <t>Gráfico 20. Ingresos del Gobierno Central por Entidad Recaudadora</t>
  </si>
  <si>
    <t>Recaudadora</t>
  </si>
  <si>
    <t>Recaudado 2024</t>
  </si>
  <si>
    <t>Estimado 2025</t>
  </si>
  <si>
    <t xml:space="preserve"> Recaudado 2025</t>
  </si>
  <si>
    <t>DGII</t>
  </si>
  <si>
    <t>DGA</t>
  </si>
  <si>
    <t>TN</t>
  </si>
  <si>
    <r>
      <t xml:space="preserve">Fuente: </t>
    </r>
    <r>
      <rPr>
        <sz val="9"/>
        <color theme="1"/>
        <rFont val="Avenir Next LT Pro"/>
        <family val="2"/>
      </rPr>
      <t>Sistema de Información de la Gestión Financiera (SIGEF).</t>
    </r>
  </si>
  <si>
    <t xml:space="preserve">Tabla 13.  Ingresos del Gobierno por Cuenta Única del Tesoro </t>
  </si>
  <si>
    <t>Enero - Septiembre 2025</t>
  </si>
  <si>
    <t>Presupuesto Inicial</t>
  </si>
  <si>
    <r>
      <t>Percibido</t>
    </r>
    <r>
      <rPr>
        <b/>
        <vertAlign val="superscript"/>
        <sz val="11"/>
        <color theme="0"/>
        <rFont val="Avenir Next LT Pro"/>
        <family val="2"/>
      </rPr>
      <t>*</t>
    </r>
  </si>
  <si>
    <t>% Ejecución</t>
  </si>
  <si>
    <t>2091-RECURSOS DE CAPTACION DIRECTA DE LA COMISION EJECUTIVA DE INFRAESTRUCTURA DE ZONAS TURISTICA (CEIZTUR) DECRETO 655-08</t>
  </si>
  <si>
    <t>2082-RECURSOS DE CAPTACION DIRECTA DEL MINISTERIO DE INDUSTRIA  Y COMERCIO LEY 290-66</t>
  </si>
  <si>
    <t>2080-RECURSOS DE CAPTACION DIRECTA DE LA DIRECCION GENERAL DE MIGRACION LEY 285-04</t>
  </si>
  <si>
    <t>2090-RECURSOS DE CAPTACION DIRECTA DEL MINISTERIO DE TURISMO LEY 541-84</t>
  </si>
  <si>
    <t>2099-RECURSOS DE CAPTACION DIRECTA DE LA PROCURADURIA GENERAL DE REPUBLICA</t>
  </si>
  <si>
    <t>2102-RECURSOS DE CAPTACION DIRECTA DE LA OFICINA PARA EL REORDENAMIENTO DEL TRANSPORTE DECRETO 477-05</t>
  </si>
  <si>
    <t>2104-RECURSOS DE CAPTACIÓN DIRECTA DEL CUERPO ESPECIALIZADO EN SEGURIDAD AEROPORTUARIA (CESA)</t>
  </si>
  <si>
    <t>2108-RECURSOS DE CAPTACIÓN DIRECTA DEL MINISTERIO DE OBRAS PÚBLICAS Y COMUNICACIONES</t>
  </si>
  <si>
    <t>2076-RECURSOS DE CAPTACION DIRECTA DEL MINISTERIO DE MEDIO AMB. DECRETO 222-06</t>
  </si>
  <si>
    <t>2124-FONDO DE ESTABILIZACIÓN Y COMPENSACIÓN DE LOS PRECIOS DE LOS COMBUSTIBLES (FECOPECO)</t>
  </si>
  <si>
    <t>2093-RECURSOS DE CAPTACION DIRECTA DE LA FUERZA AEREAS DOMINICANA LEY 873-78 DECRECTO 655-08</t>
  </si>
  <si>
    <t>2079-RECURSOS DE CAPTACION DIRECTA DE LOS COMEDORES ECONOMICO LEY 856</t>
  </si>
  <si>
    <t>2119-RECURSOS DE CAPTACION DIRECTA POR PRESTACION DE SERVICIOS (MIVHED) LEY-160-21</t>
  </si>
  <si>
    <t>2137-RECURSOS DE CAPTACION DIRECTA DE LA JUNTA DE AVIACION CIVIL (DECRETO NO.655-08)</t>
  </si>
  <si>
    <t>2084-RECURSOS DE CAPTACION DIRECTA DEL MINISTERIO DE HACIENDA .</t>
  </si>
  <si>
    <t>2122-RECURSOS DE CAPTACIÓN DIRECTA DE DIGEMAPS DEL MINISTERIO DE SALUD PÚBLICA   (DECRETO 82-15)</t>
  </si>
  <si>
    <t>2153-FONDO ESPECIAL POR PORCENTAJES DE LEY DEL INSTITUTO NACIONAL DE BIENESTAR MAGISTERIAL (LEYES NO.66-97 Y 451-08).</t>
  </si>
  <si>
    <t>2107-RECURSOS DE CAPTACIÓN DIRECTA DEL INSTITUTO TECNOLÓGICO DE LAS AMÉRICAS (ITLA)</t>
  </si>
  <si>
    <t>2078-RECURSOS DE CAPTACION DIRECTA DEL MINISTERIO DE INTERIOR Y POLICIA LEY 80-99 RESOLUCION 02-06</t>
  </si>
  <si>
    <t>2087-RECURSOS DE CAPTACION DIRECTA DE LA DIRECCION GENERAL DE PASAPORTES</t>
  </si>
  <si>
    <t>2147-RECURSOS DE CAPTACION DIRECTA DE LA DIRECCION GENERAL DE LA INDUSTRIA MILITAR DE LAS FUERZAS ARMADAS (DECRETO NO.72-24)</t>
  </si>
  <si>
    <t>2089-RECURSOS DE CAPTACION DIRECTA DEL MINISTERIO DE SALUD PUBLICA (DIRECCION FINANCIERA)</t>
  </si>
  <si>
    <t>2092-RECURSOS DE CAPTACION DIRECTA DEL PROGRAMA ESCENCIALES (PROMESE CAL)</t>
  </si>
  <si>
    <t>2123-RECURSOS DE CAPTACION DIRECTA DE GARANTIAS MOBILIARIAS, MINISTERIO DE INDUSTRIA Y COMERCIO Y MIPYMES ( LEY NO.170-21)</t>
  </si>
  <si>
    <t>2139-RECURSOS DE CAPTACION DIRECTA DEL MINISTERIO DE ENERGIA Y MINAS (LEYES NOS.125-01 Y 365-22)</t>
  </si>
  <si>
    <t>2129-RECURSOS DE CAPTACIÓN DIRECTA DEL HOSGEDOPOL</t>
  </si>
  <si>
    <t>2097-RECURSOS DE CAPTACION DIRECTA DEL MINISTERIO DE TRABAJO</t>
  </si>
  <si>
    <t>2134-RECURSOS DE CAPTACION DIRECTA DEL HOSPITAL MILITAR DOCENTE FARD, DR. RAMON DE LARA</t>
  </si>
  <si>
    <t>2133-RECURSOS DE CAPTACIÓN DIRECTA DE LA ARMADA DE LA REP. DOM. (LEY NO.3003-51)</t>
  </si>
  <si>
    <t>2132-RECURSOS DE CAPTACIÓN DIRECTA DEL HOSPITAL CENTRAL DE LAS FUERZAS ARMADAS</t>
  </si>
  <si>
    <t>2077-RECURSOS DE CAPTACION DIRECTA DEL MINISTERIO DE EDUCACION SUPERIOR LEY 139-01</t>
  </si>
  <si>
    <t>2085-RECURSOS DE CAPTACION DIRECTA DE LA DIRECCION GENERAL DE BIENES NACIONALES LEY 1832-1948</t>
  </si>
  <si>
    <t>2096-RECURSOS DE CAPTACION DIRECTA DEL MINISTERIO DE DEPORTES DECRETO 250-99</t>
  </si>
  <si>
    <t>2157-RECURSOS DE CAPTACIÓN DIRECTA DEL HEMOCENTRO NACIONAL DEL MISPAS (DECRETO NO.216-20)</t>
  </si>
  <si>
    <t>2155-RECURSOS DE CAPTACION DIRECTA DE LA DIRECCION GENERAL DE MUSEOS (RESOL.NO.07-2024)</t>
  </si>
  <si>
    <t>2081-RECURSOS DE CAPTACION DIRECTA DE LA POLICIA NACIONAL LEY 96-04</t>
  </si>
  <si>
    <t>2111-RECURSOS DE CAPTACIÓN DIRECTA DE INSTITUTO NACIONAL DE LA AGUJA (INAGUJA)</t>
  </si>
  <si>
    <t>2117-RECURSOS DE CAPTACIÓN DIRECTA PARA EL FOMENTO Y DESARROLLO DEL GAS NATURAL EN EL PARQUE VEHICULAR</t>
  </si>
  <si>
    <t>2131-RECURSOS DE CAPTACIÓN DIRECTA DEL ERD (LEY 262-43)</t>
  </si>
  <si>
    <t>2146-RECURSOS DE CAPTACION DIRECTA DEL INSTITUTO SUPERIOR PARA LA DEFENSA (INSUDE) (DECRETO NO.72-24)</t>
  </si>
  <si>
    <t>2141-RECURSOS DE CAPTACION DIRECTA DEL MINISTERIO DE DEFENSA (DECRETO NO.72-24)</t>
  </si>
  <si>
    <t>2152-RECURSOS DE CAPTACIÓN DIRECTA DE LA DIRECCIÓN GENERAL DE BELLAS ARTES (RESOL. NÚM 07-2024)</t>
  </si>
  <si>
    <t>2088-RECURSOS DE CAPTACION DIRECTA DEL MINISTERIO DE EDUCACION</t>
  </si>
  <si>
    <t>2125-PATRIMONIO PUBLICO RECUPERADO (DECRETO 22-21)</t>
  </si>
  <si>
    <t>2086-RECURSOS DE CAPTACION DIRECTA DE CATASTRO NACIONAL LEY 317-68</t>
  </si>
  <si>
    <t>2121-RECURSOS DE CAPTACION DIRECTA POR PRESTACION DE SERVICIOS DEL CAID (DECRETO NO.170-21)</t>
  </si>
  <si>
    <t>2138-RECURSOS DE CAPTACIÓN DIRECTA DEL CONSEJO NACIONAL DE DROGAS (LEYES NO.72-02 Y 196-11)</t>
  </si>
  <si>
    <t>2144-RECURSOS DE CAPTACION DIRECTA DEL CUERPO ESPECIALIZADO DE SEGURIDAD PORTUARIA (DECRETO NO.72-24)</t>
  </si>
  <si>
    <t>2100-RECURSOS DE CAPTACION DIRECTA DEL CENTRO DE CAPACITACION EN POLITICA Y GESTION FISCAL (CAPGEFI) DECRETO 1846-80</t>
  </si>
  <si>
    <t>2114-RECURSOS DE CAPTACIÓN DIRECTA DE LA DIRECCION GENERAL DE ESCUELAS VOCACIONALES</t>
  </si>
  <si>
    <t>2128-RECURSOS DE CAPTACION DIRECTA DE LA OFICINA NACIONAL DE DERECHOS DE AUTOR (DECRETO 362-01)</t>
  </si>
  <si>
    <t>2130-RECURSOS DE CAPTACIÓN DIRECTA DEL ITSC</t>
  </si>
  <si>
    <t>2106-RECURSOS DE CAPTACIÓN DIRECTA DEL INSTITUTO SALOME UREÑA</t>
  </si>
  <si>
    <t>2145-RECURSOS DE CAPTACION DIRECTA DE LA SUPERINTERDENCIA DE VIGILANCIA Y SEGURIDAD PRIVADA (DECRETO NO.72-24)</t>
  </si>
  <si>
    <t>2142-RECURSOS DE CAPTACION DIRECTA DEL INSTITUTO CARTOGRAFICO MILITAR DE LAS FUERZAS ARMADAS (DECRETO NO.72-24)</t>
  </si>
  <si>
    <t>2140-RECURSOS DE CAPTACION DIRECTA DE LA ORQUESTA SINFONICA NACIONAL (DECRETO NO.245-09)</t>
  </si>
  <si>
    <t>2083-RECURSOS DE CAPTACION DIRECTA DE LA DIRECCION GENERAL DE MINERIA LEY 146-71</t>
  </si>
  <si>
    <t>2143-RECURSOS DE CAPTACION DIRECTA DEL CIRCULO DEPORTIVO DE LAS FFAA Y PN (DECRETO NO.72-24)</t>
  </si>
  <si>
    <t>2151-RECURSOS DE CAPTACION DIRECTA DE LA DIRECCION GENERAL DE DRAGAS, PRESAS Y BALIZAMIENTO (DECRETO NO. 72-24).</t>
  </si>
  <si>
    <t>2120-RECURSOS DE CAPTACION DIRECTA POR COBROS DE DERECHOS COMISION HIPICA (DECRETO No.352-99)</t>
  </si>
  <si>
    <t>2095-RECURSOS DE CAPTACION DIRECTA DE LA DIRECCION GENERAL DE GANADERIA LEY 180-01</t>
  </si>
  <si>
    <t>2150-RECURSOS DE CAPTACION DIRECTA DE LA DIRECCION GENERAL DE PROMOCION DE LAS COMUNIDADES FRONTERIZAS (DECRETO NO.72-24)</t>
  </si>
  <si>
    <t>Total general</t>
  </si>
  <si>
    <t>Gráfico 21. Distribución del Gasto por Clasificación Económica</t>
  </si>
  <si>
    <t>Enero - Septiembre 2024 y 2025</t>
  </si>
  <si>
    <t xml:space="preserve">Valores en millones RD$ </t>
  </si>
  <si>
    <r>
      <t xml:space="preserve">Notas: </t>
    </r>
    <r>
      <rPr>
        <sz val="11"/>
        <color theme="1"/>
        <rFont val="Avenir Next LT Pro"/>
        <family val="2"/>
      </rPr>
      <t>Cifras preliminares.</t>
    </r>
  </si>
  <si>
    <r>
      <t xml:space="preserve">Fuente: </t>
    </r>
    <r>
      <rPr>
        <sz val="11"/>
        <color theme="1"/>
        <rFont val="Avenir Next LT Pro"/>
        <family val="2"/>
      </rPr>
      <t>Elaborado con datos del Sistema de Gestión de la Información Financiera (SIGEF).</t>
    </r>
  </si>
  <si>
    <t>Gastos corrientes</t>
  </si>
  <si>
    <t>Gastos de capital</t>
  </si>
  <si>
    <t xml:space="preserve">Tabla 14. Gastos del Gobierno Central por Clasificación Económica </t>
  </si>
  <si>
    <t>Valores en millones de RD$</t>
  </si>
  <si>
    <t>EJECUCIÓN
EN % PIB</t>
  </si>
  <si>
    <t>PRESUPUESTO INICIAL</t>
  </si>
  <si>
    <t xml:space="preserve">% DE CUMPLIMIENTO </t>
  </si>
  <si>
    <t>EJECUCIÓN</t>
  </si>
  <si>
    <t>PRESUPUESTO VIGENTE</t>
  </si>
  <si>
    <t>COMPROMETIDO*</t>
  </si>
  <si>
    <t>EJECUCIÓN*</t>
  </si>
  <si>
    <t>PAGADO*</t>
  </si>
  <si>
    <t>7 = (5/3)</t>
  </si>
  <si>
    <t>8 = (5 - 1)</t>
  </si>
  <si>
    <t>9 = (8/1)</t>
  </si>
  <si>
    <t>10 = (5/PIB)</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</si>
  <si>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</si>
  <si>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</si>
  <si>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</si>
  <si>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</si>
  <si>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</si>
  <si>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</si>
  <si>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</si>
  <si>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</si>
  <si>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</si>
  <si>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</si>
  <si>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</si>
  <si>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</si>
  <si>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</si>
  <si>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</si>
  <si>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</si>
  <si>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</si>
  <si>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</si>
  <si>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</si>
  <si>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</si>
  <si>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</si>
  <si>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</si>
  <si>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</si>
  <si>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</si>
  <si>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</si>
  <si>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</si>
  <si>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</si>
  <si>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</si>
  <si>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t>1. Fecha de imputación al 30/09/2025 // Fecha de registro al 15/10/2025</t>
  </si>
  <si>
    <t>2. Se utilizó el PIB del Panorama Macroeconómico actualizado al 26 de Agosto 2025, elaborado por el Ministerio de Economía Planificación y Desarrollo (MEPyD).</t>
  </si>
  <si>
    <t xml:space="preserve">3.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</si>
  <si>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r>
      <t xml:space="preserve">Fuente: </t>
    </r>
    <r>
      <rPr>
        <sz val="11"/>
        <color theme="1"/>
        <rFont val="Avenir Next LT Pro"/>
        <family val="2"/>
      </rPr>
      <t>Sistema de Información de la Gestión Financiera (SIGEF).</t>
    </r>
  </si>
  <si>
    <t xml:space="preserve">Tabla 15. Gastos del Gobierno Central por Clasificación Institucional </t>
  </si>
  <si>
    <t>Enero-Septiembre 2024 - 2025</t>
  </si>
  <si>
    <t>VARIACIÓN 2024/2025</t>
  </si>
  <si>
    <t>EJECUCIÓN
% PIB</t>
  </si>
  <si>
    <t>DEVENGADO</t>
  </si>
  <si>
    <t>DEVENGADO*</t>
  </si>
  <si>
    <t>% CUMPLIMIENTO</t>
  </si>
  <si>
    <t>8 = (4-1)</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</si>
  <si>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</si>
  <si>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</si>
  <si>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</si>
  <si>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</si>
  <si>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</si>
  <si>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</si>
  <si>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</si>
  <si>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</si>
  <si>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</si>
  <si>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</si>
  <si>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</si>
  <si>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</si>
  <si>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</si>
  <si>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</si>
  <si>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</si>
  <si>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</si>
  <si>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</si>
  <si>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</si>
  <si>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</si>
  <si>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</si>
  <si>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</si>
  <si>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</si>
  <si>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</si>
  <si>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</si>
  <si>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</si>
  <si>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</si>
  <si>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</si>
  <si>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</si>
  <si>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</si>
  <si>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</si>
  <si>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</si>
  <si>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</si>
  <si>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</si>
  <si>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</si>
  <si>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</si>
  <si>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0406-OFICINA NACIONAL DE DEFENSA PUBLICA</t>
  </si>
  <si>
    <t>OTROS</t>
  </si>
  <si>
    <t>0998 - ADMINISTRACION DE DEUDA PUBLICA Y ACTIVOS FINANCIEROS</t>
  </si>
  <si>
    <t>0999 - ADMINISTRACION DE OBLIGACIONES DEL TESORO NACIONAL</t>
  </si>
  <si>
    <r>
      <t>Notas</t>
    </r>
    <r>
      <rPr>
        <sz val="11"/>
        <color theme="1"/>
        <rFont val="Avenir Next LT Pro"/>
        <family val="2"/>
      </rPr>
      <t>: *Cifras preliminares.</t>
    </r>
  </si>
  <si>
    <t>1. Fecha de imputación al 30/09/2025 // Fecha de registro al 15/10/2025.</t>
  </si>
  <si>
    <t>2. Se utilizó el PIB del Panorama Macroeconómico actualizado al 26 de agosto 2025, elaborado por el Ministerio de Hacienda y Economía.</t>
  </si>
  <si>
    <r>
      <rPr>
        <b/>
        <sz val="11"/>
        <color theme="1"/>
        <rFont val="Avenir Next LT Pro"/>
        <family val="2"/>
      </rPr>
      <t>Fuente:</t>
    </r>
    <r>
      <rPr>
        <sz val="11"/>
        <color theme="1"/>
        <rFont val="Avenir Next LT Pro"/>
        <family val="2"/>
      </rPr>
      <t xml:space="preserve"> Sistema de Información de la Gestión Financiera (SIGEF).</t>
    </r>
  </si>
  <si>
    <t xml:space="preserve">Tabla 16. Programación y Ejecución de Metas Físicas - Ministerio de Educación </t>
  </si>
  <si>
    <t>PROGRAMA</t>
  </si>
  <si>
    <t>PRODUCTOS</t>
  </si>
  <si>
    <t>UNIDAD DE MEDIDA</t>
  </si>
  <si>
    <t>META PROGRAMADA</t>
  </si>
  <si>
    <t>META LOGRADA</t>
  </si>
  <si>
    <t>% CUMPLIMIENTO EJECUCIÓN FISICA</t>
  </si>
  <si>
    <t>DEVENGADO (RD$ en millones)</t>
  </si>
  <si>
    <t xml:space="preserve">Servicios de bienestar estudiantil </t>
  </si>
  <si>
    <t>02-Estudiantes de inicial, primaria y secundaria reciben raciones alimenticias</t>
  </si>
  <si>
    <t>Estudiantes beneficiados</t>
  </si>
  <si>
    <t>03-Estudiantes en situación de vulnerabilidad que reciben servicios sociales de apoyo estudiantil</t>
  </si>
  <si>
    <t>05-Estudiantes de segundo ciclo de secundaria que reciben servicio de participación estudiantil en actividades extracurriculares y co-curriculares</t>
  </si>
  <si>
    <t>06-Estudiantes preuniversitarios pertenecientes al sistema público de educación en situación de vulnerabilidad reciben servicios de salud</t>
  </si>
  <si>
    <t>Servicios de educación primaria para niños y niñas de 6-11 años</t>
  </si>
  <si>
    <t>02-Niños y niñas reciben servicio educativo en el nivel primario del 1er. ciclo</t>
  </si>
  <si>
    <t>Niños y niñas matriculados</t>
  </si>
  <si>
    <t>03-Niños y niñas reciben servicio educativo en el nivel primario del 2do. ciclo</t>
  </si>
  <si>
    <t>Servicios de educación secundaria para niños (as) y adolescentes de 12-17 años</t>
  </si>
  <si>
    <t>02-Niños, niñas y adolescentes reciben servicio educativo en el primer ciclo de educación secundaria</t>
  </si>
  <si>
    <t>03-Adolescentes reciben servicio de educativo en el segundo ciclo de educación secundaria - Modalidad Académica</t>
  </si>
  <si>
    <t>Adolescentes matriculados</t>
  </si>
  <si>
    <t>04-Adolescentes reciben servicio de educativo en el segundo ciclo de educación secundaria - Modalidad Técnica Profesional</t>
  </si>
  <si>
    <t>05-Adolescentes reciben servicio de educativo en el segundo ciclo de educación secundaria - Modalidad Artes</t>
  </si>
  <si>
    <t>Servicios de educación de adultos - incluye adolescentes y jóvenes mayores de 14 años</t>
  </si>
  <si>
    <t>02-Adolescentes de 14 años o más, jóvenes y adultos reciben educación básica de adultos</t>
  </si>
  <si>
    <t>Jóvenes y adultos matriculados en básica de adultos</t>
  </si>
  <si>
    <t>06-Adolescentes de 14 años o más, jóvenes y adultos reciben educación secundaria de adultos</t>
  </si>
  <si>
    <t>Jóvenes y adultos matriculados en secundaria de adultos</t>
  </si>
  <si>
    <t>07-Adolescentes de 14 años o más, jóvenes y adultos reciben educación laboral de adultos</t>
  </si>
  <si>
    <t>Personas de 14 años o más, inscritos</t>
  </si>
  <si>
    <t>Servicio educativo del grado preprimario nivel inicial</t>
  </si>
  <si>
    <t>02-Niños y niñas reciben servicio de educación del 2do. ciclo nivel inicial</t>
  </si>
  <si>
    <t>Servicios técnicos pedagógicos</t>
  </si>
  <si>
    <t>05-Docentes reciben servicios de capacitación, actualización docente y asistencia técnica de educación física</t>
  </si>
  <si>
    <t>Cantidad de Docentes Impactados</t>
  </si>
  <si>
    <t>04-Estudiantes reciben servicios de educación física y recreación escolar</t>
  </si>
  <si>
    <t>Cantidad de Estudiantes Impactados</t>
  </si>
  <si>
    <t>03-Autoridades educativas y sociedad civil reciben las evaluaciones e investigaciones para la mejora de la calidad educativa pre-universitaria</t>
  </si>
  <si>
    <t>Cantidad de evaluaciones e investigaciones socializadas</t>
  </si>
  <si>
    <t>Alfabetización de estudiantes del primer ciclo del nivel primario</t>
  </si>
  <si>
    <t>04-Docentes reciben programas de formación continua en alfabetización inicial</t>
  </si>
  <si>
    <t>Número de docentes matriculados en programas de formación para la alfabetización inicial</t>
  </si>
  <si>
    <t>03-Niños y niñas del primer ciclo de primaria reciben entrenamiento en matemáticas</t>
  </si>
  <si>
    <t>Número de estudiantes del primer ciclo del nivel primario que reciben entrenamiento en matemáticas</t>
  </si>
  <si>
    <t>02-Niños y niñas del primer ciclo de primaria reciben entrenamiento en comprensión lectora y escritura</t>
  </si>
  <si>
    <t>Número de estudiantes del primer ciclo del nivel primario que reciben entrenamiento estratégico en comprensión lectora y escritura</t>
  </si>
  <si>
    <t>Gestión y coordinación de los servicios de bienestar magisterial</t>
  </si>
  <si>
    <t>02-Pensionados y jubilados del sistema educativo reciben servicios de pensiones y jubilaciones</t>
  </si>
  <si>
    <t>Número personas jubiladas y pensionadas con servicios</t>
  </si>
  <si>
    <t>Servicios de educación especial para niños(as), adolescentes y jóvenes de 0-20 años</t>
  </si>
  <si>
    <t>05-Niños de 0 a 12 años que reciben atención terapéutica integral con las condiciones de Autismo, Síndrome de Down  y Parálisis Cerebral</t>
  </si>
  <si>
    <t>Cantidad de atenciones terapéuticas brindadas a niños y niñas con las condiciones de Autismo, Síndrome de Down  y Parálisis Cerebral</t>
  </si>
  <si>
    <t>04-Niños de 0-12 años con discapacidad reciben atención médica y psicológica integral para la evaluación y diagnóstico</t>
  </si>
  <si>
    <t>Cantidad de niños y niñas que reciben atención médica y psicológica integral</t>
  </si>
  <si>
    <t>06-Personas reciben capacitación y entrenamiento integral para el efectivo abordaje psicopedagógico de los niños y niñas con discapacidad</t>
  </si>
  <si>
    <t>Cantidad de personas que reciben entrenamiento integral</t>
  </si>
  <si>
    <t>03-Niños, niñas, adolescentes y jóvenes entre 0 y 20 años reciben educación especial</t>
  </si>
  <si>
    <t>Estudiantes de 0 a 20 años en condición de discapacidad, matriculados</t>
  </si>
  <si>
    <t>Formación y desarrollo de la carrera docente</t>
  </si>
  <si>
    <t>02-Bachilleres de 16 a 25 años acceden a programas de becas de formación docentes de excelencia  nivel de grado</t>
  </si>
  <si>
    <t>Bachilleres de 16 a 25 años becados en formación docente</t>
  </si>
  <si>
    <t>03-Bachilleres menores de 25 años cursando en el programa de Formación Docente de Excelencia a nivel de grado</t>
  </si>
  <si>
    <t>04-Comunidades aledañas a los recintos participan de los programas de extensión</t>
  </si>
  <si>
    <t>Cantidad de comunitarios beneficiados de los programas de extensión</t>
  </si>
  <si>
    <t>TOTAL DEVENGADO</t>
  </si>
  <si>
    <r>
      <t xml:space="preserve">Notas: </t>
    </r>
    <r>
      <rPr>
        <sz val="11"/>
        <color theme="1"/>
        <rFont val="Avenir Next LT Pro"/>
        <family val="2"/>
      </rPr>
      <t>*Cifras preliminares.</t>
    </r>
  </si>
  <si>
    <t>2. El total devengado solo considera la ejecución física para los productos que programaron una meta en el período enero-septiembre.</t>
  </si>
  <si>
    <t>DEVENGADO (RD$ millones)</t>
  </si>
  <si>
    <t>Provisión de medicamentos, insumos sanitarios y reactivos de laboratorio</t>
  </si>
  <si>
    <t>02-Población vulnerable dispensada con medicamentos oportuno y bajo costo a través de las farmacias del pueblo</t>
  </si>
  <si>
    <t>Cantidad de medicamentos dispensado a través de las farmacias del pueblo</t>
  </si>
  <si>
    <t>03-Red pública de prestación de servicios de salud abastecido de medicamentos, insumos sanitarios y reactivos de laboratorio</t>
  </si>
  <si>
    <t>Número de establecimientos abastecido de medicamentos</t>
  </si>
  <si>
    <t>Gestión y Provisión de la Salud colectiva</t>
  </si>
  <si>
    <t>06-Comunidades reciben vigilancia sanitaria para la protección contra los riesgos para la salud, con enfoque en los determinantes sociales</t>
  </si>
  <si>
    <t>Direcciones provinciales reportan la vigilancia sanitaria</t>
  </si>
  <si>
    <t>03-Establecimientos cuentan con insumos y medicamentos para atender a las necesidades de protección a la salud</t>
  </si>
  <si>
    <t>Establecimientos abastecidos</t>
  </si>
  <si>
    <t>09-Prestadoras de servicios de salud se articulan al sistema de vigilancia epidemiológica</t>
  </si>
  <si>
    <t>Establecimientos de salud notificando al SINAVE</t>
  </si>
  <si>
    <t>02-Grupos poblacionales por etapas vitales intervenidos para la prevención de enfermedades, promoción y protección de la salud en el territorio</t>
  </si>
  <si>
    <t>Número de jornadas desarrolladas</t>
  </si>
  <si>
    <t>10-Población recibe medicamentos de alto costo a través de las farmacias con enfoque de equidad</t>
  </si>
  <si>
    <t>Población beneficiaria por farmacia de alto costo</t>
  </si>
  <si>
    <t>04-Unidades de vacunación disponen de biológicos e insumos para la vacunación, acorde a las directrices, esquema y prioridades en salud pública</t>
  </si>
  <si>
    <t>Unidades de vacunación abastecidas</t>
  </si>
  <si>
    <t>Dirección y Coordinación del Sistema Nacional de Salud</t>
  </si>
  <si>
    <t>03-Instituciones del Sistema Nacional de Salud cuentan con direccionamiento estratégico para la gestión eficiente</t>
  </si>
  <si>
    <t>Número Instituciones del sistema nacional de salud disponen de lineamientos estratégicos</t>
  </si>
  <si>
    <t xml:space="preserve">Regulación Sanitaria </t>
  </si>
  <si>
    <t>05-Prestadoras de servicios de salud disponen de directrices actualizadas para la gestión de los servicios individuales y colectivos en etapas vitales</t>
  </si>
  <si>
    <t>Directrices para la Regulación de la Salud Individual y Colectiva elaborada</t>
  </si>
  <si>
    <t>06-Instituciones y establecimientos comerciales de medicamentos, alimentos, cosméticos, higiene del hogar y personal, productos sanitarios y dispositivos médicos son gestionados para garantizar el control sanitario</t>
  </si>
  <si>
    <t>Entidades con certificaciones sanitarias emitidas</t>
  </si>
  <si>
    <t>03-Establecimientos habilitados según estándares de calidad para la prestación de servicios</t>
  </si>
  <si>
    <t>No. Establecimientos con Licencias emitidas</t>
  </si>
  <si>
    <t>07-Establecimientos de salud y servicios de salud monitoreados de acuerdo con los lineamientos establecidos</t>
  </si>
  <si>
    <t>Número de servicios y establecimientos de Salud monitoreados según lineamientos</t>
  </si>
  <si>
    <t>Detección oportuna y atención al cáncer</t>
  </si>
  <si>
    <t>08-Población priorizada recibe los servicios de calidad de detección, diagnostico, y tratamiento del cancer  según nivel de atención</t>
  </si>
  <si>
    <t>Número de servicios de salud monitoreados</t>
  </si>
  <si>
    <t>09-Población recibe Intervenciones de prevención de cancer priorizada</t>
  </si>
  <si>
    <t>Número de DPS/DAS reportando</t>
  </si>
  <si>
    <t>Prevención, diagnóstico y tratamiento VIH/SIDA</t>
  </si>
  <si>
    <t>07-Personas que viven con VIH reciben servicios integrales en salud de acuerdo a la  Guía de Adherencia.</t>
  </si>
  <si>
    <t>DPS/DAS  reportan el monitoreo de  la guía de adherencia</t>
  </si>
  <si>
    <t>05-Sistema de salud recibe los beneficios del monitoreo y evaluación de los procesos de prevención del VIH y SIDA</t>
  </si>
  <si>
    <t>Número de informes de monitoreo y evaluación emitidos</t>
  </si>
  <si>
    <t>06-Población femenina en etapa reproductiva y en embarazo recibe Intervenciones para evitar la transmisión vertical/ del VIH Materno - Infantil</t>
  </si>
  <si>
    <t>Intervenciones municipales  realizadas</t>
  </si>
  <si>
    <t>Prevención y Atención de la Tuberculosis</t>
  </si>
  <si>
    <t>09-Población general cuenta con acceso a paquete de servicios de salud para la prevención y control de la tuberculosis de acuerdo con la normativa vigente</t>
  </si>
  <si>
    <t>Número de casos de tuberculosis en todas sus formas notificados</t>
  </si>
  <si>
    <t>Salud escolar</t>
  </si>
  <si>
    <t>02-Comunidad educativa recibe servicios de salud colectiva en el ámbito escolar</t>
  </si>
  <si>
    <t>Número de miembros de la comunidad educativa que reciben servicios de salud colectiva</t>
  </si>
  <si>
    <t>Reducción de embarazo en adolescentes</t>
  </si>
  <si>
    <t>07-Población adolescente cuentan con acceso y cobertura de servicios de atención integral, individuales y colectivos  con calidad basada en estándares</t>
  </si>
  <si>
    <t>Número de centros hospitalarios con servicios de atención integral al adolescente monitoreados</t>
  </si>
  <si>
    <t>Protección social</t>
  </si>
  <si>
    <t>21-Ciudadanos de comunidades vulnerables reciben educación en tecnologías de la información y comunicación para el cierre de la brecha digital</t>
  </si>
  <si>
    <t>Cantidad de ciudadanos que reciben educación en TIC</t>
  </si>
  <si>
    <t>08-Hogares en situación de pobreza reciben apoyos para la promoción de salud y erradicación de la desnutrición</t>
  </si>
  <si>
    <t>Cantidad de hogares únicos que reciben apoyos económicos o en especies</t>
  </si>
  <si>
    <t>19-Mujeres adolescentes y adultas acceden a servicios de atención integral</t>
  </si>
  <si>
    <t>Cantidad de mujeres reciben servicios de atención integral</t>
  </si>
  <si>
    <t>05-Gestión de pago Subsidios Sociales</t>
  </si>
  <si>
    <t>Cantidad de nóminas tramitadas</t>
  </si>
  <si>
    <t>20-Personas participan en actividades comunitarias para prevencion de violencia contra la mujer, embarazo adolescente y la promocion de salud sexual y reproductiva</t>
  </si>
  <si>
    <t>Cantidad de personas sensibilizadas en actividades comunitarias</t>
  </si>
  <si>
    <t>12-Hogares en situación de pobreza reciben servicios de cuidados</t>
  </si>
  <si>
    <t>Número de hogares identificados elegibles para la provisión de cuidados especializados</t>
  </si>
  <si>
    <t>10-Hogares elegibles reciben subsidios focalizados para servicios domiciliarios</t>
  </si>
  <si>
    <t>Número de hogares únicos que reciben subsidios focalizados</t>
  </si>
  <si>
    <t>07-Personas Vulnerables reciben apoyo economico a traves de los Subsidos Sociales</t>
  </si>
  <si>
    <t>Número de personas que reciben subsidios sociales</t>
  </si>
  <si>
    <t>18-Beneficiarios de la Red de protección social reciben respuesta a sus solicitudes</t>
  </si>
  <si>
    <t>Porcentaje de solicitudes tramitadas en los tiempos establecidos</t>
  </si>
  <si>
    <t>Fomento de la inclusión socioeconómica de adolescentes y jóvenes de 14 a 24 años en condición de vulnerabilidad</t>
  </si>
  <si>
    <t>04-Adolescentes y jóvenes de 14 a 24 años reciben acompañamiento y orientación para un desarrollo integral en entornos saludables</t>
  </si>
  <si>
    <t>Cantidad de adolescentes y jóvenes acompañados y orientados para un desarrollo integral</t>
  </si>
  <si>
    <t>05-Adolescentes y jóvenes de 14 a 24 años reciben beneficios e incentivos de la Red de Protección Social</t>
  </si>
  <si>
    <t>Cantidad de adolescentes y jóvenes que reciben beneficios e incentivos</t>
  </si>
  <si>
    <t>02-Adolescentes y jóvenes vulnerables de 14 a 24 años que ni estudian ni trabajan reciben nivelación educativa y formación técnico-vocacional</t>
  </si>
  <si>
    <t>Cantidad de adolescentes y jóvenes que reciben nivelación educativa y formación técnico-vocacional</t>
  </si>
  <si>
    <t>03-Jóvenes de 18 a 24 años son ingresados en prácticas profesionales remuneradas y programa para el emprendimiento</t>
  </si>
  <si>
    <t>Cantidad de jóvenes participan en prácticas profesionales remuneradas y programa para el emprendimiento</t>
  </si>
  <si>
    <t>Asistencia social integral</t>
  </si>
  <si>
    <t>02-Familia Vulnerable reciben Apoyo Social Integral</t>
  </si>
  <si>
    <t>Número de personas beneficiadas</t>
  </si>
  <si>
    <t>04-Personas Vulnerables reciben Raciones Alimenticias</t>
  </si>
  <si>
    <t>Servicio integral de emergencias</t>
  </si>
  <si>
    <t>02-Ciudadanos reciben atención a Emergencias</t>
  </si>
  <si>
    <t>Cantidad de emergencias atendidas</t>
  </si>
  <si>
    <t>Desarrollo integral y protección al adulto mayor</t>
  </si>
  <si>
    <t>02-Adultos mayores reciben atención integral</t>
  </si>
  <si>
    <t>Cantidad de adultos mayores beneficiados</t>
  </si>
  <si>
    <t>03-Adultos mayores reciben atención y protección integral en centros modelos, según el método SECARE</t>
  </si>
  <si>
    <t>Cantidad de adultos mayores que reciben servicios</t>
  </si>
  <si>
    <t>04-Adultos mayores reciben atención y protección integral permanente, según el método SECARE</t>
  </si>
  <si>
    <t>05-Cuidado domiciliario para adultos mayores con dependencia moderada y severa</t>
  </si>
  <si>
    <t>Cantidad de horas de cuidado domiciliario para adultos mayores con dependencia moderada y severa supervisadas y monitoreadas</t>
  </si>
  <si>
    <t>Fomento del sector inmobiliario del Estado</t>
  </si>
  <si>
    <t>02-Gestión de titulación de terrenos del Estado</t>
  </si>
  <si>
    <t>Cantidad de títulos gestionados</t>
  </si>
  <si>
    <t xml:space="preserve">Estrategia, comunicación, publicidad y prensa gubernamental </t>
  </si>
  <si>
    <t>03-Sociedad con información de las ejecutorias del Presidente y sus funcionarios, a través de los medios tradicionales y/o alternativos de comunicación</t>
  </si>
  <si>
    <t>Cantidad de colocaciones en medios tradicionales y/o alternativos de comunicación</t>
  </si>
  <si>
    <t>06-Gobierno y Sociedad reciben información estratégica gubernamental procedentes de informes y sondeos</t>
  </si>
  <si>
    <t>Cantidad de informaciones entregadas y/o publicadas</t>
  </si>
  <si>
    <t>Coordinación e Implementación de Intervenciones Estratégica</t>
  </si>
  <si>
    <t>02-Población pobre y vulnerable recibe apoyo integral para el desarrollo de capacidades sociales, culturales y productivas.</t>
  </si>
  <si>
    <t>Cantidad de personas beneficiadas</t>
  </si>
  <si>
    <t>02-Jóvenes de hogares participantes reciben orientación en temas de salud sexual reproductiva integral y prevención de uniones tempranas para la reducción de embarazos en adolescentes</t>
  </si>
  <si>
    <t>Número de jóvenes orientados en temas de salud sexual y reproductiva</t>
  </si>
  <si>
    <t>03-Pacientes TB con factores de baja adherencia acceden a soporte nutricional</t>
  </si>
  <si>
    <t>Número de paquetes nutricionales entregados a pacientes de tuberculosis con factores de baja adherencia al tratamiento</t>
  </si>
  <si>
    <t>Gestión integrada del control y reducción de la demanda de drogas y administración de bienes incautados</t>
  </si>
  <si>
    <t>05-Usuarios acceden a estadísticas sobre prevención, trafico y consumo de drogas</t>
  </si>
  <si>
    <t>Cantidad de informes difundidos sobre prevención, tráfico o consumo de drogas</t>
  </si>
  <si>
    <t>04-Organizaciones se benefician de formaciones y estrategias en políticas de drogas dirigidas a la población</t>
  </si>
  <si>
    <t>Cantidad de organizaciones formadas en políticas y estrategias sobre drogas</t>
  </si>
  <si>
    <t>Control fiscal</t>
  </si>
  <si>
    <t>03-Asesoría y Capacitación en el Fortalecimiento del Control Interno</t>
  </si>
  <si>
    <t>Cantidad de instituciones asesoradas y capacitadas</t>
  </si>
  <si>
    <t>02-Instituciones Públicas reciben Servicios de Auditoría Interna</t>
  </si>
  <si>
    <t>Número de instituciones con auditoría interna realizada</t>
  </si>
  <si>
    <t>04-Instituciones Públicas con Contrato Registrado Conforme a lo establecido en la Ley 10-07 del Sistema Nacional de Control  Interno</t>
  </si>
  <si>
    <t>Porcentaje de certificaciones del registro de contratos en el plazo establecido</t>
  </si>
  <si>
    <t>05-Ordenes de Pagos Autorizadas Conforme Comprobación del Cumplimiento del Control Previo de las Normativas Vigentes</t>
  </si>
  <si>
    <t>Porcentaje de órdenes de pago procesadas en el plazo establecido</t>
  </si>
  <si>
    <t>Desarrollo social comunitario</t>
  </si>
  <si>
    <t>05-Plan de desarrollo comunitario sostenible</t>
  </si>
  <si>
    <t>Número de comunidades beneficiadas  a través de la implementación del plan de desarrollo comunitario sostenible</t>
  </si>
  <si>
    <t>06-Comunidades de la zona fronteriza reciben asistencia social integral</t>
  </si>
  <si>
    <t>Número de comunidades de la zona fronteriza beneficiadas</t>
  </si>
  <si>
    <t>03-Comunidades de zonas urbanas y rurales reciben Asistencia Social Focalizada</t>
  </si>
  <si>
    <t>Número familias beneficiadas</t>
  </si>
  <si>
    <t>Coordinación y fomento de las actividades culturales</t>
  </si>
  <si>
    <t>02-Sociedad dominicana accede a eventos y festejos en conmemoración de jornadas patrióticas</t>
  </si>
  <si>
    <t>Cantidad de eventos y festejos patrios realizados</t>
  </si>
  <si>
    <t>Promoción y fomento de la ética en el sector público</t>
  </si>
  <si>
    <t>02-Servidores públicos participan en actividades para el desarrollo y fomento en temas de ética y transparencia gubernamental.</t>
  </si>
  <si>
    <t>Número de actividades realizadas</t>
  </si>
  <si>
    <t>Formulación de políticas para la mitigación y adaptación al cambio climático</t>
  </si>
  <si>
    <t>02-Instituciones públicas y privadas reciben apoyo técnico para iniciativas de mitigación y adaptación al cambio climático</t>
  </si>
  <si>
    <t>Número de iniciativas asistidas</t>
  </si>
  <si>
    <t>Atención y prevención de desastres</t>
  </si>
  <si>
    <t>02-Ciudadanos reciben alertas de prevención para la  mitigación y reducción de riesgos ante eventos de desastres naturales.</t>
  </si>
  <si>
    <t>Cantidad de alertas emitidas para reducción de riesgos</t>
  </si>
  <si>
    <t xml:space="preserve">Apoyo al desarrollo provincial </t>
  </si>
  <si>
    <t>02-Comunidades reciben los beneficios de la ejecución de proyectos sociales de infraestructura para su desarrollo integral</t>
  </si>
  <si>
    <t>Cantidad de comunidades beneficiadas</t>
  </si>
  <si>
    <t>Promoción del desarrollo y fortalecimiento del sector marítimo y marino nacional</t>
  </si>
  <si>
    <t>02-Proveer al Estado Dominicano las herramientas técnicas, científicas y jurídicas para lograr una correcta administración de sus recursos oceanicos</t>
  </si>
  <si>
    <t>Número de informes técnicos elaborados</t>
  </si>
  <si>
    <t>Implementación de estrategias y acciones para la economía circular y gestión de residuos sólidos</t>
  </si>
  <si>
    <t>Población que recibe apoyo integral para el desarrollo de actividades sociales de acción rápida</t>
  </si>
  <si>
    <t>Cantidad de beneficiarios de acciones rápidas</t>
  </si>
  <si>
    <t>Servicios de seguridad ciudadana y orden público</t>
  </si>
  <si>
    <t>Zonas con Servicios de Patrullaje Preventivo/Proactivo</t>
  </si>
  <si>
    <t>Cantidad de zonas con servicios de patrullaje focalizado.</t>
  </si>
  <si>
    <t>Ciudadanos Querellantes Reciben Atencion Policial</t>
  </si>
  <si>
    <t>Cantidad de denuncias resueltas</t>
  </si>
  <si>
    <t>Zonas Turisticas con servicios de Patrullaje Preventivo/Proactivo</t>
  </si>
  <si>
    <t>Cantidad de zonas con servicios de seguridad turística</t>
  </si>
  <si>
    <t>Servicios de salud, seguridad y bienestar social de la P.N</t>
  </si>
  <si>
    <t>Miembros activos, pensionados, jubilados, familiares directos y ciudadanos civiles reciben Servicios de Salud</t>
  </si>
  <si>
    <t>Personas atendidas.</t>
  </si>
  <si>
    <t>Reducción de crímenes y delitos que afectan a la seguridad ciudadana</t>
  </si>
  <si>
    <t>Municipios priorizados con servicio de patrullaje preventivo/proactivo</t>
  </si>
  <si>
    <t>Porcentaje de cuadrantes patrullados</t>
  </si>
  <si>
    <t>Ciudadanos expuestos a violencia, crímenes y delitos que participan en las actividades de prevención.</t>
  </si>
  <si>
    <t>Porcentaje de barrios intervenidos</t>
  </si>
  <si>
    <t>Mesas Locales de Seguridad Ciudadana y Género en funcionamiento en cada municipio del Territorio Nacional.</t>
  </si>
  <si>
    <t>Porcentaje de mesas locales con Planes de Seguridad Ciudadana elaborados</t>
  </si>
  <si>
    <t>Campaña de entrega voluntaria de armas de fuego ilegal</t>
  </si>
  <si>
    <t>Porcentaje de Municipios con planes de desarme</t>
  </si>
  <si>
    <t>Cantidad de personas naturalizadas</t>
  </si>
  <si>
    <t>Servicios de control y regulación migratoria</t>
  </si>
  <si>
    <t>03-Nacionales y extranjeros autorizados a salir y entrar hacia el Territorio Nacional</t>
  </si>
  <si>
    <t>Número de autorizaciones de entrada y salida del país</t>
  </si>
  <si>
    <t>05-Extranjeros regulados en el Territorio Nacional a través de la emisión de residencia y servicios</t>
  </si>
  <si>
    <t>Número de extranjeros regulados</t>
  </si>
  <si>
    <t>04-Extranjeros residentes con estatus migratorio regulados a través de las naturalizaciones</t>
  </si>
  <si>
    <t>Porcentaje de extranjeros residentes naturalizados en el territorio nacional</t>
  </si>
  <si>
    <t>Servicios de ordenamiento y asistencia del transporte terreste</t>
  </si>
  <si>
    <t>03-Servicios de Investigacines de Accidentes de Tránsito</t>
  </si>
  <si>
    <t>Accidentes de tránsito registrados</t>
  </si>
  <si>
    <t>02-Zonas  con Tránsito Vehicular Viabilizados y Controlados</t>
  </si>
  <si>
    <t>Servicios de tránsito vehicular viabilizados y controlados</t>
  </si>
  <si>
    <t>03-Miembros retirados con Servicios de Salud y Asistencia Social</t>
  </si>
  <si>
    <t>Número de miembros retirados asistidos</t>
  </si>
  <si>
    <t>04-Miembros activos,en proceso de retiro,  jubilados, y pensionados que reciben Asistencia Social</t>
  </si>
  <si>
    <t>Número de servicios entregados a miembros, P.N., en trámite de pensión, pensionados, jubilados P.N. y sus dependientes</t>
  </si>
  <si>
    <t>02-Miembros activos, pensionados, jubilados, familiares directos y ciudadanos civiles reciben Servicios de Salud</t>
  </si>
  <si>
    <t>Personas atendidas</t>
  </si>
  <si>
    <t>03-Ciudadanos Querellantes Reciben Atencion Policial</t>
  </si>
  <si>
    <t>02-Zonas con Servicios de Patrullaje Preventivo/Proactivo</t>
  </si>
  <si>
    <t>Cantidad de zonas con servicios de patrullaje focalizado</t>
  </si>
  <si>
    <t>04-Zonas Turisticas con servicios de Patrullaje Preventivo/Proactivo</t>
  </si>
  <si>
    <t>Asistencia y prevención para seguridad ciudadana</t>
  </si>
  <si>
    <t>02-Personas físicas y jurídicas con derecho de tenencia y porte de armas de fuego reguladas</t>
  </si>
  <si>
    <t>Cantidad de armas de fuego reguladas</t>
  </si>
  <si>
    <t>12-Población recibe campañas de educación en principios y valores para la convivencia y cultura de paz</t>
  </si>
  <si>
    <t>Cantidad de campañas realizadas</t>
  </si>
  <si>
    <t>03-Negocios que comercializan armas de fuego controlados y regulados en sus operaciones</t>
  </si>
  <si>
    <t>Cantidad de negocios que comercializan armas de fuego controlados y regulados</t>
  </si>
  <si>
    <t>Formación y cultura de la P.N</t>
  </si>
  <si>
    <t>02-Miembros Policiales Reciben Capacitación y Entrenamiento</t>
  </si>
  <si>
    <t>Cantidad de miembros formados y entrenados</t>
  </si>
  <si>
    <t>Reducción de Crímenes y Delitos que afectan a la Seguridad Ciudadana</t>
  </si>
  <si>
    <t>03-Ciudadanos expuestos a violencia, crímenes y delitos que participan en las actividades de prevención.</t>
  </si>
  <si>
    <t>Cantidad de barrios intervenidos</t>
  </si>
  <si>
    <t>07-Campañas de entrega e incautación de armas de fuego ilegales</t>
  </si>
  <si>
    <t>03-Municipios priorizados con servicio de patrullaje preventivo/proactivo</t>
  </si>
  <si>
    <t>Cantidad de corredores y cuadrantes implementados en los territorios priorizados</t>
  </si>
  <si>
    <t>04-Negocios de expendio bebidas alcohólicas inspeccionados para el cumplimiento de las leyes normativas vigentes</t>
  </si>
  <si>
    <t>Cantidad de negocios de expendio de bebidas alcohólicas inspeccionados</t>
  </si>
  <si>
    <t>08-Municipios con Mesas Locales de Seguridad, Ciudadanía y Género fortalecidas y en funcionamiento</t>
  </si>
  <si>
    <t>Porcentaje de problemáticas sociales canalizadas</t>
  </si>
  <si>
    <t>Investigación, formación y capacitación</t>
  </si>
  <si>
    <t>04-Sector público, ASFL, universidades y ciudadanía en general acceden a investigación y estudios migratorios</t>
  </si>
  <si>
    <t>Informes técnicos en materia migratoria</t>
  </si>
  <si>
    <t>05-Sector público y ciudadanía en general reciben formación y capacitación en materia migratoria</t>
  </si>
  <si>
    <t>Usuarios únicos capacitados en materia migratoria</t>
  </si>
  <si>
    <t>Tabla 20. Programación y Ejecución de Metas Físicas - Ministerio de Obras Públicas y Comunicaciones</t>
  </si>
  <si>
    <t>Acceso y uso adecuado del servicio de transporte</t>
  </si>
  <si>
    <t>02-Usuarios reciben servicios de transporte ferroviario</t>
  </si>
  <si>
    <t>Cantidad de pasajeros</t>
  </si>
  <si>
    <t>03-Usuarios reciben servicios de transporte aéreo por cable</t>
  </si>
  <si>
    <t>Mantenimiento, seguridad y asistencia vial</t>
  </si>
  <si>
    <t>02-Ciudadanos con asistencia y seguridad en las vías públicas</t>
  </si>
  <si>
    <t>Número de asistencias</t>
  </si>
  <si>
    <t>Desarrollo en la infraestructura física de edificaciones para los servicios sociales</t>
  </si>
  <si>
    <t>02-Instituciones Publicas y Privadas reciben Informes  de Evaluación Sísmica</t>
  </si>
  <si>
    <t>Informes de evaluaciones emitidos</t>
  </si>
  <si>
    <t>Embellecimiento de avenidas y carreteras</t>
  </si>
  <si>
    <t>02-Ciudadanos reciben áreas embellecidas y libres de contaminación sólida y visual</t>
  </si>
  <si>
    <t>Metros cuadrados de áreas verdes embellecidos</t>
  </si>
  <si>
    <t>Reglamentación y supervisión del transporte aéreo</t>
  </si>
  <si>
    <t>02-Actores de la aviación civil cuentan con permisos para el transporte aéreo</t>
  </si>
  <si>
    <t>Cantidad de permisos para el transporte aéreo emitidos</t>
  </si>
  <si>
    <t>Gráfico 22. Distribución del Gasto por Clasificación Funcional</t>
  </si>
  <si>
    <t>Servicios Sociales</t>
  </si>
  <si>
    <t>Intereses de la Deuda Pública</t>
  </si>
  <si>
    <t>Servicios Generales</t>
  </si>
  <si>
    <t>Servicios Económicos</t>
  </si>
  <si>
    <t>Protección del Medio Ambiente</t>
  </si>
  <si>
    <t xml:space="preserve">Tabla 21. Gastos del Gobierno Central por Clasificación Funcional </t>
  </si>
  <si>
    <t>Enero - Septiembre 2024 - 2025</t>
  </si>
  <si>
    <t>VIGENTE*</t>
  </si>
  <si>
    <r>
      <t>COMPROMETIDO</t>
    </r>
    <r>
      <rPr>
        <b/>
        <vertAlign val="superscript"/>
        <sz val="12"/>
        <color theme="0"/>
        <rFont val="Avenir Next LT Pro"/>
        <family val="2"/>
      </rPr>
      <t>*</t>
    </r>
  </si>
  <si>
    <r>
      <t>DEVENGADO</t>
    </r>
    <r>
      <rPr>
        <b/>
        <vertAlign val="superscript"/>
        <sz val="12"/>
        <color theme="0"/>
        <rFont val="Avenir Next LT Pro"/>
        <family val="2"/>
      </rPr>
      <t>*</t>
    </r>
  </si>
  <si>
    <r>
      <t>PAGADO</t>
    </r>
    <r>
      <rPr>
        <b/>
        <vertAlign val="superscript"/>
        <sz val="12"/>
        <color theme="0"/>
        <rFont val="Avenir Next LT Pro"/>
        <family val="2"/>
      </rPr>
      <t>*</t>
    </r>
  </si>
  <si>
    <t>% EJECUCIÓN</t>
  </si>
  <si>
    <t>8 = (5)-(1)</t>
  </si>
  <si>
    <t>9 = 6/1</t>
  </si>
  <si>
    <t>10 = (4/PIB)</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</si>
  <si>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</si>
  <si>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</si>
  <si>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</si>
  <si>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</si>
  <si>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</si>
  <si>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</si>
  <si>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</si>
  <si>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</si>
  <si>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</si>
  <si>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</si>
  <si>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</si>
  <si>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</si>
  <si>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</si>
  <si>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</si>
  <si>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</si>
  <si>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</si>
  <si>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</si>
  <si>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</si>
  <si>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</si>
  <si>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</si>
  <si>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</si>
  <si>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</si>
  <si>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</si>
  <si>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</si>
  <si>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</si>
  <si>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</si>
  <si>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</si>
  <si>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</si>
  <si>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t xml:space="preserve">Provincia </t>
  </si>
  <si>
    <t>Montos</t>
  </si>
  <si>
    <t xml:space="preserve">República Dominicana </t>
  </si>
  <si>
    <t xml:space="preserve">Distrito Nacional </t>
  </si>
  <si>
    <t xml:space="preserve">Azua </t>
  </si>
  <si>
    <t>Bahoruco</t>
  </si>
  <si>
    <t>Barahona</t>
  </si>
  <si>
    <t>Dajabón</t>
  </si>
  <si>
    <t>Duarte</t>
  </si>
  <si>
    <t>Elías Piña</t>
  </si>
  <si>
    <t>El seibo</t>
  </si>
  <si>
    <t>Espaillat</t>
  </si>
  <si>
    <t>Independencia</t>
  </si>
  <si>
    <t>La Altagracia</t>
  </si>
  <si>
    <t>La Romana</t>
  </si>
  <si>
    <t>La vega</t>
  </si>
  <si>
    <t xml:space="preserve">María Trinidad Sánchez </t>
  </si>
  <si>
    <t>Monte Cristí</t>
  </si>
  <si>
    <t>Pedernales</t>
  </si>
  <si>
    <t>Peravia</t>
  </si>
  <si>
    <t>Puerto Plata</t>
  </si>
  <si>
    <t>Hermanas Mirabal</t>
  </si>
  <si>
    <t>Samaná</t>
  </si>
  <si>
    <t>San Cristobal</t>
  </si>
  <si>
    <t>San Juan</t>
  </si>
  <si>
    <t>San Pedro de Macorís</t>
  </si>
  <si>
    <t>Sanchez Ramírez</t>
  </si>
  <si>
    <t>Santiago</t>
  </si>
  <si>
    <t>Santiago Rodríguez</t>
  </si>
  <si>
    <t>Valverde</t>
  </si>
  <si>
    <t>Monseñor Nouel</t>
  </si>
  <si>
    <t>Monte Plata</t>
  </si>
  <si>
    <t>Hato Mayor</t>
  </si>
  <si>
    <t>San José de Ocoa</t>
  </si>
  <si>
    <t xml:space="preserve">Santo Domingo </t>
  </si>
  <si>
    <t xml:space="preserve"> PROGRAMAS PRESUPUESTARIOS ORIENTADOS A RESULTADOS</t>
  </si>
  <si>
    <t>Enero- Septiembre</t>
  </si>
  <si>
    <t>Compromiso</t>
  </si>
  <si>
    <t>Devengado</t>
  </si>
  <si>
    <t>Pagado</t>
  </si>
  <si>
    <t>PIB Nominal Ejecución (RD$)</t>
  </si>
  <si>
    <t>6=(4/2)</t>
  </si>
  <si>
    <t>7=4/PIB</t>
  </si>
  <si>
    <t>Desarrollo Integral y Protección al adulto mayor</t>
  </si>
  <si>
    <t>Prevención y control de enfermedades bovinas</t>
  </si>
  <si>
    <t>Fomento  y desarrollo de la productividad de los sistemas de producción de leche bovina</t>
  </si>
  <si>
    <t>Aumento del empleo</t>
  </si>
  <si>
    <t>Desarrollo infantil para niños y niñas de 0 a 4 años y 11 meses</t>
  </si>
  <si>
    <t>Salud materno neonatal</t>
  </si>
  <si>
    <t xml:space="preserve"> Prevención y Atención de la Tuberculosis</t>
  </si>
  <si>
    <t>Prevención, Diagnóstico y Tratamiento VIH/SIDA</t>
  </si>
  <si>
    <t>Detección Oportuna y Atención al Cáncer</t>
  </si>
  <si>
    <t>Detección temprana del déficit auditivo en niños menores de 5 años</t>
  </si>
  <si>
    <t>Programa Multisectorial de Reducción de Embarazo en Adolescentes</t>
  </si>
  <si>
    <t>Reduccción de Crímenes y delitos que afectan a la seguridad ciudadana</t>
  </si>
  <si>
    <t xml:space="preserve"> Alfabetización de estudiantes del primer ciclo del nivel primario</t>
  </si>
  <si>
    <t xml:space="preserve"> Salud Escolar</t>
  </si>
  <si>
    <t xml:space="preserve">SUBTOTAL </t>
  </si>
  <si>
    <r>
      <t>Notas:</t>
    </r>
    <r>
      <rPr>
        <sz val="14"/>
        <color theme="1"/>
        <rFont val="Avenir Next LT Pro"/>
        <family val="2"/>
      </rPr>
      <t xml:space="preserve"> Cifras preliminares</t>
    </r>
    <r>
      <rPr>
        <b/>
        <sz val="14"/>
        <color theme="1"/>
        <rFont val="Avenir Next LT Pro"/>
        <family val="2"/>
      </rPr>
      <t>*</t>
    </r>
  </si>
  <si>
    <t>2.Se utilizó el PIB del Panorama Macroeconómico actualizado al 26 de agosto 2025, elaborado por el Ministerio de Hacienda y Economía.</t>
  </si>
  <si>
    <r>
      <t>Fuente:</t>
    </r>
    <r>
      <rPr>
        <sz val="14"/>
        <color theme="1"/>
        <rFont val="Avenir Next LT Pro"/>
        <family val="2"/>
      </rPr>
      <t xml:space="preserve"> Sistema de Información de la Gestión Financiera (SIGEF).</t>
    </r>
  </si>
  <si>
    <t>PROGRAMA PROTEGIDO / PRIORITARIO</t>
  </si>
  <si>
    <t>PIB Nominal (RD$ millones)</t>
  </si>
  <si>
    <t>Formación para empleabilidad</t>
  </si>
  <si>
    <t>Atención Primaria</t>
  </si>
  <si>
    <t>Calidad educativa</t>
  </si>
  <si>
    <t>Programa Oportunidad 14-24</t>
  </si>
  <si>
    <t>Desarrollo rural y sostenible</t>
  </si>
  <si>
    <t>Gestión por resultados</t>
  </si>
  <si>
    <t>Reducción Integral de violencia de género e intrafamiliar</t>
  </si>
  <si>
    <t>Política de Cuidados</t>
  </si>
  <si>
    <t>Sostenibilidad ambiental</t>
  </si>
  <si>
    <t>Tabla 24. Cuenta de Ahorro, Inversión y Financiamiento</t>
  </si>
  <si>
    <t xml:space="preserve"> Enero - Septiembre 2024 y 2025</t>
  </si>
  <si>
    <t xml:space="preserve">% PIB </t>
  </si>
  <si>
    <t>EJECUCIÓN
ENERO - SEPTIEMBRE</t>
  </si>
  <si>
    <t>EJECUTADO
 ENERO - SEPTIEMBRE</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</si>
  <si>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</si>
  <si>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</si>
  <si>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</si>
  <si>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</si>
  <si>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</si>
  <si>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</si>
  <si>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</si>
  <si>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</si>
  <si>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</si>
  <si>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</si>
  <si>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</si>
  <si>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</si>
  <si>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</si>
  <si>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</si>
  <si>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</si>
  <si>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t>Notas: Cifras preliminares.</t>
  </si>
  <si>
    <t>1.	Fecha de imputación al 30/09/2025 // Fecha de registro al 15/10/2025.</t>
  </si>
  <si>
    <t>2.	Se utilizó el PIB del Panorama Macroeconómico actualizado al 26 de agosto 2025, elaborado por el Ministerio de Hacienda y Economía.</t>
  </si>
  <si>
    <t xml:space="preserve">3.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</si>
  <si>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4. Las fuentes financieras del presupuesto vigente 2025 incluyen la disponibilidad de saldos de 2024, por valor de RD$23,112.4 millones, contenida en el artículo 7 del Presupuesto Reformulado (Ley 86-25).</t>
  </si>
  <si>
    <r>
      <rPr>
        <b/>
        <sz val="8"/>
        <color theme="1"/>
        <rFont val="Avenir Next LT Pro"/>
        <family val="2"/>
      </rPr>
      <t>Fuente</t>
    </r>
    <r>
      <rPr>
        <b/>
        <sz val="8"/>
        <color theme="1"/>
        <rFont val="Aptos"/>
        <family val="2"/>
      </rPr>
      <t>:</t>
    </r>
    <r>
      <rPr>
        <sz val="8"/>
        <color theme="1"/>
        <rFont val="Aptos"/>
        <family val="2"/>
      </rPr>
      <t xml:space="preserve"> Sistema de Información de la Gestión Financiera (SIGEF).</t>
    </r>
  </si>
  <si>
    <t>Tabla 25. Resultado Económico Comparativo</t>
  </si>
  <si>
    <t>Período enero - septiembre 2024/2025</t>
  </si>
  <si>
    <t>PIB Nominal 2020 Mar.Macro (Nov 2020)</t>
  </si>
  <si>
    <t>PIB 2024 (RD$)</t>
  </si>
  <si>
    <t>Periodo</t>
  </si>
  <si>
    <t>Pres. Inicial</t>
  </si>
  <si>
    <t>Vigente</t>
  </si>
  <si>
    <t>Monto</t>
  </si>
  <si>
    <t>Variación</t>
  </si>
  <si>
    <t>Fecha de imputación al 30/09/2025 y registro al 15/10/2025.</t>
  </si>
  <si>
    <r>
      <rPr>
        <b/>
        <sz val="8"/>
        <color theme="1"/>
        <rFont val="Avenir Next LT Pro"/>
        <family val="2"/>
      </rPr>
      <t xml:space="preserve">Fuente: </t>
    </r>
    <r>
      <rPr>
        <sz val="8"/>
        <color theme="1"/>
        <rFont val="Avenir Next LT Pro"/>
        <family val="2"/>
      </rPr>
      <t>Sistema de la Información de la Gestión Financiera (SIGEF)</t>
    </r>
  </si>
  <si>
    <t>Gráfico 23. Resultado Económico Comparativo</t>
  </si>
  <si>
    <t>Tabla 26. Estructura del Gasto de Capital del Gobierno Central</t>
  </si>
  <si>
    <t>Período enero - septiembre</t>
  </si>
  <si>
    <t>PIB Nominal Formulación (RD$)</t>
  </si>
  <si>
    <t>Cuentas/ Período</t>
  </si>
  <si>
    <t>Var. % 24/25</t>
  </si>
  <si>
    <t>Inicial</t>
  </si>
  <si>
    <t>% Partic.</t>
  </si>
  <si>
    <t>Construcciones en Proceso</t>
  </si>
  <si>
    <t>Activos Fijos (Formación Bruta de Capital Fijo)</t>
  </si>
  <si>
    <t>Objetos de Valor</t>
  </si>
  <si>
    <t>Activos no Producidos</t>
  </si>
  <si>
    <t>Sub-total Inversión Fija</t>
  </si>
  <si>
    <t>Transferencias de Capital Otorgadas</t>
  </si>
  <si>
    <t>Gastos de Capital, Reserva Presupuestaria</t>
  </si>
  <si>
    <t xml:space="preserve">Total </t>
  </si>
  <si>
    <t>Tabla 27. Resultado de Capital Comparativo</t>
  </si>
  <si>
    <t>Ejecución</t>
  </si>
  <si>
    <t>Ingresos de Capital</t>
  </si>
  <si>
    <t xml:space="preserve">Gastos de Capital </t>
  </si>
  <si>
    <t xml:space="preserve">Resultado de Capital </t>
  </si>
  <si>
    <t>Gráfico 24. Resultado de Capital Comparativo</t>
  </si>
  <si>
    <t>Tabla 28. Resultado Financiero Comparativo</t>
  </si>
  <si>
    <t>PIB Nominal 2019 Mar.Macro (Nov 2020)</t>
  </si>
  <si>
    <t>Concepto</t>
  </si>
  <si>
    <t>Ingresos</t>
  </si>
  <si>
    <t>Gastos</t>
  </si>
  <si>
    <t>Resultado Financiero</t>
  </si>
  <si>
    <t xml:space="preserve">Tabla 29. Resultado Primario </t>
  </si>
  <si>
    <t>Cuenta</t>
  </si>
  <si>
    <t>Intereses</t>
  </si>
  <si>
    <t xml:space="preserve">Resultado Primario </t>
  </si>
  <si>
    <t>Tabla 30. Financiamiento Neto del Gobierno Central</t>
  </si>
  <si>
    <t>Enero‐Septiembre 2025
Valores en RD$ en millones</t>
  </si>
  <si>
    <t xml:space="preserve">% VARIACIÓN </t>
  </si>
  <si>
    <t>EJECUCIÓN
ENERO -SEPTIEMBRE</t>
  </si>
  <si>
    <t>PRESUPUESTO APROBADO</t>
  </si>
  <si>
    <t>VIGENTE
ENERO - SEPTIEMBRE</t>
  </si>
  <si>
    <t>COMPROMETIDO
ENERO - SEPTIEMBRE</t>
  </si>
  <si>
    <t>EJECUCIÓN
ENERO - SEPTIEMBE</t>
  </si>
  <si>
    <t>PAGADO 
ENERO - SEPTIEMBRE</t>
  </si>
  <si>
    <t>7 = (5-1)/1</t>
  </si>
  <si>
    <t>8 = (5/3)</t>
  </si>
  <si>
    <t>6 = (5/PIB)</t>
  </si>
  <si>
    <t>3.1 - Fuentes financieras</t>
  </si>
  <si>
    <t>3.1.1-Disminución de activos financieros</t>
  </si>
  <si>
    <t>3.1.1.1-Disminución de activos financieros corrientes</t>
  </si>
  <si>
    <t>3.1.1.1.1-Disminución de disponibilidades</t>
  </si>
  <si>
    <t>3.1.1.1.1.2-Disminución de disponibilidades externas</t>
  </si>
  <si>
    <t>3.1.1.1.1.3-Disminución de disponibilidades de saldos de periodos anteriores</t>
  </si>
  <si>
    <t>3.1.1.2-Disminución de activos financieros no corrientes</t>
  </si>
  <si>
    <t>3.1.1.2.2 - Disminución de documentos por cobrar de largo plazo</t>
  </si>
  <si>
    <t>3.1.1.2.9-Disminución de otros activos financieros no corrientes</t>
  </si>
  <si>
    <t>3.1.1.2.9.2-Disminución de otros activos financieros no corrientes externos</t>
  </si>
  <si>
    <t>3.1.2 - Incremento de pasivos</t>
  </si>
  <si>
    <t>3.1.2.1 - Incremento de pasivos corrientes</t>
  </si>
  <si>
    <t>3.1.2.1.1 - Incremento de cuentas por pagar de corto plazo</t>
  </si>
  <si>
    <t>3.1.2.1.1.1 - Incremento de cuentas por pagar internas de corto plazo</t>
  </si>
  <si>
    <t>3.1.2.2 - Incremento de pasivos no corrientes</t>
  </si>
  <si>
    <t>3.1.2.2.1-Incremento de cuentas por pagar de largo plazo</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</si>
  <si>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</si>
  <si>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</si>
  <si>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</si>
  <si>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3.1.2.2.4 - Obtención de préstamos de la deuda pública de largo plazo</t>
  </si>
  <si>
    <t>3.1.2.2.4.1 - Obtención de préstamos de la deuda pública interna de largo plazo</t>
  </si>
  <si>
    <t>3.1.2.2.4.2 - Obtención de préstamos de la deuda pública externa de largo plazo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</si>
  <si>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</si>
  <si>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</si>
  <si>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</si>
  <si>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</si>
  <si>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3.1.5.2.1.2 - Primas por colocación de títulos valores externos largo plazo</t>
  </si>
  <si>
    <t>3.1.5.2.2 - Intereses corridos internos y externos de largo plazo</t>
  </si>
  <si>
    <t>3.1.5.2.2.1 - Intereses corridos en colocación de títulos internos de deuda a largo plazo</t>
  </si>
  <si>
    <t>3.2 - Aplicaciones financieras</t>
  </si>
  <si>
    <t>3.2.1 - Incremento de activos financieros</t>
  </si>
  <si>
    <t>3.2.1.2 - Incremento de activos financieros no corrientes</t>
  </si>
  <si>
    <t>3.2.1.2.3 - Compra de acciones y participaciones de capital con fines de liquidez</t>
  </si>
  <si>
    <t>3.2.1.2.3.1 - Compra de acciones y participaciones de capital de instituciones públicas no financieras</t>
  </si>
  <si>
    <t>3.2.1.2.3.2 - Compra de acciones y participaciones de capital de instituciones públicas financieras</t>
  </si>
  <si>
    <t>3.2.1.2.3.4 - Compra de acciones y participaciones de capital de organismos e instituciones internacionales</t>
  </si>
  <si>
    <t>3.2.1.2.9 - Incremento de otros activos financieros no corrientes</t>
  </si>
  <si>
    <t>3.2.1.2.9.2 - Incremento de otros activos financieros no corrientes externos</t>
  </si>
  <si>
    <t>3.2.2 - Disminución de pasivos</t>
  </si>
  <si>
    <t>3.2.2.1 - Disminución de pasivos corrientes</t>
  </si>
  <si>
    <t>3.2.2.1.1 - Disminución de cuentas por pagar de corto plazo</t>
  </si>
  <si>
    <t>3.2.2.1.1.1 - Disminución de cuentas por pagar de internas corto plazo</t>
  </si>
  <si>
    <t>3.2.2.1.1.3 - Disminución de ctas. por pagar internas de corto plazo deuda administrativa</t>
  </si>
  <si>
    <t>3.2.2.1.1.5 - Disminución de ctas. por pagar internas de corto plazo sentencias condenatorias</t>
  </si>
  <si>
    <t>3.2.2.1.5 - Amortización de la porción de corto plazo de la deuda pública en títulos valores de largo plazo</t>
  </si>
  <si>
    <t>3.2.2.1.5.1 - Amortización de la porción de corto plazo de la deuda pública interna en títulos valores de largo plazo</t>
  </si>
  <si>
    <t>3.2.2.1.5.2 - Amortización de la porción de corto plazo de la deuda pública externa en títulos valores de largo plazo</t>
  </si>
  <si>
    <t>3.2.2.1.6 - Amortización de la porción de corto plazo de la deuda pública en préstamos de largo plazo</t>
  </si>
  <si>
    <t>3.2.2.1.6.1 - Amortización de la porción de corto plazo de la deuda pública interna en préstamos de largo plazo</t>
  </si>
  <si>
    <t>3.2.2.1.6.2 - Amortización de la porción de corto plazo de la deuda pública externa en préstamos de largo plazo</t>
  </si>
  <si>
    <t>3.2.5 - Importes a devengar por descuentos en colocaciones de títulos valores</t>
  </si>
  <si>
    <t>3.2.5.2 - Importes a devengar por descuentos en colocaciones de títulos valores no corrientes</t>
  </si>
  <si>
    <t>3.2.5.2.2 - Intereses corridos internos y externos en compra de títulos valores de largo plazo</t>
  </si>
  <si>
    <t>3.2.5.2.2.1 - Intereses corridos en compra de títulos internos de deuda a largo plazo</t>
  </si>
  <si>
    <t>3.2.5.2.2.2 - Intereses corridos en compra de títulos  externos de deuda a largo plazo</t>
  </si>
  <si>
    <t>3.2.6 - Primas en Recompra de Títulos y Valores</t>
  </si>
  <si>
    <t>3.2.6.2 - Primas en Recompra de Títulos Valores de Largo Plazo</t>
  </si>
  <si>
    <t>3.2.6.2.1 - Primas en Recompra de Títulos Valores Internos y Externos de Largo Plazo</t>
  </si>
  <si>
    <t>3.2.6.2.1.1 - Primas en Recompra de Títulos Valores Internos de Largo Plazo</t>
  </si>
  <si>
    <t>3.2.6.2.1.2 - Primas en Recompra de Títulos Valores Externos de Largo Plazo</t>
  </si>
  <si>
    <t>FINANCIAMIENTO NETO</t>
  </si>
  <si>
    <r>
      <t xml:space="preserve">Notas: </t>
    </r>
    <r>
      <rPr>
        <sz val="11"/>
        <color theme="1"/>
        <rFont val="Avenir Next LT Pro"/>
        <family val="2"/>
      </rPr>
      <t>Cifras Preliminares.</t>
    </r>
  </si>
  <si>
    <t>2. Se utilizó el PIB del Panorama Macroeconómico actualizado al 26/08/2025, elaborado por el Ministerio de Hacienda y Economía.</t>
  </si>
  <si>
    <r>
      <rPr>
        <b/>
        <sz val="9"/>
        <color theme="1"/>
        <rFont val="Avenir Next LT Pro"/>
        <family val="2"/>
      </rPr>
      <t xml:space="preserve">Fuente: </t>
    </r>
    <r>
      <rPr>
        <sz val="9"/>
        <color theme="1"/>
        <rFont val="Avenir Next LT Pro"/>
        <family val="2"/>
      </rPr>
      <t>Sistema de Información de la Gestión Financiera (SIGEF).</t>
    </r>
  </si>
  <si>
    <t>Tabla 31. Servicio de la Deuda del Gobierno Central</t>
  </si>
  <si>
    <t>DEVENGADO 
ENERO-SEPTIEMBRE</t>
  </si>
  <si>
    <t>ENERO-SEPTIEMBRE</t>
  </si>
  <si>
    <t>VIGENTE</t>
  </si>
  <si>
    <t xml:space="preserve">COMPROMETIDO  
</t>
  </si>
  <si>
    <t xml:space="preserve">DEVENGADO
</t>
  </si>
  <si>
    <t xml:space="preserve">PAGADO  
</t>
  </si>
  <si>
    <t>1</t>
  </si>
  <si>
    <t>2</t>
  </si>
  <si>
    <t>3</t>
  </si>
  <si>
    <t>4</t>
  </si>
  <si>
    <t>5</t>
  </si>
  <si>
    <t>6</t>
  </si>
  <si>
    <t>7= (5/3)</t>
  </si>
  <si>
    <t>8 = (5-1)</t>
  </si>
  <si>
    <t>9= (5/1)</t>
  </si>
  <si>
    <t>Servicio</t>
  </si>
  <si>
    <t>Externo</t>
  </si>
  <si>
    <t>Amortización</t>
  </si>
  <si>
    <t>Comisiones</t>
  </si>
  <si>
    <t>Interno</t>
  </si>
  <si>
    <t>Tabla 32. Composición de la Deuda del SPNF</t>
  </si>
  <si>
    <t>Septiembre 2025</t>
  </si>
  <si>
    <t>Tipo/Acreedor</t>
  </si>
  <si>
    <t>Participación</t>
  </si>
  <si>
    <t>(Millones de US$)</t>
  </si>
  <si>
    <t>PIB Nominal (US$ millones)</t>
  </si>
  <si>
    <t>Externa</t>
  </si>
  <si>
    <t xml:space="preserve">  Privados </t>
  </si>
  <si>
    <t xml:space="preserve">    Bonos</t>
  </si>
  <si>
    <t xml:space="preserve">    Banca Comercial </t>
  </si>
  <si>
    <t xml:space="preserve">    Suplidores </t>
  </si>
  <si>
    <t>Multilaterales</t>
  </si>
  <si>
    <t>Bilaterales</t>
  </si>
  <si>
    <t>Interna</t>
  </si>
  <si>
    <t xml:space="preserve">  Bonos colocados MH (Subastas/directo)</t>
  </si>
  <si>
    <t xml:space="preserve">  Bonos de Recapitalización del Banco Central</t>
  </si>
  <si>
    <t xml:space="preserve">  Bancos comerciales u otras instituciones financieras </t>
  </si>
  <si>
    <t xml:space="preserve">  Titulo Canjeado</t>
  </si>
  <si>
    <r>
      <rPr>
        <b/>
        <sz val="9"/>
        <color theme="1"/>
        <rFont val="Avenir Next LT Pro"/>
        <family val="2"/>
      </rPr>
      <t>Nota:</t>
    </r>
    <r>
      <rPr>
        <sz val="9"/>
        <color theme="1"/>
        <rFont val="Avenir Next LT Pro"/>
        <family val="2"/>
      </rPr>
      <t xml:space="preserve"> Cifras preliminares</t>
    </r>
  </si>
  <si>
    <t>El PIB empleado corresponde a la actualización de 09 de junio del 2025 del Marco Macroeconómico</t>
  </si>
  <si>
    <r>
      <rPr>
        <b/>
        <sz val="10"/>
        <color theme="1"/>
        <rFont val="Avenir Next LT Pro"/>
        <family val="2"/>
      </rPr>
      <t>Fuente:</t>
    </r>
    <r>
      <rPr>
        <sz val="10"/>
        <color theme="1"/>
        <rFont val="Avenir Next LT Pro"/>
        <family val="2"/>
      </rPr>
      <t xml:space="preserve"> Dirección General de Crédito Público</t>
    </r>
  </si>
  <si>
    <t>Tabla 33. Tasa de interés promedio y madurez promedio de la deuda del SPNF
A Marzo 2023</t>
  </si>
  <si>
    <t>Fuente de Financiamiento/                                 Tipo Acreedor</t>
  </si>
  <si>
    <t>Porcentaje del Total de la Deuda (%)</t>
  </si>
  <si>
    <t>Tasa de Interés Promedio Ponderada (%)</t>
  </si>
  <si>
    <t>DEUDA EXTERNA</t>
  </si>
  <si>
    <t>Banca Comercial</t>
  </si>
  <si>
    <t>Bonos</t>
  </si>
  <si>
    <t>Suplidores</t>
  </si>
  <si>
    <t>DEUDA INTERNA</t>
  </si>
  <si>
    <t xml:space="preserve">Banca Comercial </t>
  </si>
  <si>
    <t>Bonos Recap</t>
  </si>
  <si>
    <t>Deuda Pública SPNF</t>
  </si>
  <si>
    <r>
      <rPr>
        <b/>
        <sz val="10"/>
        <color theme="1"/>
        <rFont val="Avenir Next LT Pro"/>
        <family val="2"/>
      </rPr>
      <t xml:space="preserve">Nota: </t>
    </r>
    <r>
      <rPr>
        <sz val="10"/>
        <color theme="1"/>
        <rFont val="Avenir Next LT Pro"/>
        <family val="2"/>
      </rPr>
      <t xml:space="preserve">Cifras preliminares </t>
    </r>
  </si>
  <si>
    <t>Tabla 34. Deuda Pública del SPNF por tipo de interés</t>
  </si>
  <si>
    <t>Monto (Millones de US$)</t>
  </si>
  <si>
    <t>Fija</t>
  </si>
  <si>
    <t>Variable</t>
  </si>
  <si>
    <t>Tasa cero</t>
  </si>
  <si>
    <r>
      <t xml:space="preserve">Fuentes: </t>
    </r>
    <r>
      <rPr>
        <sz val="8"/>
        <color rgb="FF000000"/>
        <rFont val="Avenir Next LT Pro"/>
        <family val="2"/>
      </rPr>
      <t>Dirección General de Crédito Público.</t>
    </r>
  </si>
  <si>
    <t>Tabla 35. Deuda del SPNF según tipo de monedas</t>
  </si>
  <si>
    <t>Tipo/Moneda</t>
  </si>
  <si>
    <t>Dólar Estadounidense</t>
  </si>
  <si>
    <t>Peso Dominicano</t>
  </si>
  <si>
    <t xml:space="preserve">Euro </t>
  </si>
  <si>
    <t>Won Koreano</t>
  </si>
  <si>
    <r>
      <t xml:space="preserve">Derecho Especial de Giro </t>
    </r>
    <r>
      <rPr>
        <vertAlign val="superscript"/>
        <sz val="10"/>
        <color theme="1"/>
        <rFont val="Avenir Next LT Pro"/>
        <family val="2"/>
      </rPr>
      <t>2</t>
    </r>
  </si>
  <si>
    <t>Dólar Canadiense</t>
  </si>
  <si>
    <t>Yen Japonés</t>
  </si>
  <si>
    <r>
      <t xml:space="preserve">Notas: </t>
    </r>
    <r>
      <rPr>
        <sz val="10"/>
        <color theme="1"/>
        <rFont val="Avenir Next LT Pro"/>
        <family val="2"/>
      </rPr>
      <t>Cifras preliminares</t>
    </r>
  </si>
  <si>
    <t>1- Monedas convertidas al tipo de cambio del 30 de junio de 2025 respecto al dólar.</t>
  </si>
  <si>
    <t xml:space="preserve">2-Unidad de cuenta utilizada por el FMI.  </t>
  </si>
  <si>
    <t>Tabla 36. Tasas de Interés de la Deuda Pública del SPNF</t>
  </si>
  <si>
    <t>Septiembre 2024-2025</t>
  </si>
  <si>
    <t>Tasa de Int. Prom. Deuda Pública SPNF</t>
  </si>
  <si>
    <t>Tasa de Int. Prom. Deuda Externa</t>
  </si>
  <si>
    <t xml:space="preserve">Tasa de Int. Prom. Deuda Interna </t>
  </si>
  <si>
    <t>Deuda en Pesos</t>
  </si>
  <si>
    <t>Deuda en Dólares</t>
  </si>
  <si>
    <t xml:space="preserve">Tabla 37. Recaudación de Ingresos por Clasificación Económica </t>
  </si>
  <si>
    <t>Valores en RD$ Millones</t>
  </si>
  <si>
    <t>Variación 2025/2024</t>
  </si>
  <si>
    <t>Recaudado 
en % PIB</t>
  </si>
  <si>
    <t>RECAUDADO</t>
  </si>
  <si>
    <t>5 = (4-2)</t>
  </si>
  <si>
    <t>6 = (4/2)</t>
  </si>
  <si>
    <t>7 = 4/PIB</t>
  </si>
  <si>
    <t>Organismos Autónomos y Descentralizados No Financieros</t>
  </si>
  <si>
    <t>1.1.6.5 - Donaciones corrientes</t>
  </si>
  <si>
    <t>1.2.4.2 - Transferencias del sector público</t>
  </si>
  <si>
    <t>1.2.4.4 - Donaciones de capital</t>
  </si>
  <si>
    <t>1.2.5 - Recuperación de inversiones financieras realizadas con fines de política</t>
  </si>
  <si>
    <t>Total de Ingresos Descentralizadas</t>
  </si>
  <si>
    <t>Instituciones Públicas de la Seguridad Social</t>
  </si>
  <si>
    <t>1.1.2.4 - Contribuciones no clasificables</t>
  </si>
  <si>
    <t>1.2.1.3 - Venta de activos no producidos</t>
  </si>
  <si>
    <t>Total de Ingresos de la Seguridad Social</t>
  </si>
  <si>
    <t>Total de Ingresos</t>
  </si>
  <si>
    <t xml:space="preserve">4. Se incluyen los Recursos de Captación Directa. </t>
  </si>
  <si>
    <t>Tabla 38. Organismos Autónomos y Descentralizados No Financieros e Instituciones Públicas de la Seguridad Social  registradas en el SIGEF</t>
  </si>
  <si>
    <t xml:space="preserve">Ambito Institucional </t>
  </si>
  <si>
    <t>Instituciones Existentes</t>
  </si>
  <si>
    <t>Instituciones con Ejecución registrada en el SIGEF</t>
  </si>
  <si>
    <t>% de Instituciones con Ejecución registrada en el SIGEF</t>
  </si>
  <si>
    <t xml:space="preserve">Tabla 39. Ejecución Presupuestaria Según Clasificación Institucional Gasto de los Organismos Autónomos y Descentralizados No Financieros e Instituciones Públicas de la Seguridad Social </t>
  </si>
  <si>
    <t>%PIB</t>
  </si>
  <si>
    <t>COMPROMETIDO</t>
  </si>
  <si>
    <t>PAGADO</t>
  </si>
  <si>
    <t>VARIACIÓN</t>
  </si>
  <si>
    <t>10= (5/PIB)</t>
  </si>
  <si>
    <t xml:space="preserve">1.1.1.1.2 - Organismos Autónomos y Descentralizados No Financieros </t>
  </si>
  <si>
    <t xml:space="preserve">2.1.3 - Prestaciones de la seguridad social </t>
  </si>
  <si>
    <t>2.1.6 - Transferencias corrientes otorgadas</t>
  </si>
  <si>
    <t>2.1.6.1 - Transferencias al sector privado</t>
  </si>
  <si>
    <t>2.1.6.2 - Transferencias al sector público</t>
  </si>
  <si>
    <t>2.1.6.3 - Transferencia al sector externo</t>
  </si>
  <si>
    <t>2.1.6.4 - Transferencias a otras instituciones públicas</t>
  </si>
  <si>
    <t>2.2.6 - Transferencias de capital otorgadas</t>
  </si>
  <si>
    <t>2.2.6.7 - Otras transferencias de capital</t>
  </si>
  <si>
    <t>2.2.7 - Inversiones financieras realizadas con fines de política</t>
  </si>
  <si>
    <t>1.1.1.1.3 - Instituciones de la Seguridad Social</t>
  </si>
  <si>
    <t>2.2.4-Objetos de valor</t>
  </si>
  <si>
    <t>2.2.5-Activos no producidos</t>
  </si>
  <si>
    <t>2.2.6-Transferencias de capital otorgadas</t>
  </si>
  <si>
    <t>2.2.6.3-Transferencia de capital al sector externo</t>
  </si>
  <si>
    <r>
      <t xml:space="preserve">Notas: </t>
    </r>
    <r>
      <rPr>
        <sz val="11"/>
        <color theme="1"/>
        <rFont val="Avenir Next LT Pro"/>
        <family val="2"/>
      </rPr>
      <t>*</t>
    </r>
    <r>
      <rPr>
        <sz val="11"/>
        <color theme="1"/>
        <rFont val="Avenir Next LT Pro"/>
        <family val="2"/>
      </rPr>
      <t>Cifras preliminares.</t>
    </r>
  </si>
  <si>
    <r>
      <rPr>
        <b/>
        <sz val="11"/>
        <color theme="1"/>
        <rFont val="Avenir Next LT Pro"/>
        <family val="2"/>
      </rPr>
      <t xml:space="preserve">Fuente: </t>
    </r>
    <r>
      <rPr>
        <sz val="11"/>
        <color theme="1"/>
        <rFont val="Avenir Next LT Pro"/>
        <family val="2"/>
      </rPr>
      <t>Sistema de Información de la Gestión Financiera (SIGEF).</t>
    </r>
  </si>
  <si>
    <t xml:space="preserve">Tabla 40. Clasificación Institucional de los Organismos Autónomos y Descentralizados No Financieros  </t>
  </si>
  <si>
    <t>9= (8/1)</t>
  </si>
  <si>
    <t>5102-CENTRO DE EXPORTACIONES E INVERSIONES DE LA REP. DOM.</t>
  </si>
  <si>
    <t>5103-CONSEJO NACIONAL DE POBLACIÓN Y FAMILIA</t>
  </si>
  <si>
    <t>5104-DEPARTAMENTO AEROPORTUARIO</t>
  </si>
  <si>
    <t>5109-DEFENSA CIVIL</t>
  </si>
  <si>
    <t>`</t>
  </si>
  <si>
    <t>5111-INSTITUTO AGRARIO DOMINICANO</t>
  </si>
  <si>
    <t>5112-INSTITUTO AZUCARERO DOMINICANO</t>
  </si>
  <si>
    <t>5118-INSTITUTO NACIONAL DE RECURSOS HIDRAÚLICOS (INDRHI)</t>
  </si>
  <si>
    <t>5119-INSTITUTO PARA EL DESARROLLO DEL SUROESTE</t>
  </si>
  <si>
    <t>5120-JARDÍN BOTÁNICO</t>
  </si>
  <si>
    <t>5121-LIGA MUNICIPAL DOMINICANA</t>
  </si>
  <si>
    <t>5127-SUPERINTENDENCIA DE SEGUROS</t>
  </si>
  <si>
    <t>5128-UNIVERSIDAD AUTÓNOMA DE SANTO DOMINGO</t>
  </si>
  <si>
    <t>5130-PARQUE ZOOLÓGICO NACIONAL</t>
  </si>
  <si>
    <t>5131-INSTITUTO DOMINICANO DE LAS TELECOMUNICACIONES</t>
  </si>
  <si>
    <t>5132-INSTITUTO DOMINICANO DE INVESTIGACIONES AGROPECUARIAS Y FORESTALES</t>
  </si>
  <si>
    <t>5133-MUSEO DE HISTORIA NATURAL</t>
  </si>
  <si>
    <t>5134-ACUARIO NACIONAL</t>
  </si>
  <si>
    <t>5135-OFICINA NACIONAL DE PROPIEDAD INDUSTRIAL</t>
  </si>
  <si>
    <t>5136-INSTITUTO DOMINICANO DEL CAFÉ</t>
  </si>
  <si>
    <t>5137-INSTITUTO DUARTIANO</t>
  </si>
  <si>
    <t>5138-COMISIÓN NACIONAL DE ENERGÍA</t>
  </si>
  <si>
    <t>5139-SUPERINTENDENCIA DE ELECTRICIDAD</t>
  </si>
  <si>
    <t>5140-INSTITUTO DEL TABACO DE LA REPÚBLICA DOMINICANA</t>
  </si>
  <si>
    <t>5142-FONDO PATRIMONIAL DE LAS EMPRESAS REFORMADAS</t>
  </si>
  <si>
    <t>5143-INSTITUTO DE DESARROLLO Y CRÉDITO COOPERATIVO</t>
  </si>
  <si>
    <t>5144-FONDO ESPECIAL PARA EL DESARROLLO AGROPECUARIO</t>
  </si>
  <si>
    <t>5147-INSTITUTO NACIONAL DE LA UVA</t>
  </si>
  <si>
    <t>5150-CONSEJO NACIONAL DE ZONAS FRANCAS</t>
  </si>
  <si>
    <t>5151-CONSEJO NACIONAL PARA LA NIÑEZ Y LA ADOLESCENCIA</t>
  </si>
  <si>
    <t>5154-INSTITUTO DE INNOVACION EN BIOTECNOLOGIA E INDUSTRIAL (IIBI)</t>
  </si>
  <si>
    <t>5155-INSTITUTO DE FORMACIÓN TÉCNICO PROFESIONAL (INFOTEP)</t>
  </si>
  <si>
    <t>5157-CORPORACION DOMICANA DE EMPRESAS ESTATALES (CORDE</t>
  </si>
  <si>
    <t>5158-DIRECCION GENERAL DE ADUANAS</t>
  </si>
  <si>
    <t>5159-DIRECCION GENERAL DE IMPUESTOS INTERNOS</t>
  </si>
  <si>
    <t>5161-INSTITUTO DE PROTECCION DE LOS DERECHOS AL CONSUMIDOR</t>
  </si>
  <si>
    <t>5162-INSTITUTO DOMINICANO DE AVIACION CIVIL</t>
  </si>
  <si>
    <t>5163-CONSEJO DOMINICANO DE PESCA Y ACUICULTURA</t>
  </si>
  <si>
    <t>5165-COMISION REGULADORA DE PRACTICAS DESLEALES</t>
  </si>
  <si>
    <t>5166-COMISION NACIONAL DE DEFENSA DE LA COMPETENCIA</t>
  </si>
  <si>
    <t>5168-ARCHIVO GENERAL DE LA NACIÓN</t>
  </si>
  <si>
    <t>5169-DIRECCIÓN GENERAL DE CINE (DGCINE)</t>
  </si>
  <si>
    <t>5171-INSTITUTO DOMINICANO PARA LA CALIDAD (INDOCAL)</t>
  </si>
  <si>
    <t>5172-ORGANISMO DOMINICANO DE ACREDITACION (ODAC)</t>
  </si>
  <si>
    <t>5174-MERCADOS DOMINICANOS DE ABASTO AGROPECUARIO</t>
  </si>
  <si>
    <t>5175-CONSEJO NACIONAL DE COMPETITIVIDAD</t>
  </si>
  <si>
    <t>5176-CONSEJO NACIONAL DE DISCAPACIDAD (CONADIS)</t>
  </si>
  <si>
    <t>5177-CONSEJO NAC. DE INVESTIGACIONES AGROPECUARIAS Y FORESTALES (CONIAF)</t>
  </si>
  <si>
    <t>5178-FONDO NACIONAL PARA EL MEDIO AMBIENTE Y RECURSOS NATURALES</t>
  </si>
  <si>
    <t>5179-SERVICIO GEOLOGICO NACIONAL</t>
  </si>
  <si>
    <t>5180-DIRECCION CENTRAL DEL SERVICIO NACIONAL DE SALUD</t>
  </si>
  <si>
    <t>5181-INSTITUTO GEOGRÁFICO NACIONAL JOSÉ JOAQUÍN HUNGRÍA MORELL</t>
  </si>
  <si>
    <t>5182-INSTITUTO NACIONAL DE TRÁNSITO Y TRANSPORTE TERRESTRE</t>
  </si>
  <si>
    <t>5183-UNIDAD DE ANÁLISIS FINANCIERO (UAF)</t>
  </si>
  <si>
    <t>5184-DIRECCIÓN GENERAL DE ALIANZAS PÚBLICO-PRIVADAS</t>
  </si>
  <si>
    <t>5186-INSTITUTO PARA EL FOMENTO, ACCESO Y GARANTIA PARA MI CASA (INFAMICASA)</t>
  </si>
  <si>
    <t>5187-DIRECCIÓN GENERAL DE RIESGOS AGROPECUARIOS</t>
  </si>
  <si>
    <t>5188-INSTITUTO NACIONAL DE ATENCIÓN INTEGRAL A LA PRIMERA INFANCIA (INAIPI)</t>
  </si>
  <si>
    <t>5189-DIRECCION GENERAL DE MECENAZGO (DGM)</t>
  </si>
  <si>
    <t>5190-INSTITUTO NACIONAL DE COORDINACIÓN DE TRANSPLANTE (INCORT)</t>
  </si>
  <si>
    <t>5191-INSTITUTO NACIONAL DE CUSTODIA Y ADMINISTRACION DE BIENES INCAUTADOS, DECOMISADOS Y EN EXTINCION DE DOMINIO (INCABIDE)</t>
  </si>
  <si>
    <t>5193-INSTITUTO DOMINICANO DE METEOROLOGÍA (INDOMET)</t>
  </si>
  <si>
    <r>
      <t>Notas:</t>
    </r>
    <r>
      <rPr>
        <sz val="11"/>
        <color rgb="FF000000"/>
        <rFont val="Avenir Next LT Pro"/>
        <family val="2"/>
      </rPr>
      <t xml:space="preserve"> *Cifras preliminares.</t>
    </r>
  </si>
  <si>
    <r>
      <t>Fuente:</t>
    </r>
    <r>
      <rPr>
        <sz val="11"/>
        <color rgb="FF000000"/>
        <rFont val="Avenir Next LT Pro"/>
        <family val="2"/>
      </rPr>
      <t xml:space="preserve"> Sistema de Información de la Gestión Financiera (SIGEF).</t>
    </r>
  </si>
  <si>
    <t>Tabla 41. Programación y Ejecución de Metas Físicas - Dirección Central del Servicio Nacional de Salud</t>
  </si>
  <si>
    <t xml:space="preserve"> (RD$ MILLONES)</t>
  </si>
  <si>
    <t>11 - Provisión de servicios de salud en establecimientos de primer nivel de atención</t>
  </si>
  <si>
    <t>6265 - Acceso a servicios de salud en establecimientos de primer nivel en la región el Valle</t>
  </si>
  <si>
    <t>Número de atenciones ofertadas</t>
  </si>
  <si>
    <t>6269 - Acceso a servicios de salud en establecimientos de primer nivel en la región Valdesia</t>
  </si>
  <si>
    <t>6281 - Acceso a servicios de salud en establecimientos de primer nivel en la región Enriquillo</t>
  </si>
  <si>
    <t>7874 - Acceso a servicios de salud en establecimientos de primer nivel en la región Cibao Norte</t>
  </si>
  <si>
    <t>7875 - Acceso a servicios de salud en establecimientos de primer nivel en la región Cibao Sur</t>
  </si>
  <si>
    <t>7876 - Acceso a servicios de salud en establecimientos de primer nivel en la región Cibao Nordeste</t>
  </si>
  <si>
    <t>7877 - Acceso a servicios de salud en establecimientos de primer nivel en la región Yuma</t>
  </si>
  <si>
    <t>7878 - Acceso a servicios de salud en establecimientos de primer nivel en la región Cibao Noroeste</t>
  </si>
  <si>
    <t>7879 - Acceso a servicios de salud en establecimientos de primer nivel en la región Higüamo</t>
  </si>
  <si>
    <t>7880 - Acceso a servicios de salud en establecimientos de primer nivel en la región Ozama</t>
  </si>
  <si>
    <t>12 - Provisión de servicios de salud en establecimientos no auto gestionados</t>
  </si>
  <si>
    <t>6275 - Acceso a servicios de salud especializados en establecimientos no auto gestionados región Valdesia</t>
  </si>
  <si>
    <t>6288 - Acceso a servicios de salud especializados en establecimientos no auto gestionados región Enriquillo</t>
  </si>
  <si>
    <t>6290 - Acceso a servicios de salud especializados en establecimientos no auto gestionados región el Valle</t>
  </si>
  <si>
    <t>7882 - Acceso a servicios de salud especializados en establecimientos no auto gestionados en la región Cibao Norte</t>
  </si>
  <si>
    <t>7883 - Acceso a servicios de salud especializados en establecimientos no auto gestionados en la región Cibao Sur</t>
  </si>
  <si>
    <t>7884 - Acceso a servicios de salud especializados en establecimientos no auto gestionados en la región Cibao Nordeste</t>
  </si>
  <si>
    <t>7885 - Acceso a servicios de salud especializados en establecimientos no auto gestionados en la región Cibao Noroeste</t>
  </si>
  <si>
    <t>7886 - Acceso a servicios de salud especializados en establecimientos no auto gestionados en la región Yuma</t>
  </si>
  <si>
    <t>7887 - Acceso a servicios de salud especializados en establecimientos no auto gestionados en la región Higüamo</t>
  </si>
  <si>
    <t>7888 - Acceso a servicios de salud especializados en establecimientos no auto gestionados en la región Ozama</t>
  </si>
  <si>
    <t>13 - Provisión de servicios de salud en establecimientos auto gestionados</t>
  </si>
  <si>
    <t>6714 - Personas acceden a servicios de Rehabilitación Mental Centro RESIDE</t>
  </si>
  <si>
    <t>16-Provisión de servicios de salud bucodental en la red pública de servicios de salud</t>
  </si>
  <si>
    <t>7890-Personas acceden a servicios odontológicos integrales</t>
  </si>
  <si>
    <t>Número de atenciones brindadas</t>
  </si>
  <si>
    <t>7891-Personas reciben capacitaciones sobre la salud bucodental</t>
  </si>
  <si>
    <t>Número de capacitaciones y charlas realizadas</t>
  </si>
  <si>
    <t>41 - Prevención y atención de la tuberculosis</t>
  </si>
  <si>
    <t>7401 - Pacientes TB con factores de baja adherencia reciben DOT domiciliario en regiones priorizadas</t>
  </si>
  <si>
    <t>Número de pacientes TB sensible y pacientes TB MDR reciben DOT domiciliario en regiones priorizadas</t>
  </si>
  <si>
    <t>7402 - Pacientes TB reciben paquete de salud mental en regiones priorizadas</t>
  </si>
  <si>
    <t>Número de pacientes TB que reciben paquete salud mental en regiones priorizadas</t>
  </si>
  <si>
    <t>42 - Prevención, diagnóstico y tratamiento VIH/SIDA</t>
  </si>
  <si>
    <t>7805 - Pacientes viviendo con VIH/SIDA en abandono reincorporados al tratamiento antirretroviral (TARV) en regiones priorizadas</t>
  </si>
  <si>
    <t>Número de pacientes en abandono en las regiones priorizadas reincorporados al tratamiento según estrategia de recuperación</t>
  </si>
  <si>
    <t>7806 - Pacientes viviendo con VIH/SIDA activos en TARV en seguimiento psicológico en regiones priorizadas</t>
  </si>
  <si>
    <t>Número de pacientes en TARV en las regiones priorizadas que reciben intervenciones psicológicas de acuerdo con las estrategias para mejorar la adherencia al tratamiento</t>
  </si>
  <si>
    <t>43 - Detección oportuna y atención al cáncer</t>
  </si>
  <si>
    <t>7807 - Pacientes en seguimiento reciben diagnóstico de lesiones de alto grado</t>
  </si>
  <si>
    <t>Porcentaje de pacientes con diagnóstico de lesiones de alto grado o superior</t>
  </si>
  <si>
    <t>7808 - Personas reciben tamizaje en los distintos tipos de cáncer priorizados</t>
  </si>
  <si>
    <t>Porcentaje de la población objetivo tamizada</t>
  </si>
  <si>
    <t>44 - Detección oportuna y atención al déficit auditivo en niños hasta 5 años</t>
  </si>
  <si>
    <t>7809 - Niños reciben tamizaje auditivo</t>
  </si>
  <si>
    <t>Número de niños con tamizaje auditivo realizado</t>
  </si>
  <si>
    <t>7810 - Niños con algún grado de hipoacusia reciben diagnóstico</t>
  </si>
  <si>
    <t>Número de niños que poseen diagnóstico de algún grado de hipoacusia</t>
  </si>
  <si>
    <t>7811 - Niños con déficit auditivo reciben tratamiento oportuno</t>
  </si>
  <si>
    <t>Número de niños con déficit auditivo que reciben tratamiento (medicamentos y/o dispositivos auriculares)</t>
  </si>
  <si>
    <t>46-Salud escolar</t>
  </si>
  <si>
    <t>7983-Estudiantes reciben servicios de salud individual en el ámbito escolar y en la Red de Servicios de Salud</t>
  </si>
  <si>
    <t>Número de estudiantes que reciben servicios de salud individual</t>
  </si>
  <si>
    <r>
      <t>Nota:</t>
    </r>
    <r>
      <rPr>
        <sz val="11"/>
        <color theme="1"/>
        <rFont val="Avenir Next LT Pro"/>
        <family val="2"/>
      </rPr>
      <t xml:space="preserve"> Cifras preliminares.</t>
    </r>
  </si>
  <si>
    <t>Tabla 42. Programación y Ejecución de Metas Físicas - INSTITUTO NACIONAL DE ATENCIÓN INTEGRAL A LA PRIMERA INFANCIA (INAIPI)</t>
  </si>
  <si>
    <t>DEVENGADO (RD$ MILLONES)</t>
  </si>
  <si>
    <t>22-Desarrollo infantil para niños y niñas de 0 a 4 años y 11 meses</t>
  </si>
  <si>
    <t>7822 - Niños y niñas reciben servicio de educación del primer ciclo nivel inicial</t>
  </si>
  <si>
    <t>Tasa neta de cobertura del primer ciclo nivel inicial de niños y niñas 0 a 2 años</t>
  </si>
  <si>
    <t>7823 - Niños y niñas reciben servicio de educación del segundo ciclo nivel inicial</t>
  </si>
  <si>
    <t>Tasa neta de cobertura del 2do ciclo del nivel inicial de niños/as de 3 a 4 años 11 meses y 29 días</t>
  </si>
  <si>
    <t>7826 - Comunidades acompañadas en la formulación y ejecución de acciones para asegurar entornos favorables para los niños y las niñas de 0 a 4 años, 11 meses y 29 días</t>
  </si>
  <si>
    <t>Comunidades acompañadas en la
formulación y ejecución de acciones para asegurar entornos favorables</t>
  </si>
  <si>
    <t>Tabla 43. Programación y Ejecución de Metas Físicas - Instituto Nacional de Recursos Hidráulicos (INDRHI)</t>
  </si>
  <si>
    <t xml:space="preserve"> Enero - Septiembre 2025</t>
  </si>
  <si>
    <t>% CUMPLIMIENTO 
EJECUCIÓN FISICA</t>
  </si>
  <si>
    <t>DEVENGADO 
(RD$ MILLONES)</t>
  </si>
  <si>
    <t>12 - Construcción y rehabilitación de sistemas de riego y obras hidráulicas</t>
  </si>
  <si>
    <t>6271 - Operación de los sistemas de riego a nivel nacional</t>
  </si>
  <si>
    <t>Porcentaje de sistemas de riego rehabilitados y/o con mantenimiento recibido a nivel nacional operando en condiciones adecuadas</t>
  </si>
  <si>
    <r>
      <t>Notas:</t>
    </r>
    <r>
      <rPr>
        <sz val="11"/>
        <color theme="1"/>
        <rFont val="Avenir Next LT Pro"/>
        <family val="2"/>
      </rPr>
      <t xml:space="preserve"> Cifras preliminares.</t>
    </r>
  </si>
  <si>
    <t xml:space="preserve">Tabla 44. Ejecución Presupuestaria Según Clasificación Institucional Gasto de las Instituciones Públicas de la Seguridad Social </t>
  </si>
  <si>
    <t xml:space="preserve"> %PIB</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</si>
  <si>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</si>
  <si>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</si>
  <si>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</si>
  <si>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</si>
  <si>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</si>
  <si>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</si>
  <si>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</si>
  <si>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</si>
  <si>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</si>
  <si>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</si>
  <si>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</si>
  <si>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</si>
  <si>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</si>
  <si>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</si>
  <si>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</si>
  <si>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</si>
  <si>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</si>
  <si>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</si>
  <si>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</si>
  <si>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</si>
  <si>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</si>
  <si>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</si>
  <si>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</si>
  <si>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</si>
  <si>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</si>
  <si>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</si>
  <si>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</si>
  <si>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</si>
  <si>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</si>
  <si>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</si>
  <si>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</si>
  <si>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</si>
  <si>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</si>
  <si>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</si>
  <si>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</si>
  <si>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</si>
  <si>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</si>
  <si>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</si>
  <si>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</si>
  <si>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</si>
  <si>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</si>
  <si>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</si>
  <si>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</si>
  <si>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</si>
  <si>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</si>
  <si>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</si>
  <si>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</si>
  <si>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</si>
  <si>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</si>
  <si>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</si>
  <si>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</si>
  <si>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</si>
  <si>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5180 - DIRECCIÓN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</si>
  <si>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</si>
  <si>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</si>
  <si>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</si>
  <si>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</si>
  <si>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</si>
  <si>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</si>
  <si>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5202-INSTITUTO DE AUXILIOS</t>
  </si>
  <si>
    <t>5205-SUPERINTENDENCIA DE PENSIONES</t>
  </si>
  <si>
    <t>5206-SUPERINTENDENCIA DE SALUD Y RIESGO LABORAL</t>
  </si>
  <si>
    <t>5207-CONSEJO NACIONAL DE SEGURIDAD SOCIAL</t>
  </si>
  <si>
    <t>5208-SEGURO NACIONAL DE SALUD</t>
  </si>
  <si>
    <t>5209-DIRECCIÓN GENERAL DE INFORMACIÓN Y DEFENSA DE LOS AFILIADOS</t>
  </si>
  <si>
    <t>5210-INSTITUTO DOMINICANO DE PREVENCIÓN Y PROTECCIÓN DE RIESGOS LABORALES</t>
  </si>
  <si>
    <t>5211-TESORERÍA DE LA SEGURIDAD SOCIAL</t>
  </si>
  <si>
    <t>Tabla 45. Programación y Ejecución de Metas Físicas - Tesorería de la Seguridad Social</t>
  </si>
  <si>
    <t>11 - Gestión de la tesorería del Sistema Dominicano de Seguridad Social</t>
  </si>
  <si>
    <t>7333 - Fiscalización de registro del Sistema Único de Información y Recaudo</t>
  </si>
  <si>
    <t>Cantidad de auditorías realizadas a empleadores y unidades receptoras de fondos</t>
  </si>
  <si>
    <t>7334 - Sistema Único de Información y Recaudo con disponibilidad 24/7</t>
  </si>
  <si>
    <t>Índice de disponibilidad
del SUIR para la gestión eficiente de los servicios al empleador y partes
interesadas</t>
  </si>
  <si>
    <t>7335-Gestión del recaudo de los aportes de los afiliados del Sistema Dominicano de Seguridad Social</t>
  </si>
  <si>
    <t>Índice de Recaudación de los aportes a la seguridad social</t>
  </si>
  <si>
    <t>Tabla 46-. Programación y Ejecución de Metas Físicas - Instituto Dominicano de Prevención y Protección de Riesgos Laborales</t>
  </si>
  <si>
    <t>11 - Administración de riesgos laborales del Sistema Dominicano de Seguridad Social</t>
  </si>
  <si>
    <t>6707 - Afiliados calificados con incapacidades médicas acceden a prestaciones económicas del SDSS</t>
  </si>
  <si>
    <t>Porcentaje de
incapacidades médicas
pagadas</t>
  </si>
  <si>
    <t>6708 - Afiliados calificados acceden a prestaciones en especie del SDSS</t>
  </si>
  <si>
    <t>Porcentaje de
autorizaciones otorgadas</t>
  </si>
  <si>
    <t>6709 - Empresas reciben servicios de educación y evaluación sobre riesgos laborales</t>
  </si>
  <si>
    <t>Porcentaje de satisfacción de la actividad educativa</t>
  </si>
  <si>
    <t>Tabla 47. Programación y Ejecución de Metas Físicas - Dirección General de Información y Defensa de los Afiliados</t>
  </si>
  <si>
    <t>11-Promoción del SDSS y defensa de los afiliados</t>
  </si>
  <si>
    <t>6703-Personas físicas y jurídicas reciben servicios de orientación, asesorías y defensa legal del SDSS</t>
  </si>
  <si>
    <t>Cantidad de personas físicas y jurídicas asistidas</t>
  </si>
  <si>
    <t>7763-Personas físicas y jurídicas reciben promoción, capacitación y difusión sobre el SDSS</t>
  </si>
  <si>
    <t>Cantidad de actividades de promoción, capacitación y difusión realizadas</t>
  </si>
  <si>
    <t>7764-Prestadoras de servicios del  SDSS reciben monitoreo de la calidad de los servicios</t>
  </si>
  <si>
    <t>Porcentaje de prestadoras de servicios de salud monitoreadas a través de la realización de encuestas a afiliados al SDSS</t>
  </si>
  <si>
    <r>
      <t>Notas:</t>
    </r>
    <r>
      <rPr>
        <sz val="11"/>
        <color theme="1"/>
        <rFont val="Avenir Next LT Pro"/>
        <family val="2"/>
      </rPr>
      <t xml:space="preserve"> *Cifras preliminares.</t>
    </r>
  </si>
  <si>
    <t>Tabla 48. Ejecución Presupuestaria según clasificación funcional del Gasto de los Organismos Autónomos y Descentralizados No Financieros e Instituciones Públicas de la Seguridad Social</t>
  </si>
  <si>
    <t>1-SERVICIOS  GENERALES</t>
  </si>
  <si>
    <t>1.1-Administración general</t>
  </si>
  <si>
    <t>1.2-Relaciones internacionales</t>
  </si>
  <si>
    <t>1.3-Defensa nacional</t>
  </si>
  <si>
    <t>1.4-Justicia, orden público y seguridad</t>
  </si>
  <si>
    <t>2-SERVICIOS ECONÓMICOS</t>
  </si>
  <si>
    <t>2.1-Asuntos económicos, comerciales y laborales</t>
  </si>
  <si>
    <t>2.2-Agropecuaria, caza, pesca y silvicultura</t>
  </si>
  <si>
    <t>2.3-Riego</t>
  </si>
  <si>
    <t>2.4-Energía y combustible</t>
  </si>
  <si>
    <t>2.6-Transporte</t>
  </si>
  <si>
    <t>2.7-Comunicaciones</t>
  </si>
  <si>
    <t>2.8-Banca y seguros</t>
  </si>
  <si>
    <t>2.9-Otros servicios económicos</t>
  </si>
  <si>
    <t>3-PROTECCIÓN DEL MEDIO AMBIENTE</t>
  </si>
  <si>
    <t>3.1-Protección del aire, agua y suelo</t>
  </si>
  <si>
    <t>3.2-Protección de la biodiversidad y ordenación de desechos</t>
  </si>
  <si>
    <t>4-SERVICIOS SOCIALES</t>
  </si>
  <si>
    <t>4.1-Vivienda y servicios comunitarios</t>
  </si>
  <si>
    <t>4.2-Salud</t>
  </si>
  <si>
    <t>4.3-Actividades deportivas, recreativas, culturales y religiosas</t>
  </si>
  <si>
    <t>4.4-Educación</t>
  </si>
  <si>
    <t>4.5-Protección social</t>
  </si>
  <si>
    <t>5-INTERESES DE LA DEUDA PÚBLICA</t>
  </si>
  <si>
    <t>5.1-Intereses y comisiones de deuda pública</t>
  </si>
  <si>
    <t>1.Fecha de imputación al 31/07/2022 // Fecha de registro al 07/08/2022</t>
  </si>
  <si>
    <t>Tabla 49. Cuenta de Ahorro, Inversión y Financiamiento</t>
  </si>
  <si>
    <t>Organismos Autónomos y Descentralizados No Financieros y las Instituciones de la Seguridad Social</t>
  </si>
  <si>
    <t xml:space="preserve">Valores en RD$ millones </t>
  </si>
  <si>
    <t>Var.</t>
  </si>
  <si>
    <t xml:space="preserve">Ejecutado 
en % PIB </t>
  </si>
  <si>
    <t>Enero - Septiembre</t>
  </si>
  <si>
    <t>Abs.</t>
  </si>
  <si>
    <r>
      <t>Ejecutado</t>
    </r>
    <r>
      <rPr>
        <b/>
        <vertAlign val="superscript"/>
        <sz val="14"/>
        <color theme="0"/>
        <rFont val="Avenir Next LT Pro"/>
        <family val="2"/>
      </rPr>
      <t>*</t>
    </r>
  </si>
  <si>
    <t>5 = (4/3)</t>
  </si>
  <si>
    <t>6 = (4-1)</t>
  </si>
  <si>
    <t>7 = (6/1)</t>
  </si>
  <si>
    <t>8 = (4/ PIB)</t>
  </si>
  <si>
    <t xml:space="preserve">1. Total de Ingresos </t>
  </si>
  <si>
    <t>1.2 Ingresos de Capital</t>
  </si>
  <si>
    <t xml:space="preserve">2. Total de Gastos </t>
  </si>
  <si>
    <t>2.1 Gastos Corrientes</t>
  </si>
  <si>
    <t>2.1.1 Intereses de la Deuda Pública</t>
  </si>
  <si>
    <t>2.2 Gastos de Capital</t>
  </si>
  <si>
    <t>Resultado Primario (1 - [2 - 2.1.1])</t>
  </si>
  <si>
    <t>Resultado Económico (1.1 - 2.1)</t>
  </si>
  <si>
    <t>Resultado de Capital (1.2 - 2.2)</t>
  </si>
  <si>
    <r>
      <rPr>
        <b/>
        <sz val="11"/>
        <rFont val="Avenir Next LT Pro"/>
        <family val="2"/>
      </rPr>
      <t>Notas:</t>
    </r>
    <r>
      <rPr>
        <sz val="11"/>
        <rFont val="Avenir Next LT Pro"/>
        <family val="2"/>
      </rPr>
      <t xml:space="preserve"> *Cifras preliminares.</t>
    </r>
  </si>
  <si>
    <t>4. Las fuentes financieras del presupuesto vigente 2025 incluyen la disponibilidad de saldos de 2024, por valor de RD$23,112.4 millones, contenida en el artículo 7 del Presupuesto Reformulado (Ley 86-25). Sólo aplica en el caso de la CAIF y financiamiento de Gobierno Central.</t>
  </si>
  <si>
    <r>
      <rPr>
        <b/>
        <sz val="11"/>
        <rFont val="Avenir Next LT Pro"/>
        <family val="2"/>
      </rPr>
      <t xml:space="preserve">Fuente: </t>
    </r>
    <r>
      <rPr>
        <sz val="11"/>
        <rFont val="Avenir Next LT Pro"/>
        <family val="2"/>
      </rPr>
      <t>Sistema de Información de la Gestión Financiera (SIGEF).</t>
    </r>
  </si>
  <si>
    <t>Tabla 50. Incidencia del gasto del Gobierno Central en el cambio climático</t>
  </si>
  <si>
    <t>INCIDENCIA POSITIVA</t>
  </si>
  <si>
    <t>INCIDENCIA NEGATIVA</t>
  </si>
  <si>
    <t>INCIDENCIA NETA</t>
  </si>
  <si>
    <t xml:space="preserve">DEVENGADO       ENERO-SEPTIEMBRE   </t>
  </si>
  <si>
    <t>COMPROMISO</t>
  </si>
  <si>
    <t>9=7-8</t>
  </si>
  <si>
    <t>1.4.02-Servicios de protección contra incendios</t>
  </si>
  <si>
    <t>2.2.04-Conservación, ampliación y explotación racionalizada de reservas forestales.</t>
  </si>
  <si>
    <t>2.2.06-Gestión o apoyo de labores de reforestación</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</si>
  <si>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</si>
  <si>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</si>
  <si>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</si>
  <si>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</si>
  <si>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</si>
  <si>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</si>
  <si>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2.6.03-Transporte por ferrocarril</t>
  </si>
  <si>
    <t>3.1.01-Reducción de la contaminación</t>
  </si>
  <si>
    <t>3.1.04-Protección del suelo contra la erosión y otras formas de degradación física</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</si>
  <si>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</si>
  <si>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</si>
  <si>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</si>
  <si>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</si>
  <si>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</si>
  <si>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</si>
  <si>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</si>
  <si>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</si>
  <si>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</si>
  <si>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</si>
  <si>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</si>
  <si>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</si>
  <si>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</si>
  <si>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</si>
  <si>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</si>
  <si>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</si>
  <si>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</si>
  <si>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</si>
  <si>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r>
      <t xml:space="preserve">Notas: </t>
    </r>
    <r>
      <rPr>
        <sz val="12"/>
        <color theme="1"/>
        <rFont val="Avenir Next LT Pro"/>
        <family val="2"/>
      </rPr>
      <t>*Cifras preliminares</t>
    </r>
    <r>
      <rPr>
        <b/>
        <sz val="12"/>
        <color theme="1"/>
        <rFont val="Avenir Next LT Pro"/>
        <family val="2"/>
      </rPr>
      <t>.</t>
    </r>
  </si>
  <si>
    <r>
      <t xml:space="preserve">Fuente: </t>
    </r>
    <r>
      <rPr>
        <sz val="12"/>
        <color theme="1"/>
        <rFont val="Avenir Next LT Pro"/>
        <family val="2"/>
      </rPr>
      <t>Sistema de Información de la Gestión Financiera (SIGEF).</t>
    </r>
  </si>
  <si>
    <t>Tabla 51. Incidencia del gasto de los Organismos Autónomos y Descentralizados en el cambio climático</t>
  </si>
  <si>
    <t>2.4.05-Energía eléctrica de fuentes hidroeléctricas</t>
  </si>
  <si>
    <t>Notas: *Cifras preliminares.</t>
  </si>
  <si>
    <t>Fuente: Sistema de Información de la Gestión Financiera (SIGEF).</t>
  </si>
  <si>
    <t>Tabla 52. Gastos para reducir la brecha de género según clasificador funcional</t>
  </si>
  <si>
    <t xml:space="preserve">DEVENGADO       
ENERO-SEPTIEMBRE   </t>
  </si>
  <si>
    <t>EJECUCIÓN    %PIB</t>
  </si>
  <si>
    <t>7=(5/PIB)</t>
  </si>
  <si>
    <t>Administración Central</t>
  </si>
  <si>
    <t>1.1.05-Gestión de la administración general para transversalizar el enfoque de género</t>
  </si>
  <si>
    <t>1.4.06-Administración y servicios de justicia relacionados con la violencia de género</t>
  </si>
  <si>
    <t>2.1.03-Asuntos laborales para fortalecer la autonomía económica de las mujeres</t>
  </si>
  <si>
    <t>4.2.04-Servicios médicos en salud sexual/reproductiva y de centros de salud materno infantil</t>
  </si>
  <si>
    <t>4.5.05-Familia e hijos</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</si>
  <si>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</si>
  <si>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</si>
  <si>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</si>
  <si>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</si>
  <si>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t>SUBTOTAL</t>
  </si>
  <si>
    <t>Organismos Autónomos y Descentralizados</t>
  </si>
  <si>
    <t xml:space="preserve">Tabla 53. Gasto público vinculado a la discapacidad </t>
  </si>
  <si>
    <t>Gobierno General Nacional</t>
  </si>
  <si>
    <t>Enero - Septiembre 2024-2025</t>
  </si>
  <si>
    <t>Unidad Ejecutora/Programa/Producto/Actividad-Obra</t>
  </si>
  <si>
    <t>% DE EJECUCIÓN</t>
  </si>
  <si>
    <t>5 = 4/3</t>
  </si>
  <si>
    <t>6 = (4 -1)</t>
  </si>
  <si>
    <t>8 = (4/PIB)</t>
  </si>
  <si>
    <t>0001 - MINISTERIO DE EDUCACION</t>
  </si>
  <si>
    <t>19 - Servicios de educación especial para niños(as), adolescentes y jóvenes de 0-20 años</t>
  </si>
  <si>
    <t>00 - Acciones que no generan producción P19</t>
  </si>
  <si>
    <t>0001 - Dirección y coordinación de educación especial</t>
  </si>
  <si>
    <t>03 - Niños, niñas, adolescentes y jóvenes entre 0 y 20 años reciben educación especial</t>
  </si>
  <si>
    <t>0001 - Servicios de educación especial para niños, niñas, adolescentes y jóvenes adultos entre 0 y 20 años</t>
  </si>
  <si>
    <t>0011 - CENTRO DE ATENCIÓN INTEGRAL PARA LA DISCAPACIDAD (CAID)</t>
  </si>
  <si>
    <t>01 - Acciones comunes a los productos 04, 05 y 06</t>
  </si>
  <si>
    <t>0001 - Dirección y coodinación</t>
  </si>
  <si>
    <t>04 - Niños de 0-12 años con discapacidad reciben atención médica y psicológica integral para la evaluación y diagnóstico.</t>
  </si>
  <si>
    <t>0001 - Evaluaciones médicas y piscológicas multidisciplinarias</t>
  </si>
  <si>
    <t>05 - Niños de 0 a 12 años que reciben atención terapéutica integral con las condiciones de Autismo, Síndrome de Down  y Parálisis Cerebral</t>
  </si>
  <si>
    <t>0001 - Intervenciones terapéuticas multidisciplinarias</t>
  </si>
  <si>
    <t>06 - Personas reciben capacitación y entrenamiento integral para el efectivo abordaje psicopedagógico de los niños y niñas con discapacidad</t>
  </si>
  <si>
    <t>0001 - Servicios Psicoeducativos</t>
  </si>
  <si>
    <t>0007 - PROGRAMA SUPÉRATE</t>
  </si>
  <si>
    <t>12 - Protección social</t>
  </si>
  <si>
    <t>08 - Hogares en situación de pobreza reciben apoyos para la promoción de salud y erradicación de la desnutrición</t>
  </si>
  <si>
    <t>0007 - Apoyo económico a hogares de personas en situación de discapacidad-Bono Discapacidad</t>
  </si>
  <si>
    <t>0001 - CONSEJO NACIONAL DE DISCAPACIDAD (CONADIS)</t>
  </si>
  <si>
    <t>11 - Inclusión social de personas con discapacidad para mejorar la calidad de vida de las personas</t>
  </si>
  <si>
    <t>01 - Acciones Comunes P11</t>
  </si>
  <si>
    <t>0002 - Dirección, coordinación y rectoría de las políticas públicas de discapacidad</t>
  </si>
  <si>
    <t>07 - Personas con discapacidad reciben apoyo para la protección e inclusión social</t>
  </si>
  <si>
    <t>0001 - Servicios directos a personas con discapacidad</t>
  </si>
  <si>
    <t>0002 - Apoyo a Grupos Vulnerables en Pobreza Extrema</t>
  </si>
  <si>
    <t>08 - Instituciones públicas, privadas, Municipios y ASFL's reciben asesoría y formación a para la inclusión plena de las personas con discapacidad</t>
  </si>
  <si>
    <t>0001 - Asesoría y formación a instituciones públicas y privadas para la inclusión plena de las personas con discapacidad</t>
  </si>
  <si>
    <t>98 - Administración de Contribuciones Especiales</t>
  </si>
  <si>
    <t xml:space="preserve">00 - Acciones que no generan producción </t>
  </si>
  <si>
    <t>0000 - Administracion de Contribuciones Especiales</t>
  </si>
  <si>
    <t>0001 - INSTITUTO NACIONAL DE ATENCIÓN INTEGRAL A LA PRIMERA INFANCIA (INAIPI)</t>
  </si>
  <si>
    <t>22 - Desarrollo infantil para niños y niñas de 0 a 4 años y 11 meses</t>
  </si>
  <si>
    <t>02 - Niños y Niñas de 0 a 4 años, 11 meses y 29 días que reciben atención de acuerdo a su condición de discapacidad</t>
  </si>
  <si>
    <t>0001 - Inclusión de Niños y Niñas con condición de Discapacidad o Señales de Alertas</t>
  </si>
  <si>
    <t>0001 - CONSEJO NACIONAL DE LA SEGURIDAD SOCIAL -CNSS-</t>
  </si>
  <si>
    <t>13 - Regulación del Sistema Dominicano de Seguridad Social</t>
  </si>
  <si>
    <t>03 - Empresas administradoras de riesgos reciben servicios de evaluación, calificación y notificación del grado de discapacidad</t>
  </si>
  <si>
    <t>0001 - Evaluación, calificación y notificación del grado de discapacidad</t>
  </si>
  <si>
    <t>0001 - MINISTERIO DE OBRAS PÚBLICAS Y COMUNICACIONES</t>
  </si>
  <si>
    <t>17 - Desarrollo en la infraestructura física de edificaciones para los servicios sociales</t>
  </si>
  <si>
    <t>0051 - 2da . Etapa Centro de Atención Integral para Niños Discapacitados</t>
  </si>
  <si>
    <t>0001 - MINISTERIO DE TRABAJO</t>
  </si>
  <si>
    <t>12 - Libre ejercicio de los derechos laborales en el sector formal privado</t>
  </si>
  <si>
    <t>07 - Actores socio-laborales sensibilizados en materia de igualdad de oportunidades y no discriminación en el ámbito laboral</t>
  </si>
  <si>
    <t>0001 - Atención integral a personas con discapacidad y grupos en condiciones de vulnerabilidad en el trabajo</t>
  </si>
  <si>
    <t>Total General</t>
  </si>
  <si>
    <t>Anexo 1. Ingresos por Clasificación Económica (Enero - Septiembre 2025)</t>
  </si>
  <si>
    <t>Valores en RD$ millones</t>
  </si>
  <si>
    <t>PERCIBIDO*</t>
  </si>
  <si>
    <t>(Título - Subtítulo - Grupo - Auxiliar)</t>
  </si>
  <si>
    <t>1-INGRESOS</t>
  </si>
  <si>
    <t>1.1-Ingresos Corrientes</t>
  </si>
  <si>
    <t>1.1.1-Impuestos</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</si>
  <si>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</si>
  <si>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</si>
  <si>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</si>
  <si>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</si>
  <si>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</si>
  <si>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</si>
  <si>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</si>
  <si>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</si>
  <si>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</si>
  <si>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</si>
  <si>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</si>
  <si>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</si>
  <si>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</si>
  <si>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</si>
  <si>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</si>
  <si>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</si>
  <si>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</si>
  <si>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</si>
  <si>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</si>
  <si>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</si>
  <si>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</si>
  <si>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</si>
  <si>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</si>
  <si>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</si>
  <si>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</si>
  <si>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</si>
  <si>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1.1.1.4.03-Interés indemnizatorio de los impuestos sobre los ingresos de empresas y otras corporaciones</t>
  </si>
  <si>
    <t>1.1.1.4.04-Recargos, multas y sanciones del impuesto sobre los ingresos de empresas y otras corporaciones</t>
  </si>
  <si>
    <t>1.1.1.4.05-Recargo casinos</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</si>
  <si>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</si>
  <si>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</si>
  <si>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</si>
  <si>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</si>
  <si>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</si>
  <si>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</si>
  <si>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</si>
  <si>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</si>
  <si>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</si>
  <si>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</si>
  <si>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</si>
  <si>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</si>
  <si>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</si>
  <si>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</si>
  <si>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</si>
  <si>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</si>
  <si>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</si>
  <si>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</si>
  <si>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</si>
  <si>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</si>
  <si>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</si>
  <si>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</si>
  <si>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1.1.4.1.03-Impuesto sobre ventas condicionales de muebles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</si>
  <si>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</si>
  <si>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</si>
  <si>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</si>
  <si>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</si>
  <si>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</si>
  <si>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</si>
  <si>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</si>
  <si>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</si>
  <si>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</si>
  <si>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</si>
  <si>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</si>
  <si>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</si>
  <si>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</si>
  <si>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</si>
  <si>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</si>
  <si>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</si>
  <si>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</si>
  <si>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</si>
  <si>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</si>
  <si>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</si>
  <si>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</si>
  <si>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</si>
  <si>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</si>
  <si>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</si>
  <si>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</si>
  <si>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</si>
  <si>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</si>
  <si>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</si>
  <si>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</si>
  <si>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</si>
  <si>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</si>
  <si>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</si>
  <si>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</si>
  <si>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</si>
  <si>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</si>
  <si>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</si>
  <si>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</si>
  <si>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</si>
  <si>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</si>
  <si>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</si>
  <si>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</si>
  <si>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</si>
  <si>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1.1.1.5-Impuestos sobre el comercio y las transacciones internacionales/comercio exterior</t>
  </si>
  <si>
    <t>1.1.5.1.01-Impuestos arancelarios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</si>
  <si>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</si>
  <si>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</si>
  <si>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</si>
  <si>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</si>
  <si>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</si>
  <si>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</si>
  <si>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</si>
  <si>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</si>
  <si>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</si>
  <si>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1.1.2-Contribuciones a la seguridad social</t>
  </si>
  <si>
    <t>1.1.2.1-Contribuciones de los empleados</t>
  </si>
  <si>
    <t>1.2.1.2.02-Contribución de empleados del sector público</t>
  </si>
  <si>
    <t>1.2.2.2.02-Contribución de empleados del sector público</t>
  </si>
  <si>
    <t>1.2.2.2.03-Contribución de empleados al plan de pensiones de la P.N</t>
  </si>
  <si>
    <t>1.1.2.2-Contribuciones de los empleadores</t>
  </si>
  <si>
    <t>1.2.2.1.02-Contribución patronal del sector público</t>
  </si>
  <si>
    <t>1.1.2.4-Contribuciones no clasificables</t>
  </si>
  <si>
    <t>1.2.3.1.03-1 % Plan de construcciones (Ley 6-86) -Fondo Pensiones Trabajadores de la Construcción</t>
  </si>
  <si>
    <t>1.1.3-Ventas de bienes y servicios</t>
  </si>
  <si>
    <t>1.1.3.1-Ventas de establecimientos no de mercado</t>
  </si>
  <si>
    <t>1.5.1.1.01-Ventas de almonedas (pública subasta)</t>
  </si>
  <si>
    <t>1.5.1.1.02-Venta de medicamentos PROMESE</t>
  </si>
  <si>
    <t>1.5.1.1.03-Venta de gacetas oficiales</t>
  </si>
  <si>
    <t>1.5.1.1.05-Otras ventas de mercancías del gobierno central</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</si>
  <si>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</si>
  <si>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</si>
  <si>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</si>
  <si>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</si>
  <si>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</si>
  <si>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</si>
  <si>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</si>
  <si>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1.1.3.3-Derechos administrativos</t>
  </si>
  <si>
    <t>1.5.1.3.01-Tasas judiciales sobre actos  expedidos por el Poder Judicial</t>
  </si>
  <si>
    <t>1.5.1.3.02-Tasa por expedición y renovación de pasaportes</t>
  </si>
  <si>
    <t>1.5.1.3.03-Tarjeta de turismo</t>
  </si>
  <si>
    <t>1.5.1.3.18-Certificaciones vida y costumbre</t>
  </si>
  <si>
    <t>1.5.1.4.01-Venta de sellos especiales para el Colegio de Abogados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</si>
  <si>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</si>
  <si>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</si>
  <si>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</si>
  <si>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</si>
  <si>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</si>
  <si>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1.1.4-Rentas de la propiedad</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</si>
  <si>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</si>
  <si>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</si>
  <si>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</si>
  <si>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</si>
  <si>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</si>
  <si>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1.6.1.1.08-Dividendos termoeléctrica punta catalina</t>
  </si>
  <si>
    <t>1.6.1.3.01-Regalías netas de fundición minera</t>
  </si>
  <si>
    <t>1.6.1.3.02-Permisos para explotar yacimientos mineros</t>
  </si>
  <si>
    <t>1.6.1.3.03-Explotación yacimientos mineros</t>
  </si>
  <si>
    <t>1.6.1.3.04-Explotación Falconbridge</t>
  </si>
  <si>
    <t>1.6.1.3.05-Arrendamiento de solares</t>
  </si>
  <si>
    <t>1.6.1.5.01-Interés indemnizatorio de las regalías mineras en US$</t>
  </si>
  <si>
    <t>1.6.1.5.02-Recargos, multas y sanciones de las regalías  mineras en US$</t>
  </si>
  <si>
    <t>1.1.6-Transferencias y donaciones corrientes recibidas</t>
  </si>
  <si>
    <t>1.1.6.1-Transferencias del sector privado</t>
  </si>
  <si>
    <t>1.4.1.1.01-Zonas francas</t>
  </si>
  <si>
    <t>1.4.1.1.99-Otras</t>
  </si>
  <si>
    <t>1.1.6.2-Transferencias del sector público</t>
  </si>
  <si>
    <t>1.4.1.2.01-Del gobierno central</t>
  </si>
  <si>
    <t>1.4.1.3.01-De instituciones públicas descentralizadas y autónomas no financieras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</si>
  <si>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</si>
  <si>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</si>
  <si>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</si>
  <si>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1.1.6.5-Donaciones corrientes</t>
  </si>
  <si>
    <t>1.3.1.1.01-Donaciones corrientes en dinero de gobiernos extranjeros</t>
  </si>
  <si>
    <t>1.3.1.2.01-Donaciones corrientes  en dinero de organismos internacionales</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</si>
  <si>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</si>
  <si>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</si>
  <si>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</si>
  <si>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</si>
  <si>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</si>
  <si>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</si>
  <si>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</si>
  <si>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</si>
  <si>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</si>
  <si>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</si>
  <si>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</si>
  <si>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</si>
  <si>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</si>
  <si>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1.6.4.1.10-Patrimonio público recuperado</t>
  </si>
  <si>
    <t>1.6.4.1.99-Otros ingresos diversos</t>
  </si>
  <si>
    <t>1.9.3.1.01-Ingresos a especificar Tesorería Nacional</t>
  </si>
  <si>
    <t>1.2-Ingresos de capital</t>
  </si>
  <si>
    <t>1.2.1-Venta (disposición) de activos no financieros (a valores brutos)</t>
  </si>
  <si>
    <t>1.2.1.1-Venta de activos fijos</t>
  </si>
  <si>
    <t>1.7.1.4.01-Automóviles y camiones</t>
  </si>
  <si>
    <t>1.7.1.4.08-Otros equipos de transporte</t>
  </si>
  <si>
    <t>1.2.4-Transferencias de capital recibidas</t>
  </si>
  <si>
    <t>1.2.4.4-Donaciones de capital</t>
  </si>
  <si>
    <t>1.3.2.1.01-Donaciones de capital en dinero de gobiernos extranjeros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</si>
  <si>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</si>
  <si>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</si>
  <si>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</si>
  <si>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</si>
  <si>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1. Fecha de recaudación al 30/09/2025// Fecha de registro al 15/10/2025</t>
  </si>
  <si>
    <t>Anexo 2. Ingresos por Entidad Recaudadora (Enero - Septiembre 2025)</t>
  </si>
  <si>
    <t>(Unidad Ejecutora)</t>
  </si>
  <si>
    <t>0003-COLECTOR DE IMPUESTOS INTERNOS</t>
  </si>
  <si>
    <t>0002-COLECTOR DE ADUANAS</t>
  </si>
  <si>
    <t>0001-TESORERIA NACIONAL (TN)</t>
  </si>
  <si>
    <t>0001-MINISTERIO DE INDUSTRIA, COMERCIO y MIPYMES (MICM)</t>
  </si>
  <si>
    <t>0002-COMITE EJECUTOR DE INFRAESTRUCTA EN ZONAS TURISTICAS (CEIZTUR)</t>
  </si>
  <si>
    <t>0002-DIRECCIÓN GENERAL DE MIGRACIÓN</t>
  </si>
  <si>
    <t>0001-MINISTERIO DE TURISMO</t>
  </si>
  <si>
    <t>0001-PROCURADURIA GENERAL DE LA REPUBLICA DOMINICANA</t>
  </si>
  <si>
    <t>0003-OFICINA PARA EL REORDENAMIENTO DEL TRANSPORTE</t>
  </si>
  <si>
    <t>0026-Cuerpo Especializado de Seguridad Aeroportuaria y de Aviación Civil (CESAC)</t>
  </si>
  <si>
    <t>0001-MINISTERIO DE OBRAS PUBLICAS Y COMUNICACIONES</t>
  </si>
  <si>
    <t>0001-MINISTERIO  DE MEDIO AMBIENTE Y RECURSOS NATURALES</t>
  </si>
  <si>
    <t>0001-FUERZA AEREA DE LA  REPUBLICA DOMINICANA</t>
  </si>
  <si>
    <t>0014-COMEDORES ECONOMICOS DEL ESTADO</t>
  </si>
  <si>
    <t>0001-MINISTERIO DE LA VIVIENDA, HABITAT Y EDIFICACIONES (MIVHED)</t>
  </si>
  <si>
    <t>0011-JUNTA DE AVIACIÓN CIVIL</t>
  </si>
  <si>
    <t>0001-MINISTERIO DE HACIENDA</t>
  </si>
  <si>
    <t>0032-DIRECCIÓN GENERAL DE MEDICAMENTOS, ALIMENTOS Y PRODUCTOS SANITARIOS (DIGEMAPS)</t>
  </si>
  <si>
    <t>0005-INSTITUTO NACIONAL DE BIENESTAR MAGISTERIAL</t>
  </si>
  <si>
    <t>0002-INSTITUTO TECNOLÓGICO DE LAS AMÉRICAS</t>
  </si>
  <si>
    <t>0001-MINISTERIO DE INTERIOR Y POLICIA</t>
  </si>
  <si>
    <t>0002-DIRECCION GENERAL DE PASAPORTES</t>
  </si>
  <si>
    <t>0001-MINISTERIO DE SALUD PUBLICA Y ASISTENCIA SOCIAL</t>
  </si>
  <si>
    <t>0031-DIRECCIÓN GENERAL DE LA INDUSTRIA MILITAR DE LAS FUERZAS ARMADAS</t>
  </si>
  <si>
    <t>0017-PROGRAMA DE MEDICAMENTOS ESENCIALES</t>
  </si>
  <si>
    <t>0001-MINISTERIO DE ENERGIA Y MINAS</t>
  </si>
  <si>
    <t>0008-HOSPITAL GENERAL DOCENTE DE LA POLICIA NACIONAL</t>
  </si>
  <si>
    <t>0001-MINISTERIO DE TRABAJO</t>
  </si>
  <si>
    <t>0002-HOSPITAL MILITAR FAD DR RAMON DE LARA</t>
  </si>
  <si>
    <t>0001-ARMADA DE LA REPUBLICA DOMINICANA</t>
  </si>
  <si>
    <t>0005-HOSPITAL CENTRAL FUERZAS  ARMADAS</t>
  </si>
  <si>
    <t>0001-MINISTERIO DE EDUCACION SUPERIOR, CIENCIA Y TECNOLOGIA</t>
  </si>
  <si>
    <t>0003-ADMINISTRACION GENERAL DE BIENES NACIONALES</t>
  </si>
  <si>
    <t>0001-MINISTERIO DE DEPORTES Y RECREACIÓN</t>
  </si>
  <si>
    <t>0006-DIRECCIÓN GENERAL DE MUSEOS</t>
  </si>
  <si>
    <t>0001-POLICIA NACIONAL</t>
  </si>
  <si>
    <t>0007-INDUSTRIA NACIONAL DE LA AGUJA</t>
  </si>
  <si>
    <t>0001-EJERCITO DE LA REPUBLICA DOMINICANA</t>
  </si>
  <si>
    <t>0028-UNIVERSIDAD NACIONAL PARA LA DEFENSA GENERAL JUAN PABLO DUARTE Y DIEZ (UNADE)</t>
  </si>
  <si>
    <t>0001-MINISTERIO DE DEFENSA</t>
  </si>
  <si>
    <t>0005-DIRECCIÓN GENERAL DE BELLAS ARTES</t>
  </si>
  <si>
    <t>0001-MINISTERIO DE EDUCACION</t>
  </si>
  <si>
    <t>0002-DIRECCION NACIONAL DE CATASTRO</t>
  </si>
  <si>
    <t>0011-CENTRO DE ATENCIÓN INTEGRAL PARA LA DISCAPACIDAD (CAID)</t>
  </si>
  <si>
    <t>0012-CONSEJO NACIONAL DE DROGAS</t>
  </si>
  <si>
    <t>0015-CUERPOS ESPECIALIZADOS DE SEGURIDAD PORTUARIA</t>
  </si>
  <si>
    <t>0006-CENTRO DE CAPACITACIÓN EN POLITICA Y GESTION FISCAL</t>
  </si>
  <si>
    <t>0002-DIRECCION GENERAL DE ESCUELAS VOCACIONALES</t>
  </si>
  <si>
    <t>0008-OFICINA NACIONAL DE DERECHO DE AUTOR</t>
  </si>
  <si>
    <t>0003-INSTITUTO TECNICO SUPERIOR COMUNITARIO</t>
  </si>
  <si>
    <t>0008-INSTITUTO SUPERIOR DE FORMACIÓN DOCENTE  SALOME UREÑA</t>
  </si>
  <si>
    <t>0019-SUPERINTENDENCIA DE VIGILANCIA Y SEGURIDAD PRIVADA</t>
  </si>
  <si>
    <t>0006-INSTITUTO CARTOGRÁFICO MILITAR DE LAS FUERZAS ARMADAS</t>
  </si>
  <si>
    <t>0002-ORQUESTA SINFÓNICA NACIONAL</t>
  </si>
  <si>
    <t>0003-DIRECCIÓN GENERAL DE MINERÍA</t>
  </si>
  <si>
    <t>0008-CÍRCULO DEPORTIVO DE LAS FUERZAS ARMADAS Y LA POLICIA NACIONAL</t>
  </si>
  <si>
    <t>0002-DIRECCION GENERAL DE DRAGAS, PRESAS Y BALIZAMIENTO, M.G</t>
  </si>
  <si>
    <t>0002-COMISIÓN HÍPICA NACIONAL</t>
  </si>
  <si>
    <t>0001-MINISTERIO DE CULTURA</t>
  </si>
  <si>
    <t>0002-DIRECCION GENERAL DE GANADERIA</t>
  </si>
  <si>
    <t>0003-BIBLIOTECA NACIONAL PEDRO HENRÍQUEZ UREÑA</t>
  </si>
  <si>
    <t>0001-MINISTERIO DE LA MUJER</t>
  </si>
  <si>
    <t>0007-PROGRAMA SUPÉRATE</t>
  </si>
  <si>
    <t>0001-SECRETARIADO ADMINISTRATIVO DE LA PRESIDENCIA</t>
  </si>
  <si>
    <t>0001-MINISTERIO DE HACIENDA (OBLIGACIONES DEL TESORO)</t>
  </si>
  <si>
    <t>0010-CONSEJO NACIONAL PARA EL CAMBIO CLIMÁTICO Y MECANISMO DE DESARROLLO LIMPIO</t>
  </si>
  <si>
    <t>Anexo 3. Ejecución por Clasificación Programática (Enero - Septiembre 2025)</t>
  </si>
  <si>
    <t xml:space="preserve">Gobierno Central </t>
  </si>
  <si>
    <t>(Capítulo - Subcapítulo - Unidad Ejecutora - Programa)</t>
  </si>
  <si>
    <t>(Ley 80-24)</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</si>
  <si>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</si>
  <si>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</si>
  <si>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</si>
  <si>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</si>
  <si>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</si>
  <si>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</si>
  <si>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</si>
  <si>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</si>
  <si>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0201-PRESIDENCIA DE LA REPÚBLICA</t>
  </si>
  <si>
    <t>01-MINISTERIO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</si>
  <si>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</si>
  <si>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</si>
  <si>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</si>
  <si>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</si>
  <si>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</si>
  <si>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</si>
  <si>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24-Formulación de políticas para la mitigación y adaptación al cambio climático</t>
  </si>
  <si>
    <t>15-Gestión integrada del control y reducción de la demanda de drogas y administración de bienes incautados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</si>
  <si>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</si>
  <si>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</si>
  <si>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</si>
  <si>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</si>
  <si>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</si>
  <si>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</si>
  <si>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publicidad y prensa gubernamental</t>
  </si>
  <si>
    <t>0032-DIRECCION DE ESTRATEGIA Y COMUNICACION GUBERNAMENTAL</t>
  </si>
  <si>
    <t>0033-ECO5RD</t>
  </si>
  <si>
    <t>26-Implementación de estrategias y acciones para la economía circular y gestión de residuos sólidos</t>
  </si>
  <si>
    <t>0034-DIRECCIÓN NACIONAL DE CONTROL DE DROGAS (DNCD)</t>
  </si>
  <si>
    <t>02-GABINETE DE LA POLÍTICA SOCIAL</t>
  </si>
  <si>
    <t>0001-GABINETE SOCIAL DE LA PRESIDENCIA</t>
  </si>
  <si>
    <t>12-Protección social</t>
  </si>
  <si>
    <t>16-Fomento de la inclusión socioeconómica de adolescentes y jóvenes de 14 a 24 años en condición de vulnerabilidad</t>
  </si>
  <si>
    <t>0003-PLAN PRESIDENCIAL CONTRA LA POBREZA</t>
  </si>
  <si>
    <t>14-Asistencia social integral</t>
  </si>
  <si>
    <t>0004-COMISION PRESIDENCIAL DE APOYO AL DESARROLLO BARRIAL</t>
  </si>
  <si>
    <t>13-Desarrollo social comunitario</t>
  </si>
  <si>
    <t>41-Prevención y atención de la tuberculosis</t>
  </si>
  <si>
    <t>45-Reducción de embarazo en adolescentes</t>
  </si>
  <si>
    <t>0008-ADMINISTRADORA DE SUBSIDIOS SOCIALES</t>
  </si>
  <si>
    <t>0010-CONSEJO NACIONAL DE LA PERSONA ENVEJECIENTE</t>
  </si>
  <si>
    <t>15-Desarrollo integral y protección al adulto mayor</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</si>
  <si>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</si>
  <si>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</si>
  <si>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</si>
  <si>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</si>
  <si>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</si>
  <si>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</si>
  <si>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</si>
  <si>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y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</si>
  <si>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</si>
  <si>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</si>
  <si>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</si>
  <si>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</si>
  <si>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</si>
  <si>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</si>
  <si>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</si>
  <si>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</si>
  <si>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</si>
  <si>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</si>
  <si>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</si>
  <si>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0202-MINISTERIO DE  INTERIOR Y POLICÍA</t>
  </si>
  <si>
    <t>01-MINISTERIO DE INTERIOR Y POLICIA</t>
  </si>
  <si>
    <t>11-Asistencia y prevención para seguridad ciudadana</t>
  </si>
  <si>
    <t>12-Servicios de control y regulación migratoria</t>
  </si>
  <si>
    <t>15-Gestión integral provincial</t>
  </si>
  <si>
    <t>50-Reducción de crímenes y delitos que afectan a la seguridad ciudadana</t>
  </si>
  <si>
    <t>0003-INSTITUTO NACIONAL DE MIGRACION</t>
  </si>
  <si>
    <t>14-Investigación, formación y capacitación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</si>
  <si>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</si>
  <si>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</si>
  <si>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</si>
  <si>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</si>
  <si>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</si>
  <si>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</si>
  <si>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</si>
  <si>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</si>
  <si>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</si>
  <si>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11-Servicios de seguridad ciudadana y orden público</t>
  </si>
  <si>
    <t>0002-INSTITUTO POLICIAL DE EDUCACION SUPERIOR</t>
  </si>
  <si>
    <t>13-Formación y cultura de la P.N.</t>
  </si>
  <si>
    <t>0004-DIRECCION CENTRAL  DE  POLICIA DE TURISMO</t>
  </si>
  <si>
    <t>0005-DIRECCION GENERAL DE SEGURIDAD DE TRANSITO Y TRANSPORTE TERRESTRE (DIGESETT)</t>
  </si>
  <si>
    <t>12-Servicios de ordenamiento y asistencia del transporte terrestre</t>
  </si>
  <si>
    <t>0007-DIRECCION GENERAL DE LA RESERVA DE LA POLICIA NACIONAL</t>
  </si>
  <si>
    <t>14-Servicios de salud, seguridad y bienestar social de la P.N.</t>
  </si>
  <si>
    <t>0009-COMITÉ DE RETIRO DE LA POLICIA NACIONAL</t>
  </si>
  <si>
    <t>0203-MINISTERIO DE DEFENSA</t>
  </si>
  <si>
    <t>01-MINISTERIO DE DEFENSA</t>
  </si>
  <si>
    <t>13-Educación y capacitación militar</t>
  </si>
  <si>
    <t>0003-DIRECCIÓN GENERAL DE COMUNIDADES FRONTERIZAS</t>
  </si>
  <si>
    <t>12-Servicios de salud y asistencia social</t>
  </si>
  <si>
    <t>0004-INSTITUTO DE SEGURIDAD SOCIAL DE LAS FUERZAS ARMADAS</t>
  </si>
  <si>
    <t>11-Defensa nacional</t>
  </si>
  <si>
    <t>0007-ESC DE GRAD.DE COM.Y ESTADO MAYOR CONJ.'GRAL DE DIV. GREGORIO LUPERON'</t>
  </si>
  <si>
    <t>0009-ESCUELA DE GRADUADOS EN DERECHOS HUMANOS Y DERECHO INTERNACIONAL HUMANITARIO</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</si>
  <si>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</si>
  <si>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</si>
  <si>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</si>
  <si>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</si>
  <si>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0017-SERVICIO MILITAR VOLUNTARIO</t>
  </si>
  <si>
    <t>0020-CUERPO ESPECIALIZADO PARA LA SEGURIDAD DEL METRO DE SANTO DOMINGO</t>
  </si>
  <si>
    <t>0027-DIRECCION GENERAL DEL PLAN SOCIAL DEL MINISTERIO DE DEFENSA</t>
  </si>
  <si>
    <t>0030-SERVICIO NACIONAL DE PROTECCION AMBIENTAL</t>
  </si>
  <si>
    <t>0032-CUERPO DE SEGURIDAD PRESIDENCIAL (CUSEP)</t>
  </si>
  <si>
    <t>02-EJERCITO DE LA  REPUBLICA DOMINICANA</t>
  </si>
  <si>
    <t>11-Defensa terrestre</t>
  </si>
  <si>
    <t>0002-ACADEMIA MILITAR BATALLA DE LA CARRERA</t>
  </si>
  <si>
    <t>12-Educación  y capacitación militar</t>
  </si>
  <si>
    <t>0003-ESCUELA DE GRADUADOS DE ESTUDIOS MILITARES DEL EJERCITO DE REP. DOM.</t>
  </si>
  <si>
    <t>0004-PRIMER REGIMIENTO DE LA GUARDIA PRESIDENCIAL</t>
  </si>
  <si>
    <t>03-ARMADA DE LA REPUBLICA DOMINICANA</t>
  </si>
  <si>
    <t>11-Defensa naval</t>
  </si>
  <si>
    <t>12-Educación y capacitación naval</t>
  </si>
  <si>
    <t>13-Servicios de salud</t>
  </si>
  <si>
    <t>0003-SERVICIOS DE PESCA</t>
  </si>
  <si>
    <t>04-FUERZA AEREA DE LA  REPUBLICA DOMINICANA</t>
  </si>
  <si>
    <t>11-Defensa aérea</t>
  </si>
  <si>
    <t>13-Servicio de salud</t>
  </si>
  <si>
    <t>0003-FORMACION Y CAPACITACION TECNICO PROFESIONAL (IMESA)</t>
  </si>
  <si>
    <t>12-Educación y capacitación militar</t>
  </si>
  <si>
    <t>0204-MINISTERIO DE RELACIONES EXTERIORES</t>
  </si>
  <si>
    <t>01-MINISTERIO DE RELACIONES EXTERIORES</t>
  </si>
  <si>
    <t>0001-MINISTERIO DE RELACIONES EXTERIORES</t>
  </si>
  <si>
    <t>11-Aplicación de política exterior y fomento de las relaciones comerciales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</si>
  <si>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</si>
  <si>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</si>
  <si>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</si>
  <si>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</si>
  <si>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</si>
  <si>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</si>
  <si>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0205-MINISTERIO DE HACIENDA</t>
  </si>
  <si>
    <t>01-MINISTERIO DE HACIENDA</t>
  </si>
  <si>
    <t>16-Desarrollo y fortalecimiento de las capacidades en finanzas públicas</t>
  </si>
  <si>
    <t>19-Modernización de la administración financiera</t>
  </si>
  <si>
    <t>12-Catastro de bienes inmuebles a nivel nacional</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</si>
  <si>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</si>
  <si>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</si>
  <si>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</si>
  <si>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</si>
  <si>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</si>
  <si>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</si>
  <si>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</si>
  <si>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</si>
  <si>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</si>
  <si>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</si>
  <si>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</si>
  <si>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</si>
  <si>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18-Administración de crédito público</t>
  </si>
  <si>
    <t>0012-DIRECCION GENERAL DE JUBILACIONES Y PENSIONES A CARGO DEL ESTADO</t>
  </si>
  <si>
    <t>21-Administración de pensiones y jubilaciones</t>
  </si>
  <si>
    <t>0206-MINISTERIO DE EDUCACIÓN</t>
  </si>
  <si>
    <t>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</si>
  <si>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</si>
  <si>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</si>
  <si>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</si>
  <si>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</si>
  <si>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</si>
  <si>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</si>
  <si>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</si>
  <si>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</si>
  <si>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</si>
  <si>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24-Alfabetización de estudiantes del primer ciclo del nivel primario</t>
  </si>
  <si>
    <t>0002-OFICINA DE COOPERACIÓN INTERNACIONAL (OCI)</t>
  </si>
  <si>
    <t>21-Gestión y coordinación de la cooperación internacional educativa</t>
  </si>
  <si>
    <t>0004-INSTITUTO NACIONAL DE EDUCACIÓN FISICA</t>
  </si>
  <si>
    <t>20-Gestión y coordinación de los servicios de bienestar magisterial</t>
  </si>
  <si>
    <t>0006-INSTITUTO DOM. DE EVALUACIÓN E INVESTIGACIÓN DE LA CALIDAD EDUCATIVA</t>
  </si>
  <si>
    <t>0007-INSTITUTO NACIONAL DE FORMACIÓN Y CAPACITACIÓN MAGISTERIAL</t>
  </si>
  <si>
    <t>0010-INSTITUTO NACIONAL DE BIENESTAR ESTUDIANTIL (INABIE)</t>
  </si>
  <si>
    <t>16-Servicios de bienestar estudiantil</t>
  </si>
  <si>
    <t>0012-DIRECCION DE INFRAESTRUCTURA ESCOLAR</t>
  </si>
  <si>
    <t>0207-MINISTERIO DE SALUD PÚBLICA Y ASISTENCIA SOCIAL</t>
  </si>
  <si>
    <t>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</si>
  <si>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</si>
  <si>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</si>
  <si>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</si>
  <si>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</si>
  <si>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</si>
  <si>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0007-CONSEJO NACIONAL PARA EL VIH SIDA</t>
  </si>
  <si>
    <t>18-Provisión de medicamentos, insumos sanitarios y reactivos de laboratorio</t>
  </si>
  <si>
    <t>0208-MINISTERIO DE DEPORTES Y RECREACIÓN</t>
  </si>
  <si>
    <t>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</si>
  <si>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</si>
  <si>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</si>
  <si>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</si>
  <si>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</si>
  <si>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</si>
  <si>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0003-DIRECCION DEL COMISIONADO NACIONAL DE BEISBOL</t>
  </si>
  <si>
    <t>20-Fomento y apoyo al desarrollo y regulación del béisbol</t>
  </si>
  <si>
    <t>0209-MINISTERIO DE TRABAJO</t>
  </si>
  <si>
    <t>01-MINISTERIO DE TRABAJO</t>
  </si>
  <si>
    <t>12-Libre ejercicio de los derechos laborales en el sector formal privado</t>
  </si>
  <si>
    <t>13-Protección de la seguridad social de los trabajadores y trabajadoras: ambiente laboral sano y seguro</t>
  </si>
  <si>
    <t>21-Aumento del empleo</t>
  </si>
  <si>
    <t>0210-MINISTERIO DE AGRICULTURA</t>
  </si>
  <si>
    <t>01-MINISTERIO DE AGRICULTURA</t>
  </si>
  <si>
    <t>0001-MINISTERIO DE AGRICULTURA</t>
  </si>
  <si>
    <t>03-Actividades comunes a los programas 11 y 14</t>
  </si>
  <si>
    <t>11-Fomento de la producción agrícola</t>
  </si>
  <si>
    <t>12-Transferencia de tecnologías agropecuarias</t>
  </si>
  <si>
    <t>14-Inocuidad agroalimentaria y sanidad vegetal</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</si>
  <si>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</si>
  <si>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</si>
  <si>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</si>
  <si>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</si>
  <si>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</si>
  <si>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</si>
  <si>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0006-CONSEJO NACIONAL DE PRODUCCIÓN PECUARIA (CONAPROPE)</t>
  </si>
  <si>
    <t>0007-CONSEJO NACIONAL PARA LA REGLAMENTACIÓN Y FOMENTO DE LA INDUSTRIA LECHERA</t>
  </si>
  <si>
    <t>0211-MINISTERIO DE OBRAS PÚBLICAS Y COMUNICACIONES</t>
  </si>
  <si>
    <t>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</si>
  <si>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</si>
  <si>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</si>
  <si>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</si>
  <si>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</si>
  <si>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</si>
  <si>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</si>
  <si>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</si>
  <si>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</si>
  <si>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</si>
  <si>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</si>
  <si>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</si>
  <si>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</si>
  <si>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23-Acceso y uso adecuado del servicio de transporte</t>
  </si>
  <si>
    <t>0006-OFICINA NAC. DE EVALUACIÓN SÍSMICA Y VULNERABILIDAD DE INFRAESTRUCTURA</t>
  </si>
  <si>
    <t>26-Reglamentación y supervisión del transporte aéreo</t>
  </si>
  <si>
    <t>0212-MINISTERIO DE INDUSTRIA, COMERCIO Y MIPYMES (MICM)</t>
  </si>
  <si>
    <t>01-MINISTERIO DE INDUSTRIA, COMERCIO Y MIPYMES (MICM)</t>
  </si>
  <si>
    <t>11-Fomento y desarrollo de la productividad y competitividad del sector industrial</t>
  </si>
  <si>
    <t>17-Supervisión, regulación y fomento del comercio</t>
  </si>
  <si>
    <t>18-Fomento y desarrollo de la micro, pequeña y mediana empresa</t>
  </si>
  <si>
    <t>19-Fortalecimiento del Sistema Dominicano de la Calidad</t>
  </si>
  <si>
    <t>16-Fomento y desarrollo de la industria de la confección textil</t>
  </si>
  <si>
    <t>0009-DIRECCION DE FOMENTO Y DESARROLLO DE LA ARTESANIA NACIONAL (FODEARTE)</t>
  </si>
  <si>
    <t>0010-CONSEJO DE COORDINACIÓN DE LA ZONA ESPECIAL DE DESARROLLO FRONTERIZO (CCDF)</t>
  </si>
  <si>
    <t>0213-MINISTERIO DE TURISMO</t>
  </si>
  <si>
    <t>01-MINISTERIO DE TURISMO</t>
  </si>
  <si>
    <t>11-Fomento y promoción turística</t>
  </si>
  <si>
    <t>12-Supervisión y regulación de los servicios turísticos</t>
  </si>
  <si>
    <t>13-Fomento y desarrollo de infraestructuras turísticas</t>
  </si>
  <si>
    <t>0214-PROCURADURÍA GENERAL DE LA REPÚBLICA</t>
  </si>
  <si>
    <t>01-PROCURADURIA GENERAL DE LA REPUBLICA</t>
  </si>
  <si>
    <t>11-Representación y defensa del interés público social</t>
  </si>
  <si>
    <t>12-Coordinación y funcionamiento del Sistema Penitenciario Dominicano</t>
  </si>
  <si>
    <t>13-Gestión de los Servicios Periciales e Investigación Forense</t>
  </si>
  <si>
    <t>0215-MINISTERIO DE LA MUJER</t>
  </si>
  <si>
    <t>01-MINISTERIO DE LA  MUJER</t>
  </si>
  <si>
    <t>11-Coordinación intersectorial</t>
  </si>
  <si>
    <t>12-Fomento y promoción de la perspectiva de género en la educación y capacitación</t>
  </si>
  <si>
    <t>13-Prevención y atención a la violencia de género e intrafamiliar</t>
  </si>
  <si>
    <t>15-Promoción de los derechos integrales de la mujer</t>
  </si>
  <si>
    <t>0216-MINISTERIO DE CULTURA</t>
  </si>
  <si>
    <t>01-MINISTERIO DE CULTURA</t>
  </si>
  <si>
    <t>11-Conservación, restauración, salvaguarda patrimonio cultura material e inmaterial</t>
  </si>
  <si>
    <t>13-Fomento, difusión y desarrollo de la cultura</t>
  </si>
  <si>
    <t>12-Difusión patrimonio cultural (material e inmaterial)</t>
  </si>
  <si>
    <t>0217-MINISTERIO DE LA JUVENTUD</t>
  </si>
  <si>
    <t>01-MINISTERIO DE LA JUVENTUD</t>
  </si>
  <si>
    <t>0001-MINISTERIO DE LA JUVENTUD</t>
  </si>
  <si>
    <t>11-Desarrollo integral de la juventud</t>
  </si>
  <si>
    <t>0218-MINISTERIO DE MEDIO AMBIENTE Y RECURSOS NATURALES</t>
  </si>
  <si>
    <t>01-MINISTERIO DE MEDIO AMBIENTE Y REC. NAT.</t>
  </si>
  <si>
    <t>03-Actividades comunes a los programas del 11 al 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</si>
  <si>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</si>
  <si>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</si>
  <si>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</si>
  <si>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</si>
  <si>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</si>
  <si>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17-Transversalización del cambio climático en las políticas nacionales</t>
  </si>
  <si>
    <t>0007-UNIDAD TÉCNICA EJECUTORA DE PROYECTOS DE DESARROLLO AGROFORESTAL</t>
  </si>
  <si>
    <t>0219-MINISTERIO DE EDUCACIÓN SUPERIOR CIENCIA Y TECNOLOGÍA</t>
  </si>
  <si>
    <t>01-MINISTERIO DE EDUCACION SUPERIOR CIENCIA Y TECNOLOGIA</t>
  </si>
  <si>
    <t>11-Fomento y desarrollo de la educación superior</t>
  </si>
  <si>
    <t>12-Fomento y desarrollo de la ciencia y la tecnología</t>
  </si>
  <si>
    <t>0004-COMISION INTERNACIONAL ASESORA CIENCIA Y TECNOLOGIA</t>
  </si>
  <si>
    <t>0220-MINISTERIO DE ECONOMÍA, PLANIFICACIÓN Y DESARROLLO</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</si>
  <si>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</si>
  <si>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</si>
  <si>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</si>
  <si>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</si>
  <si>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</si>
  <si>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</si>
  <si>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</si>
  <si>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</si>
  <si>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</si>
  <si>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</si>
  <si>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</si>
  <si>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</si>
  <si>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</si>
  <si>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</si>
  <si>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</si>
  <si>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</si>
  <si>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</si>
  <si>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</si>
  <si>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</si>
  <si>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</si>
  <si>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</si>
  <si>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</si>
  <si>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</si>
  <si>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11-Regulación, fiscalización y desarrollo de la minería metálica, no metálica y MAPE</t>
  </si>
  <si>
    <t>12-Regulación y desarrollo energético</t>
  </si>
  <si>
    <t>13-Regulación y desarrollo de hidrocarburos</t>
  </si>
  <si>
    <t>0002-DIRECCION GENERAL DE MINERIA</t>
  </si>
  <si>
    <t>0223-MINISTERIO DE LA VIVIENDA, HABITAT Y EDIFICACIONES (MIVHED)</t>
  </si>
  <si>
    <t>01-MINISTERIO DE LA VIVIENDA, HABITAT Y EDIFICACIONES (MIVHED)</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</si>
  <si>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</si>
  <si>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</si>
  <si>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</si>
  <si>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</si>
  <si>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</si>
  <si>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</si>
  <si>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</si>
  <si>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</si>
  <si>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</si>
  <si>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</si>
  <si>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</si>
  <si>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</si>
  <si>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</si>
  <si>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</si>
  <si>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</si>
  <si>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</si>
  <si>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</si>
  <si>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</si>
  <si>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</si>
  <si>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</si>
  <si>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</si>
  <si>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</si>
  <si>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11-Defensa de los derechos personales y colectivos frente a los servicios públicos</t>
  </si>
  <si>
    <t>0405-TRIBUNAL SUPERIOR  ELECTORAL ( TSE)</t>
  </si>
  <si>
    <t>01-TRIBUNAL SUPERIOR  ELECTORAL ( TSE)</t>
  </si>
  <si>
    <t>0001-TRIBUNAL SUPERIOR  ELECTORAL TSE</t>
  </si>
  <si>
    <t>11-Administración de justicia y derechos Electorales</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</si>
  <si>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</si>
  <si>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</si>
  <si>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</si>
  <si>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</si>
  <si>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</si>
  <si>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</si>
  <si>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</si>
  <si>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</si>
  <si>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</si>
  <si>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11-Pago Energia No Cortable</t>
  </si>
  <si>
    <t>97-Subsidios del Estado</t>
  </si>
  <si>
    <t>Anexo 4. Fideicomisos (Enero - Septiembre 2025)</t>
  </si>
  <si>
    <t>Gobierno Central &amp; Organismos Autónomos y Descentralizados</t>
  </si>
  <si>
    <t>(Concepto- Cuenta-Subcuenta-Auxiliar- Beneficiario)</t>
  </si>
  <si>
    <t xml:space="preserve"> (Ley 80-24)</t>
  </si>
  <si>
    <t>1-ADMINISTRACION CENTRAL</t>
  </si>
  <si>
    <t>2.4-TRANSFERENCIAS CORRIENTES</t>
  </si>
  <si>
    <t>2.4.4-TRANSFERENCIAS CORRIENTES A EMPRESAS PÚBLICAS NO FINANCIERAS</t>
  </si>
  <si>
    <t>2.4.4.1-Transferencias corrientes a empresas públicas no financieras nacionales</t>
  </si>
  <si>
    <t>2.4.4.1.06-Transferencias corrientes a empresas públicas no financieras nacionales para fideicomiso</t>
  </si>
  <si>
    <t>132482565-FIDEICOMISO DE ADMINISTRACION DEL FONDO DE FOMENTO A LA TECNIFICACION DEL SISTEMA NACIONAL DE RIEGO</t>
  </si>
  <si>
    <t>132682272-FIDEICOMISO FILANTROPICO DE LOS JUEGOS CENTROAMERICANOS Y DEL CARIBE SANTO DOMINGO 2026</t>
  </si>
  <si>
    <t>133287651-FIDEICOMISO PUBLICO PARA LA MODERNIZACION DE LOS MERCADOS DE ABASTOS DE SANTO DOMINGO</t>
  </si>
  <si>
    <t>2.5-TRANSFERENCIAS DE CAPITAL</t>
  </si>
  <si>
    <t>2.5.4-TRANSFERENCIAS DE CAPITAL  A EMPRESAS PÚBLICAS NO FINANCIERAS</t>
  </si>
  <si>
    <t>2.5.4.1-Transferencias de capital a empresas públicas no financieras nacionales</t>
  </si>
  <si>
    <t>2.5.4.1.03-Transferencias de capital a empresas públicas no financieras nacionales para fideicomiso</t>
  </si>
  <si>
    <t>131814913-FIDEICOMISO DE ADMINISTRACION PND</t>
  </si>
  <si>
    <t>132207221-FIDEICOMISO PUBLICO DE ADMINISTRACION MIVIVIENDA</t>
  </si>
  <si>
    <t>132429079-FIDEICOMISO PARA LA CREACION DEL FONDO NACIONAL DE LA VIVIENDA FONVIVIENDA</t>
  </si>
  <si>
    <t>132452135-FIDEICOMISO PARA EL DESARROLLO DEL SISTEMA DE TRANSPORTE MASIVO DE LA REPUBLICA DOMINICANA FITRAM</t>
  </si>
  <si>
    <t>132486651-FIDEICOMISO PARA LA GESTION INTEGRAL DE RESIDUOS SOLIDOS FIDEICOMISO DO SOSTENIBLE</t>
  </si>
  <si>
    <t>2-INSTITUCIONES PUBLICAS DESCENTRALIZADAS O AUTONOMAS</t>
  </si>
  <si>
    <t>131899781-FIDEICOMISO DE MOVILIDAD Y TRANSPORTE FIMOVIT</t>
  </si>
  <si>
    <t>Anexo 5. Distribución Geográfica de Proyectos de Inversión (Enero - Septiembre 2024 y 2025)</t>
  </si>
  <si>
    <t>PRESUPUESTO INICIAL (Ley 80-24)</t>
  </si>
  <si>
    <t>Vars.</t>
  </si>
  <si>
    <t>(Región - Provincia - Función)</t>
  </si>
  <si>
    <t xml:space="preserve">Abs. </t>
  </si>
  <si>
    <t>01-REGION CIBAO NORTE</t>
  </si>
  <si>
    <t>09-ESPAILLAT</t>
  </si>
  <si>
    <t>18-PUERTO PLATA</t>
  </si>
  <si>
    <t>25-SANTIAGO</t>
  </si>
  <si>
    <t>99-MULTIPROVINCIAL</t>
  </si>
  <si>
    <t>02-REGION CIBAO SUR</t>
  </si>
  <si>
    <t>13-LA VEGA</t>
  </si>
  <si>
    <t>24-SANCHEZ RAMIREZ</t>
  </si>
  <si>
    <t>28-MONSENOR NOUEL</t>
  </si>
  <si>
    <t>03-REGION CIBAO NORDESTE</t>
  </si>
  <si>
    <t>06-DUARTE</t>
  </si>
  <si>
    <t>14-MARIA TRINIDAD SANCHEZ</t>
  </si>
  <si>
    <t>19-HERMANAS MIRABAL</t>
  </si>
  <si>
    <t>20-SAMANA</t>
  </si>
  <si>
    <t>04-REGION CIBAO NOROESTE</t>
  </si>
  <si>
    <t>05-DAJABON</t>
  </si>
  <si>
    <t>15-MONTE CRISTI</t>
  </si>
  <si>
    <t>26-SANTIAGO RODRIGUEZ</t>
  </si>
  <si>
    <t>27-VALVERDE</t>
  </si>
  <si>
    <t>05-REGION VALDESIA</t>
  </si>
  <si>
    <t>17-PERAVIA</t>
  </si>
  <si>
    <t>21-SAN CRISTOBAL</t>
  </si>
  <si>
    <t>31-SAN JOSE DE OCOA</t>
  </si>
  <si>
    <t>06-REGION ENRIQUILLO</t>
  </si>
  <si>
    <t>03-BAHORUCO</t>
  </si>
  <si>
    <t>04-BARAHONA</t>
  </si>
  <si>
    <t>10-INDEPENDENCIA</t>
  </si>
  <si>
    <t>16-PEDERNALES</t>
  </si>
  <si>
    <t>07-REGION EL VALLE</t>
  </si>
  <si>
    <t>02-AZUA</t>
  </si>
  <si>
    <t>07-ELIAS PINA</t>
  </si>
  <si>
    <t>22-SAN JUAN</t>
  </si>
  <si>
    <t>08-REGION YUMA</t>
  </si>
  <si>
    <t>08-EL SEIBO</t>
  </si>
  <si>
    <t>11-LA ALTAGRACIA</t>
  </si>
  <si>
    <t>12-LA ROMANA</t>
  </si>
  <si>
    <t>09-REGION HIGUAMO</t>
  </si>
  <si>
    <t>23-SAN PEDRO DE MACORIS</t>
  </si>
  <si>
    <t>29-MONTE PLATA</t>
  </si>
  <si>
    <t>30-HATO MAYOR</t>
  </si>
  <si>
    <t>10-REGION OZAMA O METROPOLITANA</t>
  </si>
  <si>
    <t>01-DISTRITO NACIONAL</t>
  </si>
  <si>
    <t>32-SANTO DOMINGO</t>
  </si>
  <si>
    <t>88-MULTIREGIONAL</t>
  </si>
  <si>
    <t>98-NACIONAL</t>
  </si>
  <si>
    <t>Anexo 6. Ejecución por Clasificación Programática (Enero - Septiembre 2025)</t>
  </si>
  <si>
    <t>Organismos Autonomos y Descentralizados</t>
  </si>
  <si>
    <t>01-CENTRO DE EXPORTACION E INVERSION DE LA REPUBLICA DOMINICANA</t>
  </si>
  <si>
    <t>0001-CENTRO DE EXPORTACION E INVERSION DE LA REPUBLICA DOMINICANA</t>
  </si>
  <si>
    <t>11-Fomento a las exportaciones y la atracción a la inversión extranjera</t>
  </si>
  <si>
    <t>01-CONSEJO NACIONAL DE POBLACION Y FAMILIA</t>
  </si>
  <si>
    <t>0001-CONSEJO NACIONAL DE POBLACION Y FAMILIA</t>
  </si>
  <si>
    <t>11-Investigación, planificación y asesoría de la población y familia</t>
  </si>
  <si>
    <t>01-DEPARTAMENTO AEROPORTUARIO</t>
  </si>
  <si>
    <t>0001-DEPARTAMENTO AEROPORTUARIO</t>
  </si>
  <si>
    <t>11-Regulación y control de los aeropuertos en el país</t>
  </si>
  <si>
    <t>01-DEFENSA CIVIL</t>
  </si>
  <si>
    <t>0001-DEFENSA CIVIL</t>
  </si>
  <si>
    <t>11-Coordinación y prevención de vidas y bienes en emergencias y desastres</t>
  </si>
  <si>
    <t>01-INSTITUTO AGRARIO DOMINICANO</t>
  </si>
  <si>
    <t>0001-INSTITUTO AGRARIO DOMINICANO</t>
  </si>
  <si>
    <t>11-Captación, distribución y titulación de tierras para la transformación de la estructura y producción agraria</t>
  </si>
  <si>
    <t>12-Apoyo y fomento a la producción agropecuaria</t>
  </si>
  <si>
    <t>01-INSTITUTO AZUCARERO DOMINICANO</t>
  </si>
  <si>
    <t>0001-INSTITUTO AZUCARERO DOMINICANO</t>
  </si>
  <si>
    <t>11-Formulación de políticas, coordinación y normas de la producción</t>
  </si>
  <si>
    <t>01-INSTITUTO NACIONAL DE RECURSOS HIDRAULICOS -INDRHI-</t>
  </si>
  <si>
    <t>0001-INSTITUTO NACIONAL DE RECURSOS HIDRAULICOS -INDRHI-</t>
  </si>
  <si>
    <t>11-Construcción y rehabilitación de presas</t>
  </si>
  <si>
    <t>12-Construcción y rehabilitación de sistemas de riego y obras hidráulicas</t>
  </si>
  <si>
    <t>01-INSTITUTO PARA EL DESARROLLO DEL SUROESTE -INDESUR-</t>
  </si>
  <si>
    <t>0001-INSTITUTO PARA EL DESARROLLO DEL SUROESTE -INDESUR-</t>
  </si>
  <si>
    <t>11-Desarrollo de la región Suroeste</t>
  </si>
  <si>
    <t>01-JARDIN BOTANICO NACIONAL</t>
  </si>
  <si>
    <t>0001-JARDIN BOTANICO NACIONAL</t>
  </si>
  <si>
    <t>11-Preservación y exhibición de la flora del país</t>
  </si>
  <si>
    <t>01-LIGA MUNICIPAL DOMINICANA</t>
  </si>
  <si>
    <t>0001-LIGA MUNICIPAL DOMINICANA</t>
  </si>
  <si>
    <t>11-Planificación, fomento y asesoría municipal</t>
  </si>
  <si>
    <t>01-SUPERINTENDENCIA DE SEGUROS</t>
  </si>
  <si>
    <t>0001-SUPERINTENDENCIA DE SEGUROS</t>
  </si>
  <si>
    <t>11-Control y fiscalización compañía de seguros</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</si>
  <si>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</si>
  <si>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</si>
  <si>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</si>
  <si>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</si>
  <si>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</si>
  <si>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</si>
  <si>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</si>
  <si>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</si>
  <si>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</si>
  <si>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96-Deuda publica y otras operaciones financieras</t>
  </si>
  <si>
    <t>99-Administración de transferencias y activos financieros</t>
  </si>
  <si>
    <t>01-PARQUE ZOOLOGICO NACIONAL</t>
  </si>
  <si>
    <t>0001-PARQUE ZOOLOGICO NACIONAL</t>
  </si>
  <si>
    <t>11-Conservación y exhibición de la fauna</t>
  </si>
  <si>
    <t>01-INSTITUTO DOMINICANO DE LA TELECOMUNICACIONES</t>
  </si>
  <si>
    <t>0001-INSTITUTO DOMINICANO DE LA TELECOMUNICACIONES</t>
  </si>
  <si>
    <t>11-Regulación y supervisión para el desarrollo de las comunicaciones</t>
  </si>
  <si>
    <t>01-INSTITUTO DOMINICANO DE INVESTIGACIONES AGROPECUARIAS Y FORESTALES</t>
  </si>
  <si>
    <t>0001-INSTITUTO DOMINICANO DE INVESTIGACIONES AGROPECUARIAS Y FORESTALES</t>
  </si>
  <si>
    <t>11-Investigación para el desarrollo agropecuario y forestal</t>
  </si>
  <si>
    <t>01-MUSEO DE HISTORIA NATURAL</t>
  </si>
  <si>
    <t>0001-MUSEO DE HISTORIA NATURAL</t>
  </si>
  <si>
    <t>11-Estudio y conservación de la biodiversidad</t>
  </si>
  <si>
    <t>01-ACUARIO NACIONAL</t>
  </si>
  <si>
    <t>0001-ACUARIO NACIONAL</t>
  </si>
  <si>
    <t>11-Conservación y exhibición de la flora y fauna acuáticas</t>
  </si>
  <si>
    <t>01-OFICINA NACIONAL DE LA PROPIEDAD INDUSTRIAL</t>
  </si>
  <si>
    <t>0001-OFICINA NACIONAL DE LA PROPIEDAD INDUSTRIAL</t>
  </si>
  <si>
    <t>11-Administración, concesión y registro de signos distintivos</t>
  </si>
  <si>
    <t>01-INSTITUTO DOMINICANO DEL CAFÉ</t>
  </si>
  <si>
    <t>0001-INSTITUTO DOMINICANO DEL CAFÉ</t>
  </si>
  <si>
    <t>11-Regulación y desarrollo de la caficultura</t>
  </si>
  <si>
    <t>01-INSTITUTO DUARTIANO</t>
  </si>
  <si>
    <t>0001-INSTITUTO DUARTIANO</t>
  </si>
  <si>
    <t>11-Concientización y educación sobre la vida y obra del Patricio Juan Pablo Duarte y Díez</t>
  </si>
  <si>
    <t>01-COMISION NACIONAL DE ENERGIA</t>
  </si>
  <si>
    <t>0001-COMISION NACIONAL DE ENERGIA</t>
  </si>
  <si>
    <t>11-Desarrollo sostenible del sector energético nacional</t>
  </si>
  <si>
    <t>01-SUPERINTENDENCIA DE ELECTRICIDAD</t>
  </si>
  <si>
    <t>0001-SUPERINTENDENCIA DE ELECTRICIDAD</t>
  </si>
  <si>
    <t>11-Protección al consumidor, regulación y fiscalización</t>
  </si>
  <si>
    <t>01-INSTITUTO DEL TABACO DE LA REPÚBLICA DOMINICANA</t>
  </si>
  <si>
    <t>0001-INSTITUTO DEL TABACO DE LA REPÚBLICA DOMINICANA</t>
  </si>
  <si>
    <t>11-Control y mejoramiento de la producción de tabaco</t>
  </si>
  <si>
    <t>01-FONDO PATRIMONIAL DE EMPRESAS REFORMADAS</t>
  </si>
  <si>
    <t>0001-FONDO PATRIMONIAL DE EMPRESAS REFORMADAS</t>
  </si>
  <si>
    <t>11-Supervisión y administración del patrimonio de las empresas</t>
  </si>
  <si>
    <t>01-INSTITUTO DE DESARROLLO Y CREDITO COOPERATIVO</t>
  </si>
  <si>
    <t>0001-INSTITUTO DE DESARROLLO Y CREDITO COOPERATIVO</t>
  </si>
  <si>
    <t>11-Fomento y desarrollo cooperativo</t>
  </si>
  <si>
    <t>01-FONDO ESPECIAL PARA EL DESARROLLO AGROPECUARIO</t>
  </si>
  <si>
    <t>0001-FONDO ESPECIAL PARA EL DESARROLLO AGROPECUARIO</t>
  </si>
  <si>
    <t>11-Fomento, apoyo al desarrollo rural, adquisición y distribución especial</t>
  </si>
  <si>
    <t>01-INSTITUTO NACIONAL DE LA UVA</t>
  </si>
  <si>
    <t>0001-INSTITUTO NACIONAL DE LA UVA</t>
  </si>
  <si>
    <t>12-Fomento y desarrollo del cultivo, industrialización y comercialización de la vid a nivel nacional</t>
  </si>
  <si>
    <t>01-CONSEJO NACIONAL DE ZONAS FRANCAS</t>
  </si>
  <si>
    <t>0001-Consejo Nacional de Zonas Francas</t>
  </si>
  <si>
    <t>11-Promoción y desarrollo de las zonas francas</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</si>
  <si>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</si>
  <si>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</si>
  <si>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</si>
  <si>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</si>
  <si>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</si>
  <si>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</si>
  <si>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</si>
  <si>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</si>
  <si>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</si>
  <si>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</si>
  <si>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01-INSTITUTO NACIONAL DE FORMACION TECNICO PROFESIONAL - INFOTEP</t>
  </si>
  <si>
    <t>0001-INSTITUTO NACIONAL DE FORMACION TECNICO PROFESIONAL - INFOTEP</t>
  </si>
  <si>
    <t>11-Formación técnico profesional a los trabajadores del sector productivo</t>
  </si>
  <si>
    <t>01-CORPORACION DOMICANA DE EMPRESAS ESTATALES (CORDE)</t>
  </si>
  <si>
    <t>0001-CORPORACION DOMICANA DE EMPRESAS ESTATALES (CORDE</t>
  </si>
  <si>
    <t>11-Dirección y Coordinación</t>
  </si>
  <si>
    <t>01-DIRECCION GENERAL DE ADUANAS</t>
  </si>
  <si>
    <t>0001-DIRECCION GENERAL DE ADUANAS</t>
  </si>
  <si>
    <t>11-Servicios de administración aduanera</t>
  </si>
  <si>
    <t>12-Inspección y supervisión en las zonas francas</t>
  </si>
  <si>
    <t>13-Servicios y operaciones técnicas</t>
  </si>
  <si>
    <t>01-DIRECCION GENERAL DE IMPUESTOS INTERNOS</t>
  </si>
  <si>
    <t>0001-DIRECCION GENERAL DE IMPUESTOS INTERNOS</t>
  </si>
  <si>
    <t>11-Recaudaciones de impuestos</t>
  </si>
  <si>
    <t>01-INSTITUTO NACIONAL DE PROTECCION DE LOS DERECHOS DEL CONSUMIDOR</t>
  </si>
  <si>
    <t>0001-INSTITUTO NACIONAL DE PROTECCION DE LOS DERECHOS DEL CONSUMIDOR</t>
  </si>
  <si>
    <t>11-Defensa y protección a los derechos del consumidor</t>
  </si>
  <si>
    <t>01-INSTITUTO DOMINICANO DE AVIACION CIVIL</t>
  </si>
  <si>
    <t>0001-INSTITUTO DOMINICANO DE AVIACION CIVIL</t>
  </si>
  <si>
    <t>11-Regulación y desarrollo de la aviación civil</t>
  </si>
  <si>
    <t>12-Provisión de los servicios de navegación aérea para la aviación civil nacional</t>
  </si>
  <si>
    <t>01-CONSEJO DOMINICANO DE PESCA Y ACUICULTURA</t>
  </si>
  <si>
    <t>0001-CONSEJO DOMINICANO DE PESCA Y ACUICULTURA</t>
  </si>
  <si>
    <t>11-Fomento y regulación de las actividades pesqueras y acuícolas</t>
  </si>
  <si>
    <t>01-COMISION REGULADORA DE PRACTICAS DESLEALES</t>
  </si>
  <si>
    <t>0001-COMISION REGULADORA DE PRACTICAS DESLEALES EN EL COMERCIO</t>
  </si>
  <si>
    <t>11-Defensa de las prácticas desleales del comercio internacional</t>
  </si>
  <si>
    <t>01-COMISION NACIONAL DE DEFENSA DE LA COMPETENCIA</t>
  </si>
  <si>
    <t>0001-COMISION NACIONAL  DE DEFENSA DE LA COMPETENCIA</t>
  </si>
  <si>
    <t>11-Defensa, promoción y abogacía de la competencia de los mercados</t>
  </si>
  <si>
    <t>01-ARCHIVO GENERAL DE LA NACION</t>
  </si>
  <si>
    <t>0001-ARCHIVO GENERAL DE LA NACION</t>
  </si>
  <si>
    <t>11-Servicios generales de archivo</t>
  </si>
  <si>
    <t>01-DIRECCION GENERAL DE CINE (DGCINE)</t>
  </si>
  <si>
    <t>0001-DIRECCION GENERAL DE CINE (DGCINE)</t>
  </si>
  <si>
    <t>11-Fomento y promoción cinematográficas</t>
  </si>
  <si>
    <t>01-INSTITUTO DOMINICANO PARA LA CALIDAD (INDOCAL)</t>
  </si>
  <si>
    <t>0001-INSTITUTO DOMINICANO PARA LA CALIDAD (INDOCAL)</t>
  </si>
  <si>
    <t>11-Servicios de normalización, evaluación de la conformidad y metrología legal e industrial</t>
  </si>
  <si>
    <t>01-ORGANISMO DOMINICANO DE ACREDITACION (ODAC)</t>
  </si>
  <si>
    <t>0001-ORGANISMO DOMINICANO DE ACREDITACION</t>
  </si>
  <si>
    <t>11-Acreditación de los organismos evaluadores de la conformidad</t>
  </si>
  <si>
    <t>01-MERCADOS DOMINICANOS DE ABASTO AGROPECUARIO</t>
  </si>
  <si>
    <t>0001-Mercados Dominicanos de Abasto Agropecuario</t>
  </si>
  <si>
    <t>11-Gestión y regularización de mercados agropecuarios</t>
  </si>
  <si>
    <t>01-CONSEJO NACIONAL DE COMPETITIVIDAD</t>
  </si>
  <si>
    <t>0001-CONSEJO NACIONAL DE COMPETITIVIDAD</t>
  </si>
  <si>
    <t>11-Fomento de la productividad y la competitividad empresarial</t>
  </si>
  <si>
    <t>01-CONSEJO NACIONAL DE DISCAPACIDAD (CONADIS)</t>
  </si>
  <si>
    <t>0001-CONSEJO NACIONAL DE DISCAPACITADOS (CONADIS)</t>
  </si>
  <si>
    <t>11-Inclusión social de personas con discapacidad para mejorar la calidad de vida de las personas</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</si>
  <si>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</si>
  <si>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</si>
  <si>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</si>
  <si>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01-FONDO NACIONAL PARA EL MEDIO AMBIENTE Y RECURSOS NATURALES</t>
  </si>
  <si>
    <t>0001-FONDO NACIONAL PARA EL MEDIO AMBIENTE Y RECURSOS NATURALES</t>
  </si>
  <si>
    <t>11-Desarrollo y financiamiento de proyectos medioambientales y de conservación de los recursos naturales</t>
  </si>
  <si>
    <t>01-SERVICIO GEOLOGICO NACIONAL</t>
  </si>
  <si>
    <t>0001-SERVICIO GEOLOGICO NACIONAL</t>
  </si>
  <si>
    <t>11-Investigación y estudios geocientíficos</t>
  </si>
  <si>
    <t>01-DIRECCION CENTRAL DEL SERVICIO NACIONAL DE SALUD</t>
  </si>
  <si>
    <t>0001-DIRECCIÓN CENTRAL DEL SERVICIO NACIONAL DE SALUD</t>
  </si>
  <si>
    <t>03-Actividades comunes (a los programas 11 y 12)</t>
  </si>
  <si>
    <t>11-Provisión de servicios de salud en establecimientos de primer nivel de atención</t>
  </si>
  <si>
    <t>12-Provisión de servicios de salud en establecimientos no auto gestionados</t>
  </si>
  <si>
    <t>13-Provisión de servicios de salud en establecimientos autogestionados</t>
  </si>
  <si>
    <t>44-Detección oportuna y atención al déficit auditivo en niños hasta 5 años</t>
  </si>
  <si>
    <t>0002-HOSPITAL GENERAL DR. VINICIO CALVENTI</t>
  </si>
  <si>
    <t>0003-HOSPITAL GENERAL DE ESPECIALIDADES DR. NELSON ASTACIO</t>
  </si>
  <si>
    <t>15-Provisión de servicios de salud especializados Ciudad Sanitaria Luis E. Aybar</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</si>
  <si>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</si>
  <si>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</si>
  <si>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</si>
  <si>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</si>
  <si>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</si>
  <si>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</si>
  <si>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</si>
  <si>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</si>
  <si>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</si>
  <si>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</si>
  <si>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</si>
  <si>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</si>
  <si>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</si>
  <si>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</si>
  <si>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extrahospitalarias</t>
  </si>
  <si>
    <t>0017-HOSPITAL GENERAL DE ESPECIALIDADES DOCTOR MARIO TOLENTINO DIPP</t>
  </si>
  <si>
    <t>01-INSTITUTO GEOGRÁFICO NACIONAL JOSÉ JOAQUÍN HUNGRÍA MORELL</t>
  </si>
  <si>
    <t>0001-INSTITUTO GEOGRÁFICO NACIONAL JOSÉ JOAQUÍN HUNGRÍA MORELL</t>
  </si>
  <si>
    <t>11-Regular, producir y coordinar la geografía, cartografía y geodesia a nivel nacional</t>
  </si>
  <si>
    <t>01-INSTITUTO NACIONAL DE TRÁNSITO Y TRANSPORTE TERRESTRE</t>
  </si>
  <si>
    <t>0001-INSTITUTO NACIONAL DE TRÁNSITO Y TRANSPORTE TERRESTRE</t>
  </si>
  <si>
    <t>11-Transporte y tránsito terrestre</t>
  </si>
  <si>
    <t>12-Seguridad vial integral y movilidad sostenible</t>
  </si>
  <si>
    <t>01-UNIDAD DE ANÁLISIS FINANCIERO (UAF)</t>
  </si>
  <si>
    <t>0001-UNIDAD DE ANÁLISIS FINANCIERO (UAF)</t>
  </si>
  <si>
    <t>11-Coordinación nacional e internacional y prevención del sistema contra el lavado de activos y financiamiento del terrorismo</t>
  </si>
  <si>
    <t>01-DIRECCIÓN GENERAL DE ALIANZAS PÚBLICO-PRIVADAS</t>
  </si>
  <si>
    <t>0001-DIRECCIÓN GENERAL DE ALIANZAS PÚBLICO-PRIVADAS</t>
  </si>
  <si>
    <t>11-Promoción estructuración y regulación de alianzas público-privadas</t>
  </si>
  <si>
    <t>01-INSTITUTO PARA EL FOMENTO, ACCESO Y GARANTIA PARA MI CASA (INFAMICASA)</t>
  </si>
  <si>
    <t>0001-INSTITUTO PARA EL FOMENTO, ACCESO Y  GARANTÍA PARA MI CASA (INFAMICASA)</t>
  </si>
  <si>
    <t>11-Administración de Subsidios de Viviendas</t>
  </si>
  <si>
    <t>01-DIRECCIÓN GENERAL DE RIESGOS AGROPECUARIOS</t>
  </si>
  <si>
    <t>0001-DIRECCIÓN GENERAL DE RIESGOS AGROPECUARIOS</t>
  </si>
  <si>
    <t>11-Administración del subsidio para el seguro agropecuario</t>
  </si>
  <si>
    <t>01-INSTITUTO NACIONAL DE ATENCIÓN INTEGRAL A LA PRIMERA INFANCIA (INAIPI)</t>
  </si>
  <si>
    <t>0001-INSTITUTO NACIONAL DE ATENCIÓN INTEGRAL A LA PRIMERA INFANCIA (INAIPI)</t>
  </si>
  <si>
    <t>01-DIRECCION GENERAL DE MECENAZGO (DGM)</t>
  </si>
  <si>
    <t>0001-DIRECCION GENERAL DE MECENAZGO (DGM)</t>
  </si>
  <si>
    <t>11-Fomento y promoción de proyectos de interés cultural para la nación</t>
  </si>
  <si>
    <t>5190-INSTITUTO NACIONAL DE COORDINACIÓN DE TRASPLANTE (INCORT)</t>
  </si>
  <si>
    <t>01-INSTITUTO NACIONAL DE COORDINACIÓN DE TRASPLANTE (INCORT)</t>
  </si>
  <si>
    <t>0001-INSTITUTO NACIONAL DE COORDINACIÓN DE TRASPLANTE (INCORT)</t>
  </si>
  <si>
    <t>11-Aumento de la donación de órganos y tejidos para trasplante</t>
  </si>
  <si>
    <t>01-INSTITUTO NACIONAL DE CUSTODIA Y ADMINISTRACION DE BIENES INCAUTADOS, DECOMISADOS Y EN EXTINCION DE DOMINIO (INCABIDE)</t>
  </si>
  <si>
    <t>0001-INSTITUTO NACIONAL DE CUSTODIA Y ADMINISTRACION DE BIENES INCAUTADOS, DECOMISADOS Y EN EXTINCION DE DOMINIO (INCABIDE)</t>
  </si>
  <si>
    <t>11-Gestión del sistema de administración de bienes muebles e inmuebles, decomisados y en extinción de dominio</t>
  </si>
  <si>
    <t>01-INSTITUTO DOMINICANO DE METEOROLOGÍA (INDOMET)</t>
  </si>
  <si>
    <t>0001-INSTITUTO DOMINICANO DE METEOROLOGÍA (INDOMET)</t>
  </si>
  <si>
    <t>11-Investigación e información meteorológica</t>
  </si>
  <si>
    <t>Anexo 7. Ejecución por Clasificación Programática (Enero-Septiembre 2025)</t>
  </si>
  <si>
    <t xml:space="preserve">Seguridad Social </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</si>
  <si>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</si>
  <si>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</si>
  <si>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</si>
  <si>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</si>
  <si>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</si>
  <si>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</si>
  <si>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</si>
  <si>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</si>
  <si>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</si>
  <si>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regularización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</si>
  <si>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</si>
  <si>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</si>
  <si>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</si>
  <si>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</si>
  <si>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</si>
  <si>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</si>
  <si>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</si>
  <si>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</si>
  <si>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</si>
  <si>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</si>
  <si>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</si>
  <si>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</si>
  <si>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</si>
  <si>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</si>
  <si>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 xml:space="preserve">Tabla 18. Programación y Ejecución de Metas Físicas - Presidencia de la República </t>
  </si>
  <si>
    <t xml:space="preserve">Tabla 17. Programación y Ejecución de Metas Físicas - Ministerio de Salud Pública y Asistencia Social </t>
  </si>
  <si>
    <r>
      <rPr>
        <b/>
        <sz val="11"/>
        <color theme="1"/>
        <rFont val="Avenir Next LT Pro"/>
        <family val="2"/>
      </rPr>
      <t>Nota:</t>
    </r>
    <r>
      <rPr>
        <sz val="11"/>
        <color theme="1"/>
        <rFont val="Avenir Next LT Pro"/>
        <family val="2"/>
      </rPr>
      <t xml:space="preserve"> Se excluye la inversión pública multi-provincial, la cual registró un valor de RD$2,643.4 millones.</t>
    </r>
  </si>
  <si>
    <r>
      <rPr>
        <b/>
        <sz val="10"/>
        <color theme="1"/>
        <rFont val="Avenir Next LT Pro"/>
        <family val="2"/>
      </rPr>
      <t>Nota:</t>
    </r>
    <r>
      <rPr>
        <sz val="10"/>
        <color theme="1"/>
        <rFont val="Avenir Next LT Pro"/>
        <family val="2"/>
      </rPr>
      <t xml:space="preserve"> Se excluye la inversión pública multi-provincial, la cual registró un valor de RD$2,643.4 millones.</t>
    </r>
  </si>
  <si>
    <r>
      <rPr>
        <b/>
        <sz val="10"/>
        <color theme="1"/>
        <rFont val="Avenir Next LT Pro"/>
        <family val="2"/>
      </rPr>
      <t>Fuente:</t>
    </r>
    <r>
      <rPr>
        <sz val="10"/>
        <color theme="1"/>
        <rFont val="Avenir Next LT Pro"/>
        <family val="2"/>
      </rPr>
      <t xml:space="preserve"> Sistema de Información de la Gestión Financiera (SIGEF).</t>
    </r>
  </si>
  <si>
    <t xml:space="preserve">Tabla 23. Ejecución en Programas Orientados a Resultados
Enero-Septiembre 2025 </t>
  </si>
  <si>
    <t>Tabla 22. Ejecución en Programa Protegido/ Prioritario
Enero-Septiembre 2025</t>
  </si>
  <si>
    <t>Ilustración 1.Principales proyectos de inversión destacados</t>
  </si>
  <si>
    <r>
      <t xml:space="preserve">Notas: </t>
    </r>
    <r>
      <rPr>
        <sz val="10"/>
        <color theme="1"/>
        <rFont val="Avenir Next LT Pro"/>
        <family val="2"/>
      </rPr>
      <t>Cifras preliminares.</t>
    </r>
  </si>
  <si>
    <r>
      <t xml:space="preserve">Fuente: </t>
    </r>
    <r>
      <rPr>
        <sz val="10"/>
        <color theme="1"/>
        <rFont val="Avenir Next LT Pro"/>
        <family val="2"/>
      </rPr>
      <t>Sistema de Información de la Gestión Financiera (SIGEF).</t>
    </r>
  </si>
  <si>
    <t xml:space="preserve">Tabla 19. Programación y Ejecución de Metas Físicas - Ministerio de Interior y Policía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</si>
</sst>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0.0"/>
    <numFmt numFmtId="165" formatCode="0.0%"/>
    <numFmt numFmtId="166" formatCode="#,###.0,,"/>
    <numFmt numFmtId="167" formatCode="#,##0.0,,"/>
    <numFmt numFmtId="168" formatCode="#,##0.0,,_);\(#,##0.0,,\)"/>
    <numFmt numFmtId="169" formatCode="_(* #,##0_);_(* \(#,##0\);_(* &quot;-&quot;??_);_(@_)"/>
    <numFmt numFmtId="170" formatCode="0#,###.0,,"/>
    <numFmt numFmtId="171" formatCode="_(* #,##0.000000_);_(* \(#,##0.000000\);_(* &quot;-&quot;??????_);_(@_)"/>
    <numFmt numFmtId="172" formatCode="0.000%"/>
    <numFmt numFmtId="173" formatCode="#,##0.00;\-#,##0.00"/>
    <numFmt numFmtId="174" formatCode="_(* #,##0.0_);_(* \(#,##0.0\);_(* &quot;-&quot;??_);_(@_)"/>
    <numFmt numFmtId="175" formatCode="#,##0.0_);\(#,##0.0\)"/>
    <numFmt numFmtId="176" formatCode="_(* #,##0.0_);_(* \(#,##0.0\);_(* &quot;-&quot;_);_(@_)"/>
    <numFmt numFmtId="177" formatCode="%#,#00"/>
    <numFmt numFmtId="178" formatCode="#,##0.0"/>
    <numFmt numFmtId="179" formatCode="#,##0.0000"/>
    <numFmt numFmtId="180" formatCode="General_)"/>
    <numFmt numFmtId="181" formatCode="_(* 0.00%_);_(* \(0.00%\);_(* &quot;-&quot;??_);_(@_)"/>
    <numFmt numFmtId="182" formatCode="_(* #,##0.0_);_(* \(#,##0.0\);_(* &quot;-&quot;?_);_(@_)"/>
    <numFmt numFmtId="183" formatCode="_-* #,##0.0,,"/>
    <numFmt numFmtId="184" formatCode="_-* #,##0.0,,_-;\-* #,##0.0_-;_-* &quot;-&quot;??_-;_-@_-"/>
    <numFmt numFmtId="185" formatCode="#,##0.0,,;\(#,##0.0,,\)"/>
  </numFmts>
  <fonts count="132">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sz val="11"/>
      <color theme="1"/>
      <name val="Avenir Next LT Pro"/>
      <family val="2"/>
    </font>
    <font>
      <b/>
      <sz val="12"/>
      <color theme="1"/>
      <name val="Avenir Next LT Pro"/>
      <family val="2"/>
    </font>
    <font>
      <sz val="12"/>
      <color theme="1"/>
      <name val="Avenir Next LT Pro"/>
      <family val="2"/>
    </font>
    <font>
      <i/>
      <sz val="10"/>
      <color theme="1"/>
      <name val="Avenir Next LT Pro"/>
      <family val="2"/>
    </font>
    <font>
      <b/>
      <sz val="11"/>
      <color theme="1"/>
      <name val="Avenir Next LT Pro"/>
      <family val="2"/>
    </font>
    <font>
      <sz val="10"/>
      <color theme="1"/>
      <name val="Avenir Next LT Pro"/>
      <family val="2"/>
    </font>
    <font>
      <sz val="11"/>
      <name val="Aptos Narrow"/>
      <family val="2"/>
      <scheme val="minor"/>
    </font>
    <font>
      <b/>
      <sz val="9"/>
      <color theme="1"/>
      <name val="Avenir Next LT Pro"/>
      <family val="2"/>
    </font>
    <font>
      <sz val="9"/>
      <color theme="1"/>
      <name val="Avenir Next LT Pro"/>
      <family val="2"/>
    </font>
    <font>
      <sz val="11"/>
      <color theme="0"/>
      <name val="Times New Roman"/>
      <family val="1"/>
    </font>
    <font>
      <sz val="11"/>
      <name val="Times New Roman"/>
      <family val="1"/>
    </font>
    <font>
      <sz val="11"/>
      <color theme="0"/>
      <name val="Avenir Next LT Pro"/>
      <family val="2"/>
    </font>
    <font>
      <b/>
      <sz val="10"/>
      <color theme="0"/>
      <name val="Avenir Next LT Pro"/>
      <family val="2"/>
    </font>
    <font>
      <i/>
      <sz val="12"/>
      <color theme="1"/>
      <name val="Avenir Next LT Pro"/>
      <family val="2"/>
    </font>
    <font>
      <b/>
      <sz val="12"/>
      <color theme="0"/>
      <name val="Avenir Next LT Pro"/>
      <family val="2"/>
    </font>
    <font>
      <b/>
      <sz val="8"/>
      <color theme="1"/>
      <name val="Avenir Next LT Pro"/>
      <family val="2"/>
    </font>
    <font>
      <sz val="8"/>
      <color theme="1"/>
      <name val="Avenir Next LT Pro"/>
      <family val="2"/>
    </font>
    <font>
      <i/>
      <sz val="8"/>
      <color theme="1"/>
      <name val="Avenir Next LT Pro"/>
      <family val="2"/>
    </font>
    <font>
      <b/>
      <sz val="10"/>
      <color theme="1"/>
      <name val="Aptos Narrow"/>
      <family val="2"/>
      <scheme val="minor"/>
    </font>
    <font>
      <sz val="11"/>
      <name val="Avenir Next LT Pro"/>
      <family val="2"/>
    </font>
    <font>
      <b/>
      <sz val="11"/>
      <color theme="0"/>
      <name val="Avenir Next LT Pro"/>
      <family val="2"/>
    </font>
    <font>
      <b/>
      <sz val="9"/>
      <name val="Avenir Next LT Pro"/>
      <family val="2"/>
    </font>
    <font>
      <sz val="9"/>
      <name val="Avenir Next LT Pro"/>
      <family val="2"/>
    </font>
    <font>
      <i/>
      <sz val="9"/>
      <name val="Avenir Next LT Pro"/>
      <family val="2"/>
    </font>
    <font>
      <i/>
      <sz val="11"/>
      <color theme="0"/>
      <name val="Avenir Next LT Pro"/>
      <family val="2"/>
    </font>
    <font>
      <sz val="10"/>
      <name val="Times New Roman"/>
      <family val="1"/>
    </font>
    <font>
      <b/>
      <sz val="8"/>
      <color theme="0"/>
      <name val="Avenir Next LT Pro"/>
      <family val="2"/>
    </font>
    <font>
      <sz val="8"/>
      <color theme="0"/>
      <name val="Avenir Next LT Pro"/>
      <family val="2"/>
    </font>
    <font>
      <i/>
      <sz val="8"/>
      <color theme="0"/>
      <name val="Avenir Next LT Pro"/>
      <family val="2"/>
    </font>
    <font>
      <b/>
      <sz val="11"/>
      <name val="Avenir Next LT Pro"/>
      <family val="2"/>
    </font>
    <font>
      <sz val="12"/>
      <name val="Avenir Next LT Pro"/>
      <family val="2"/>
    </font>
    <font>
      <b/>
      <sz val="12"/>
      <name val="Avenir Next LT Pro"/>
      <family val="2"/>
    </font>
    <font>
      <i/>
      <sz val="11"/>
      <color theme="1"/>
      <name val="Avenir Next LT Pro"/>
      <family val="2"/>
    </font>
    <font>
      <sz val="10"/>
      <name val="Arial"/>
      <family val="2"/>
    </font>
    <font>
      <b/>
      <sz val="16"/>
      <color theme="0"/>
      <name val="Avenir Next LT Pro"/>
      <family val="2"/>
    </font>
    <font>
      <b/>
      <sz val="16"/>
      <color theme="1"/>
      <name val="Avenir Next LT Pro"/>
      <family val="2"/>
    </font>
    <font>
      <sz val="16"/>
      <color theme="1"/>
      <name val="Avenir Next LT Pro"/>
      <family val="2"/>
    </font>
    <font>
      <b/>
      <sz val="18"/>
      <color theme="0"/>
      <name val="Avenir Next LT Pro"/>
      <family val="2"/>
    </font>
    <font>
      <sz val="11"/>
      <color indexed="8"/>
      <name val="Aptos Narrow"/>
      <family val="2"/>
      <scheme val="minor"/>
    </font>
    <font>
      <b/>
      <sz val="18"/>
      <name val="Avenir Next LT Pro"/>
      <family val="2"/>
    </font>
    <font>
      <b/>
      <sz val="18"/>
      <color theme="1"/>
      <name val="Avenir Next LT Pro"/>
      <family val="2"/>
    </font>
    <font>
      <b/>
      <vertAlign val="superscript"/>
      <sz val="10"/>
      <color theme="0"/>
      <name val="Avenir Next LT Pro"/>
      <family val="2"/>
    </font>
    <font>
      <b/>
      <sz val="10"/>
      <color theme="1"/>
      <name val="Avenir Next LT Pro"/>
      <family val="2"/>
    </font>
    <font>
      <b/>
      <sz val="10"/>
      <name val="Avenir Next LT Pro"/>
      <family val="2"/>
    </font>
    <font>
      <sz val="10"/>
      <name val="Avenir Next LT Pro"/>
      <family val="2"/>
    </font>
    <font>
      <sz val="10"/>
      <color theme="3" tint="0.499984740745262"/>
      <name val="Avenir Next LT Pro"/>
      <family val="2"/>
    </font>
    <font>
      <b/>
      <sz val="11"/>
      <color rgb="FFFF0000"/>
      <name val="Avenir Next LT Pro"/>
      <family val="2"/>
    </font>
    <font>
      <sz val="10"/>
      <color theme="4" tint="-0.249977111117893"/>
      <name val="Avenir Next LT Pro"/>
      <family val="2"/>
    </font>
    <font>
      <sz val="11"/>
      <color indexed="8"/>
      <name val="Avenir Next LT Pro"/>
      <family val="2"/>
    </font>
    <font>
      <b/>
      <sz val="11"/>
      <color indexed="8"/>
      <name val="Aptos Narrow"/>
      <family val="2"/>
      <scheme val="minor"/>
    </font>
    <font>
      <b/>
      <vertAlign val="superscript"/>
      <sz val="11"/>
      <color theme="0"/>
      <name val="Avenir Next LT Pro"/>
      <family val="2"/>
    </font>
    <font>
      <b/>
      <sz val="12"/>
      <color theme="1"/>
      <name val="Aptos Narrow"/>
      <family val="2"/>
      <scheme val="minor"/>
    </font>
    <font>
      <b/>
      <sz val="12"/>
      <color theme="0"/>
      <name val="Aptos Narrow"/>
      <family val="2"/>
      <scheme val="minor"/>
    </font>
    <font>
      <b/>
      <sz val="11"/>
      <color rgb="FF000000"/>
      <name val="Avenir Next LT Pro"/>
      <family val="2"/>
    </font>
    <font>
      <sz val="11"/>
      <color rgb="FF000000"/>
      <name val="Avenir Next LT Pro"/>
      <family val="2"/>
    </font>
    <font>
      <b/>
      <sz val="8"/>
      <name val="Verdana"/>
      <family val="2"/>
    </font>
    <font>
      <b/>
      <sz val="10"/>
      <color rgb="FF000000"/>
      <name val="Avenir Next LT Pro"/>
      <family val="2"/>
    </font>
    <font>
      <sz val="10"/>
      <color rgb="FF000000"/>
      <name val="Avenir Next LT Pro"/>
      <family val="2"/>
    </font>
    <font>
      <sz val="1"/>
      <color indexed="8"/>
      <name val="Courier"/>
      <family val="3"/>
    </font>
    <font>
      <b/>
      <sz val="8"/>
      <color indexed="8"/>
      <name val="Avenir Next LT Pro"/>
      <family val="2"/>
    </font>
    <font>
      <sz val="8"/>
      <color rgb="FF000000"/>
      <name val="Avenir Next LT Pro"/>
      <family val="2"/>
    </font>
    <font>
      <b/>
      <sz val="9"/>
      <color indexed="8"/>
      <name val="Avenir Next LT Pro"/>
      <family val="2"/>
    </font>
    <font>
      <vertAlign val="superscript"/>
      <sz val="10"/>
      <color theme="1"/>
      <name val="Avenir Next LT Pro"/>
      <family val="2"/>
    </font>
    <font>
      <sz val="8"/>
      <name val="arial"/>
      <family val="2"/>
    </font>
    <font>
      <sz val="11"/>
      <name val="Arial"/>
      <family val="2"/>
    </font>
    <font>
      <b/>
      <sz val="14"/>
      <color theme="0"/>
      <name val="Avenir Next LT Pro"/>
      <family val="2"/>
    </font>
    <font>
      <b/>
      <vertAlign val="superscript"/>
      <sz val="14"/>
      <color theme="0"/>
      <name val="Avenir Next LT Pro"/>
      <family val="2"/>
    </font>
    <font>
      <b/>
      <sz val="11"/>
      <name val="Aptos Narrow"/>
      <family val="2"/>
      <scheme val="minor"/>
    </font>
    <font>
      <b/>
      <sz val="14"/>
      <name val="Avenir Next LT Pro"/>
      <family val="2"/>
    </font>
    <font>
      <sz val="14"/>
      <name val="Avenir Next LT Pro"/>
      <family val="2"/>
    </font>
    <font>
      <b/>
      <sz val="11"/>
      <color indexed="8"/>
      <name val="Avenir Next LT Pro"/>
      <family val="2"/>
    </font>
    <font>
      <b/>
      <sz val="16"/>
      <name val="Avenir Next LT Pro"/>
      <family val="2"/>
    </font>
    <font>
      <sz val="16"/>
      <name val="Avenir Next LT Pro"/>
      <family val="2"/>
    </font>
    <font>
      <sz val="11"/>
      <color indexed="8"/>
      <name val="Calibri"/>
      <family val="2"/>
    </font>
    <font>
      <sz val="14"/>
      <color theme="1"/>
      <name val="Avenir Next LT Pro"/>
      <family val="2"/>
    </font>
    <font>
      <b/>
      <sz val="14"/>
      <color theme="1"/>
      <name val="Avenir Next LT Pro"/>
      <family val="2"/>
    </font>
    <font>
      <sz val="11"/>
      <color theme="1"/>
      <name val="Times New Roman"/>
      <family val="1"/>
    </font>
    <font>
      <i/>
      <sz val="11"/>
      <name val="Avenir Next LT Pro"/>
      <family val="2"/>
    </font>
    <font>
      <i/>
      <sz val="11"/>
      <color rgb="FFFF0000"/>
      <name val="Avenir Next LT Pro"/>
      <family val="2"/>
    </font>
    <font>
      <i/>
      <sz val="11"/>
      <color theme="1"/>
      <name val="Times New Roman"/>
      <family val="1"/>
    </font>
    <font>
      <b/>
      <sz val="11"/>
      <color theme="1"/>
      <name val="Times New Roman"/>
      <family val="1"/>
    </font>
    <font>
      <b/>
      <sz val="11"/>
      <color theme="0"/>
      <name val="Times New Roman"/>
      <family val="1"/>
    </font>
    <font>
      <b/>
      <sz val="9"/>
      <color theme="1"/>
      <name val="Times New Roman"/>
      <family val="1"/>
    </font>
    <font>
      <sz val="9"/>
      <color theme="1"/>
      <name val="Times New Roman"/>
      <family val="1"/>
    </font>
    <font>
      <b/>
      <sz val="8"/>
      <color theme="1"/>
      <name val="Times New Roman"/>
      <family val="1"/>
    </font>
    <font>
      <sz val="12"/>
      <color theme="1"/>
      <name val="Times New Roman"/>
      <family val="1"/>
    </font>
    <font>
      <sz val="8"/>
      <color theme="1"/>
      <name val="Times New Roman"/>
      <family val="1"/>
    </font>
    <font>
      <b/>
      <sz val="12"/>
      <color theme="1"/>
      <name val="Times New Roman"/>
      <family val="1"/>
    </font>
    <font>
      <sz val="9"/>
      <color rgb="FF555555"/>
      <name val="Times New Roman"/>
      <family val="1"/>
    </font>
    <font>
      <u/>
      <sz val="11"/>
      <color theme="10"/>
      <name val="Aptos Narrow"/>
      <family val="2"/>
      <scheme val="minor"/>
    </font>
    <font>
      <u/>
      <sz val="11"/>
      <color theme="10"/>
      <name val="Times New Roman"/>
      <family val="1"/>
    </font>
    <font>
      <b/>
      <sz val="11"/>
      <name val="Times New Roman"/>
      <family val="1"/>
    </font>
    <font>
      <sz val="12"/>
      <name val="Arial MT"/>
    </font>
    <font>
      <b/>
      <sz val="11"/>
      <color theme="0"/>
      <name val="Gill Sans MT"/>
      <family val="2"/>
    </font>
    <font>
      <sz val="11"/>
      <color theme="0"/>
      <name val="Gill Sans MT"/>
      <family val="2"/>
    </font>
    <font>
      <i/>
      <sz val="11"/>
      <color theme="0"/>
      <name val="Gill Sans MT"/>
      <family val="2"/>
    </font>
    <font>
      <sz val="9"/>
      <color theme="1"/>
      <name val="Gill Sans MT"/>
      <family val="2"/>
    </font>
    <font>
      <b/>
      <sz val="10"/>
      <color theme="1"/>
      <name val="Times New Roman"/>
      <family val="1"/>
    </font>
    <font>
      <sz val="10"/>
      <color theme="1"/>
      <name val="Times New Roman"/>
      <family val="1"/>
    </font>
    <font>
      <b/>
      <sz val="8"/>
      <color theme="1"/>
      <name val="Aptos"/>
      <family val="2"/>
    </font>
    <font>
      <sz val="8"/>
      <color theme="1"/>
      <name val="Aptos"/>
      <family val="2"/>
    </font>
    <font>
      <sz val="10"/>
      <color theme="0"/>
      <name val="Avenir Next LT Pro"/>
      <family val="2"/>
    </font>
    <font>
      <sz val="11"/>
      <color rgb="FFFF0000"/>
      <name val="Avenir Next LT Pro"/>
      <family val="2"/>
    </font>
    <font>
      <b/>
      <sz val="11"/>
      <color theme="0" tint="-4.9989318521683403E-2"/>
      <name val="Avenir Next LT Pro"/>
      <family val="2"/>
    </font>
    <font>
      <b/>
      <sz val="11"/>
      <color indexed="9"/>
      <name val="Avenir Next LT Pro"/>
      <family val="2"/>
    </font>
    <font>
      <b/>
      <sz val="9"/>
      <color theme="0"/>
      <name val="Avenir Next LT Pro"/>
      <family val="2"/>
    </font>
    <font>
      <sz val="9"/>
      <color theme="1"/>
      <name val="Aptos Narrow"/>
      <family val="2"/>
      <scheme val="minor"/>
    </font>
    <font>
      <sz val="9"/>
      <color indexed="8"/>
      <name val="Avenir Next LT Pro"/>
      <family val="2"/>
    </font>
    <font>
      <b/>
      <sz val="12"/>
      <color rgb="FFFFFFFF"/>
      <name val="Avenir Next LT Pro"/>
      <family val="2"/>
    </font>
    <font>
      <b/>
      <sz val="12"/>
      <color theme="4" tint="-0.249977111117893"/>
      <name val="Avenir Next LT Pro"/>
      <family val="2"/>
    </font>
    <font>
      <b/>
      <sz val="16"/>
      <color rgb="FFFFFFFF"/>
      <name val="Avenir Next LT Pro"/>
      <family val="2"/>
    </font>
    <font>
      <u/>
      <sz val="11"/>
      <color theme="10"/>
      <name val="Avenir Next LT Pro"/>
      <family val="2"/>
    </font>
    <font>
      <b/>
      <vertAlign val="superscript"/>
      <sz val="10"/>
      <color theme="1"/>
      <name val="Times New Roman"/>
      <family val="1"/>
    </font>
    <font>
      <sz val="8"/>
      <color indexed="8"/>
      <name val="Times New Roman"/>
      <family val="1"/>
    </font>
    <font>
      <vertAlign val="superscript"/>
      <sz val="8"/>
      <color indexed="8"/>
      <name val="Times New Roman"/>
      <family val="1"/>
    </font>
    <font>
      <sz val="12"/>
      <color theme="1"/>
      <name val="Aptos Narrow"/>
      <family val="2"/>
      <scheme val="minor"/>
    </font>
    <font>
      <sz val="11"/>
      <color theme="1"/>
      <name val="Gill Sans MT"/>
      <family val="2"/>
    </font>
    <font>
      <vertAlign val="superscript"/>
      <sz val="9"/>
      <color theme="1"/>
      <name val="Gill Sans MT"/>
      <family val="2"/>
    </font>
    <font>
      <b/>
      <sz val="12"/>
      <color indexed="8"/>
      <name val="Aptos Narrow"/>
      <family val="2"/>
      <scheme val="minor"/>
    </font>
    <font>
      <b/>
      <sz val="16"/>
      <color rgb="FFFF0000"/>
      <name val="Avenir Next LT Pro"/>
      <family val="2"/>
    </font>
    <font>
      <b/>
      <sz val="8"/>
      <color rgb="FFFF0000"/>
      <name val="Avenir Next LT Pro"/>
      <family val="2"/>
    </font>
    <font>
      <sz val="9"/>
      <color rgb="FF555555"/>
      <name val="Avenir Next LT Pro"/>
      <family val="2"/>
    </font>
    <font>
      <b/>
      <sz val="8"/>
      <color rgb="FFFFFFFF"/>
      <name val="Avenir Next LT Pro"/>
      <family val="2"/>
    </font>
    <font>
      <sz val="12"/>
      <color theme="0"/>
      <name val="Avenir Next LT Pro"/>
      <family val="2"/>
    </font>
    <font>
      <sz val="10"/>
      <color indexed="8"/>
      <name val="Avenir Next LT Pro"/>
      <family val="2"/>
    </font>
    <font>
      <b/>
      <vertAlign val="superscript"/>
      <sz val="10"/>
      <color theme="1"/>
      <name val="Avenir Next LT Pro"/>
      <family val="2"/>
    </font>
    <font>
      <b/>
      <vertAlign val="superscript"/>
      <sz val="12"/>
      <color theme="0"/>
      <name val="Avenir Next LT Pro"/>
      <family val="2"/>
    </font>
    <font>
      <sz val="10"/>
      <color rgb="FFFF0000"/>
      <name val="Avenir Next LT Pro"/>
      <family val="2"/>
    </font>
  </fonts>
  <fills count="32">
    <fill>
      <patternFill patternType="none"/>
    </fill>
    <fill>
      <patternFill patternType="gray125"/>
    </fill>
    <fill>
      <patternFill patternType="solid">
        <fgColor rgb="FF1D3B6C"/>
        <bgColor indexed="64"/>
      </patternFill>
    </fill>
    <fill>
      <patternFill patternType="solid">
        <fgColor theme="3" tint="0.89999084444715716"/>
        <bgColor indexed="64"/>
      </patternFill>
    </fill>
    <fill>
      <patternFill patternType="solid">
        <fgColor theme="0"/>
        <bgColor indexed="64"/>
      </patternFill>
    </fill>
    <fill>
      <patternFill patternType="solid">
        <fgColor indexed="65"/>
        <bgColor indexed="64"/>
      </patternFill>
    </fill>
    <fill>
      <patternFill patternType="solid">
        <fgColor theme="8" tint="0.79998168889431442"/>
        <bgColor indexed="64"/>
      </patternFill>
    </fill>
    <fill>
      <patternFill patternType="solid">
        <fgColor rgb="FF1F4E78"/>
        <bgColor theme="4" tint="0.79998168889431442"/>
      </patternFill>
    </fill>
    <fill>
      <patternFill patternType="solid">
        <fgColor rgb="FF1F4E78"/>
        <bgColor indexed="64"/>
      </patternFill>
    </fill>
    <fill>
      <patternFill patternType="solid">
        <fgColor rgb="FFDAE9F8"/>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49992370372631"/>
        <bgColor indexed="64"/>
      </patternFill>
    </fill>
    <fill>
      <patternFill patternType="solid">
        <fgColor theme="4" tint="0.79998168889431442"/>
        <bgColor indexed="64"/>
      </patternFill>
    </fill>
    <fill>
      <patternFill patternType="solid">
        <fgColor theme="3" tint="0.749992370372631"/>
        <bgColor theme="4" tint="0.79998168889431442"/>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theme="5"/>
        <bgColor indexed="64"/>
      </patternFill>
    </fill>
    <fill>
      <patternFill patternType="solid">
        <fgColor theme="5" tint="0.59999389629810485"/>
        <bgColor indexed="64"/>
      </patternFill>
    </fill>
    <fill>
      <patternFill patternType="solid">
        <fgColor indexed="9"/>
        <bgColor indexed="64"/>
      </patternFill>
    </fill>
    <fill>
      <patternFill patternType="solid">
        <fgColor theme="4" tint="0.39997558519241921"/>
        <bgColor indexed="64"/>
      </patternFill>
    </fill>
    <fill>
      <patternFill patternType="solid">
        <fgColor rgb="FF002060"/>
        <bgColor indexed="64"/>
      </patternFill>
    </fill>
    <fill>
      <patternFill patternType="solid">
        <fgColor rgb="FF85764E"/>
        <bgColor indexed="64"/>
      </patternFill>
    </fill>
    <fill>
      <patternFill patternType="solid">
        <fgColor rgb="FFDAE9F8"/>
        <bgColor theme="4" tint="0.79998168889431442"/>
      </patternFill>
    </fill>
    <fill>
      <patternFill patternType="solid">
        <fgColor rgb="FF1F4E78"/>
        <bgColor indexed="9"/>
      </patternFill>
    </fill>
  </fills>
  <borders count="252">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theme="0"/>
      </right>
      <top/>
      <bottom/>
      <diagonal/>
    </border>
    <border>
      <left style="medium">
        <color theme="0"/>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thin">
        <color indexed="64"/>
      </left>
      <right style="medium">
        <color theme="0"/>
      </right>
      <top/>
      <bottom/>
      <diagonal/>
    </border>
    <border>
      <left style="medium">
        <color theme="0"/>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right style="medium">
        <color theme="0"/>
      </right>
      <top/>
      <bottom/>
      <diagonal/>
    </border>
    <border>
      <left/>
      <right/>
      <top style="medium">
        <color theme="0"/>
      </top>
      <bottom/>
      <diagonal/>
    </border>
    <border>
      <left/>
      <right style="medium">
        <color theme="0"/>
      </right>
      <top/>
      <bottom style="medium">
        <color indexed="64"/>
      </bottom>
      <diagonal/>
    </border>
    <border>
      <left/>
      <right/>
      <top style="medium">
        <color theme="0"/>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top style="thin">
        <color theme="0"/>
      </top>
      <bottom style="medium">
        <color theme="0"/>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style="thin">
        <color indexed="64"/>
      </left>
      <right/>
      <top/>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style="medium">
        <color theme="0"/>
      </left>
      <right style="medium">
        <color indexed="64"/>
      </right>
      <top/>
      <bottom style="medium">
        <color theme="0"/>
      </bottom>
      <diagonal/>
    </border>
    <border>
      <left style="medium">
        <color theme="0"/>
      </left>
      <right/>
      <top/>
      <bottom style="medium">
        <color indexed="64"/>
      </bottom>
      <diagonal/>
    </border>
    <border>
      <left/>
      <right/>
      <top/>
      <bottom style="thin">
        <color theme="4" tint="0.39997558519241921"/>
      </bottom>
      <diagonal/>
    </border>
    <border>
      <left/>
      <right/>
      <top style="thin">
        <color indexed="65"/>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style="medium">
        <color theme="0"/>
      </bottom>
      <diagonal/>
    </border>
    <border>
      <left/>
      <right/>
      <top style="thin">
        <color theme="4" tint="0.39997558519241921"/>
      </top>
      <bottom/>
      <diagonal/>
    </border>
    <border>
      <left/>
      <right/>
      <top/>
      <bottom style="medium">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top style="thin">
        <color theme="4" tint="0.79998168889431442"/>
      </top>
      <bottom/>
      <diagonal/>
    </border>
    <border>
      <left/>
      <right/>
      <top style="thin">
        <color theme="4" tint="-0.249977111117893"/>
      </top>
      <bottom style="medium">
        <color theme="4" tint="-0.249977111117893"/>
      </bottom>
      <diagonal/>
    </border>
    <border>
      <left style="medium">
        <color theme="0"/>
      </left>
      <right/>
      <top/>
      <bottom style="thin">
        <color theme="0"/>
      </bottom>
      <diagonal/>
    </border>
    <border>
      <left/>
      <right style="medium">
        <color theme="0"/>
      </right>
      <top/>
      <bottom style="thin">
        <color theme="0"/>
      </bottom>
      <diagonal/>
    </border>
    <border>
      <left/>
      <right/>
      <top/>
      <bottom style="thin">
        <color theme="0"/>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theme="1"/>
      </left>
      <right style="thin">
        <color theme="0"/>
      </right>
      <top style="medium">
        <color theme="1"/>
      </top>
      <bottom/>
      <diagonal/>
    </border>
    <border>
      <left style="thin">
        <color theme="0"/>
      </left>
      <right style="medium">
        <color theme="1"/>
      </right>
      <top style="medium">
        <color theme="1"/>
      </top>
      <bottom style="thin">
        <color theme="0"/>
      </bottom>
      <diagonal/>
    </border>
    <border>
      <left style="medium">
        <color theme="1"/>
      </left>
      <right style="thin">
        <color theme="0"/>
      </right>
      <top/>
      <bottom style="medium">
        <color indexed="64"/>
      </bottom>
      <diagonal/>
    </border>
    <border>
      <left style="thin">
        <color theme="0"/>
      </left>
      <right style="medium">
        <color theme="1"/>
      </right>
      <top/>
      <bottom style="medium">
        <color indexed="64"/>
      </bottom>
      <diagonal/>
    </border>
    <border>
      <left style="medium">
        <color theme="1"/>
      </left>
      <right style="thin">
        <color theme="0"/>
      </right>
      <top/>
      <bottom/>
      <diagonal/>
    </border>
    <border>
      <left style="thin">
        <color theme="0"/>
      </left>
      <right style="medium">
        <color theme="1"/>
      </right>
      <top/>
      <bottom/>
      <diagonal/>
    </border>
    <border>
      <left style="medium">
        <color theme="1"/>
      </left>
      <right style="thin">
        <color theme="0"/>
      </right>
      <top/>
      <bottom style="medium">
        <color theme="4"/>
      </bottom>
      <diagonal/>
    </border>
    <border>
      <left style="thin">
        <color theme="0"/>
      </left>
      <right style="medium">
        <color theme="1"/>
      </right>
      <top/>
      <bottom style="medium">
        <color theme="4"/>
      </bottom>
      <diagonal/>
    </border>
    <border>
      <left style="medium">
        <color theme="1"/>
      </left>
      <right style="thin">
        <color theme="0"/>
      </right>
      <top/>
      <bottom style="medium">
        <color theme="1"/>
      </bottom>
      <diagonal/>
    </border>
    <border>
      <left style="thin">
        <color theme="0"/>
      </left>
      <right style="medium">
        <color theme="1"/>
      </right>
      <top/>
      <bottom style="medium">
        <color theme="1"/>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right style="thin">
        <color theme="0"/>
      </right>
      <top/>
      <bottom style="medium">
        <color indexed="64"/>
      </bottom>
      <diagonal/>
    </border>
    <border>
      <left style="thin">
        <color theme="0"/>
      </left>
      <right style="medium">
        <color indexed="64"/>
      </right>
      <top/>
      <bottom style="medium">
        <color indexed="64"/>
      </bottom>
      <diagonal/>
    </border>
    <border>
      <left/>
      <right style="thin">
        <color theme="0"/>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bottom style="double">
        <color theme="4"/>
      </bottom>
      <diagonal/>
    </border>
    <border>
      <left style="thin">
        <color theme="0"/>
      </left>
      <right style="thin">
        <color theme="0"/>
      </right>
      <top/>
      <bottom style="double">
        <color theme="4"/>
      </bottom>
      <diagonal/>
    </border>
    <border>
      <left/>
      <right style="thin">
        <color theme="0"/>
      </right>
      <top/>
      <bottom style="double">
        <color theme="4"/>
      </bottom>
      <diagonal/>
    </border>
    <border>
      <left/>
      <right style="medium">
        <color indexed="64"/>
      </right>
      <top/>
      <bottom style="double">
        <color theme="4"/>
      </bottom>
      <diagonal/>
    </border>
    <border>
      <left style="medium">
        <color indexed="64"/>
      </left>
      <right style="thin">
        <color theme="0"/>
      </right>
      <top/>
      <bottom style="medium">
        <color theme="4"/>
      </bottom>
      <diagonal/>
    </border>
    <border>
      <left style="thin">
        <color theme="0"/>
      </left>
      <right style="thin">
        <color theme="0"/>
      </right>
      <top/>
      <bottom style="medium">
        <color theme="4"/>
      </bottom>
      <diagonal/>
    </border>
    <border>
      <left/>
      <right style="thin">
        <color theme="0"/>
      </right>
      <top/>
      <bottom style="medium">
        <color theme="4"/>
      </bottom>
      <diagonal/>
    </border>
    <border>
      <left style="thin">
        <color theme="0"/>
      </left>
      <right style="medium">
        <color indexed="64"/>
      </right>
      <top/>
      <bottom style="medium">
        <color theme="4"/>
      </bottom>
      <diagonal/>
    </border>
    <border>
      <left style="medium">
        <color indexed="64"/>
      </left>
      <right style="medium">
        <color indexed="64"/>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3B3B3B"/>
      </right>
      <top style="medium">
        <color indexed="64"/>
      </top>
      <bottom style="thin">
        <color rgb="FF3B3B3B"/>
      </bottom>
      <diagonal/>
    </border>
    <border>
      <left style="thin">
        <color rgb="FF3B3B3B"/>
      </left>
      <right style="thin">
        <color rgb="FF3B3B3B"/>
      </right>
      <top style="medium">
        <color indexed="64"/>
      </top>
      <bottom style="thin">
        <color rgb="FF3B3B3B"/>
      </bottom>
      <diagonal/>
    </border>
    <border>
      <left style="thin">
        <color rgb="FF3B3B3B"/>
      </left>
      <right style="medium">
        <color indexed="64"/>
      </right>
      <top style="medium">
        <color indexed="64"/>
      </top>
      <bottom style="thin">
        <color rgb="FF3B3B3B"/>
      </bottom>
      <diagonal/>
    </border>
    <border>
      <left style="medium">
        <color indexed="64"/>
      </left>
      <right style="thin">
        <color rgb="FF3B3B3B"/>
      </right>
      <top style="thin">
        <color rgb="FF3B3B3B"/>
      </top>
      <bottom style="medium">
        <color indexed="64"/>
      </bottom>
      <diagonal/>
    </border>
    <border>
      <left style="thin">
        <color rgb="FF3B3B3B"/>
      </left>
      <right style="thin">
        <color rgb="FF3B3B3B"/>
      </right>
      <top style="thin">
        <color rgb="FF3B3B3B"/>
      </top>
      <bottom style="medium">
        <color indexed="64"/>
      </bottom>
      <diagonal/>
    </border>
    <border>
      <left style="thin">
        <color rgb="FF3B3B3B"/>
      </left>
      <right style="medium">
        <color indexed="64"/>
      </right>
      <top style="thin">
        <color rgb="FF3B3B3B"/>
      </top>
      <bottom style="medium">
        <color indexed="64"/>
      </bottom>
      <diagonal/>
    </border>
    <border>
      <left style="medium">
        <color indexed="64"/>
      </left>
      <right style="thin">
        <color rgb="FF3B3B3B"/>
      </right>
      <top/>
      <bottom style="thin">
        <color rgb="FF3B3B3B"/>
      </bottom>
      <diagonal/>
    </border>
    <border>
      <left style="thin">
        <color rgb="FF3B3B3B"/>
      </left>
      <right style="thin">
        <color rgb="FF3B3B3B"/>
      </right>
      <top/>
      <bottom style="thin">
        <color rgb="FF3B3B3B"/>
      </bottom>
      <diagonal/>
    </border>
    <border>
      <left style="thin">
        <color rgb="FF3B3B3B"/>
      </left>
      <right style="medium">
        <color indexed="64"/>
      </right>
      <top/>
      <bottom style="thin">
        <color rgb="FF3B3B3B"/>
      </bottom>
      <diagonal/>
    </border>
    <border>
      <left style="medium">
        <color indexed="64"/>
      </left>
      <right style="thin">
        <color rgb="FF3B3B3B"/>
      </right>
      <top style="thin">
        <color rgb="FF3B3B3B"/>
      </top>
      <bottom style="thin">
        <color rgb="FF3B3B3B"/>
      </bottom>
      <diagonal/>
    </border>
    <border>
      <left style="thin">
        <color rgb="FF3B3B3B"/>
      </left>
      <right style="thin">
        <color rgb="FF3B3B3B"/>
      </right>
      <top style="thin">
        <color rgb="FF3B3B3B"/>
      </top>
      <bottom style="thin">
        <color rgb="FF3B3B3B"/>
      </bottom>
      <diagonal/>
    </border>
    <border>
      <left style="thin">
        <color rgb="FF3B3B3B"/>
      </left>
      <right style="medium">
        <color indexed="64"/>
      </right>
      <top style="thin">
        <color rgb="FF3B3B3B"/>
      </top>
      <bottom style="thin">
        <color rgb="FF3B3B3B"/>
      </bottom>
      <diagonal/>
    </border>
    <border>
      <left style="thin">
        <color indexed="64"/>
      </left>
      <right/>
      <top style="medium">
        <color indexed="64"/>
      </top>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medium">
        <color theme="0"/>
      </right>
      <top style="medium">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ck">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style="thin">
        <color theme="0"/>
      </bottom>
      <diagonal/>
    </border>
    <border>
      <left style="thin">
        <color theme="0"/>
      </left>
      <right style="medium">
        <color theme="0"/>
      </right>
      <top/>
      <bottom/>
      <diagonal/>
    </border>
    <border>
      <left style="medium">
        <color theme="0"/>
      </left>
      <right style="thin">
        <color theme="0"/>
      </right>
      <top style="thin">
        <color theme="0"/>
      </top>
      <bottom/>
      <diagonal/>
    </border>
    <border>
      <left style="medium">
        <color theme="0"/>
      </left>
      <right style="thin">
        <color theme="0"/>
      </right>
      <top/>
      <bottom style="medium">
        <color theme="0"/>
      </bottom>
      <diagonal/>
    </border>
    <border>
      <left style="thin">
        <color theme="0"/>
      </left>
      <right style="medium">
        <color theme="0"/>
      </right>
      <top/>
      <bottom style="thin">
        <color theme="0"/>
      </bottom>
      <diagonal/>
    </border>
    <border>
      <left style="medium">
        <color theme="0"/>
      </left>
      <right style="medium">
        <color theme="0"/>
      </right>
      <top style="medium">
        <color indexed="64"/>
      </top>
      <bottom style="medium">
        <color indexed="64"/>
      </bottom>
      <diagonal/>
    </border>
    <border>
      <left style="thin">
        <color theme="0"/>
      </left>
      <right style="medium">
        <color theme="0"/>
      </right>
      <top style="thin">
        <color theme="0"/>
      </top>
      <bottom/>
      <diagonal/>
    </border>
    <border>
      <left style="thin">
        <color theme="0"/>
      </left>
      <right/>
      <top style="thin">
        <color theme="0"/>
      </top>
      <bottom style="medium">
        <color theme="0"/>
      </bottom>
      <diagonal/>
    </border>
    <border>
      <left style="medium">
        <color theme="0"/>
      </left>
      <right/>
      <top style="thin">
        <color theme="0"/>
      </top>
      <bottom/>
      <diagonal/>
    </border>
    <border>
      <left/>
      <right style="medium">
        <color theme="0"/>
      </right>
      <top style="thin">
        <color theme="0"/>
      </top>
      <bottom/>
      <diagonal/>
    </border>
    <border>
      <left style="thin">
        <color theme="0"/>
      </left>
      <right/>
      <top/>
      <bottom/>
      <diagonal/>
    </border>
    <border>
      <left style="thin">
        <color theme="0"/>
      </left>
      <right style="medium">
        <color theme="0"/>
      </right>
      <top style="medium">
        <color theme="0"/>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style="thin">
        <color theme="0"/>
      </left>
      <right style="medium">
        <color indexed="64"/>
      </right>
      <top style="thin">
        <color theme="0"/>
      </top>
      <bottom style="thin">
        <color theme="0"/>
      </bottom>
      <diagonal/>
    </border>
    <border>
      <left/>
      <right style="medium">
        <color indexed="64"/>
      </right>
      <top/>
      <bottom style="medium">
        <color theme="0"/>
      </bottom>
      <diagonal/>
    </border>
    <border>
      <left style="medium">
        <color indexed="64"/>
      </left>
      <right style="medium">
        <color theme="0"/>
      </right>
      <top style="medium">
        <color theme="0"/>
      </top>
      <bottom style="medium">
        <color indexed="6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theme="0"/>
      </left>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thin">
        <color theme="0"/>
      </left>
      <right style="thin">
        <color theme="0"/>
      </right>
      <top style="thin">
        <color indexed="64"/>
      </top>
      <bottom style="thin">
        <color indexed="64"/>
      </bottom>
      <diagonal/>
    </border>
    <border>
      <left/>
      <right style="medium">
        <color theme="0"/>
      </right>
      <top style="thin">
        <color theme="0"/>
      </top>
      <bottom style="thin">
        <color auto="1"/>
      </bottom>
      <diagonal/>
    </border>
    <border>
      <left/>
      <right style="medium">
        <color theme="0"/>
      </right>
      <top style="thin">
        <color indexed="64"/>
      </top>
      <bottom style="thin">
        <color auto="1"/>
      </bottom>
      <diagonal/>
    </border>
    <border>
      <left/>
      <right style="medium">
        <color theme="0"/>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theme="0"/>
      </left>
      <right/>
      <top style="medium">
        <color indexed="64"/>
      </top>
      <bottom style="thin">
        <color theme="0"/>
      </bottom>
      <diagonal/>
    </border>
    <border>
      <left/>
      <right style="medium">
        <color theme="0"/>
      </right>
      <top style="medium">
        <color indexed="64"/>
      </top>
      <bottom style="thin">
        <color theme="0"/>
      </bottom>
      <diagonal/>
    </border>
    <border>
      <left style="thin">
        <color theme="0"/>
      </left>
      <right style="thin">
        <color theme="0"/>
      </right>
      <top style="thin">
        <color theme="0"/>
      </top>
      <bottom style="double">
        <color theme="8" tint="0.39997558519241921"/>
      </bottom>
      <diagonal/>
    </border>
    <border>
      <left/>
      <right style="thin">
        <color theme="0"/>
      </right>
      <top style="thin">
        <color theme="0"/>
      </top>
      <bottom style="double">
        <color theme="8" tint="0.39997558519241921"/>
      </bottom>
      <diagonal/>
    </border>
    <border>
      <left style="medium">
        <color theme="0"/>
      </left>
      <right style="thin">
        <color theme="0"/>
      </right>
      <top style="thin">
        <color theme="0"/>
      </top>
      <bottom style="double">
        <color theme="8" tint="0.39997558519241921"/>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theme="0"/>
      </bottom>
      <diagonal/>
    </border>
    <border>
      <left style="medium">
        <color indexed="64"/>
      </left>
      <right style="thin">
        <color theme="0"/>
      </right>
      <top style="thin">
        <color theme="0"/>
      </top>
      <bottom/>
      <diagonal/>
    </border>
  </borders>
  <cellStyleXfs count="36">
    <xf numFmtId="0" fontId="0" fillId="0" borderId="0"/>
    <xf numFmtId="43" fontId="1" fillId="0" borderId="0" applyFont="0" applyFill="0" applyBorder="0" applyAlignment="0" applyProtection="0"/>
    <xf numFmtId="9" fontId="1" fillId="0" borderId="0" applyFont="0" applyFill="0" applyBorder="0" applyAlignment="0" applyProtection="0"/>
    <xf numFmtId="0" fontId="29" fillId="0" borderId="0"/>
    <xf numFmtId="0" fontId="37" fillId="0" borderId="0"/>
    <xf numFmtId="0" fontId="1" fillId="0" borderId="0"/>
    <xf numFmtId="0" fontId="1" fillId="0" borderId="0"/>
    <xf numFmtId="9" fontId="1" fillId="0" borderId="0" applyFont="0" applyFill="0" applyBorder="0" applyAlignment="0" applyProtection="0"/>
    <xf numFmtId="9" fontId="42" fillId="0" borderId="0" applyFont="0" applyFill="0" applyBorder="0" applyAlignment="0" applyProtection="0"/>
    <xf numFmtId="43" fontId="1" fillId="0" borderId="0" applyFont="0" applyFill="0" applyBorder="0" applyAlignment="0" applyProtection="0"/>
    <xf numFmtId="0" fontId="37" fillId="0" borderId="0"/>
    <xf numFmtId="0" fontId="37" fillId="0" borderId="0"/>
    <xf numFmtId="0" fontId="42" fillId="0" borderId="0"/>
    <xf numFmtId="0" fontId="1" fillId="0" borderId="0"/>
    <xf numFmtId="0" fontId="37" fillId="0" borderId="0"/>
    <xf numFmtId="177" fontId="62" fillId="0" borderId="0">
      <protection locked="0"/>
    </xf>
    <xf numFmtId="9" fontId="37"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 fillId="0" borderId="0"/>
    <xf numFmtId="0" fontId="1" fillId="0" borderId="0"/>
    <xf numFmtId="0" fontId="37" fillId="0" borderId="0"/>
    <xf numFmtId="43" fontId="37" fillId="0" borderId="0" applyFont="0" applyFill="0" applyBorder="0" applyAlignment="0" applyProtection="0"/>
    <xf numFmtId="0" fontId="77" fillId="0" borderId="0"/>
    <xf numFmtId="0" fontId="37" fillId="0" borderId="0"/>
    <xf numFmtId="9" fontId="1" fillId="0" borderId="0" applyFont="0" applyFill="0" applyBorder="0" applyAlignment="0" applyProtection="0"/>
    <xf numFmtId="0" fontId="37" fillId="0" borderId="0"/>
    <xf numFmtId="0" fontId="1" fillId="0" borderId="0"/>
    <xf numFmtId="0" fontId="93" fillId="0" borderId="0" applyNumberFormat="0" applyFill="0" applyBorder="0" applyAlignment="0" applyProtection="0"/>
    <xf numFmtId="180" fontId="96" fillId="0" borderId="0"/>
    <xf numFmtId="0" fontId="1" fillId="0" borderId="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37" fillId="0" borderId="0"/>
  </cellStyleXfs>
  <cellXfs count="2589">
    <xf numFmtId="0" fontId="0" fillId="0" borderId="0" xfId="0"/>
    <xf numFmtId="0" fontId="4" fillId="0" borderId="0" xfId="0" applyFont="1"/>
    <xf numFmtId="0" fontId="4" fillId="0" borderId="0" xfId="0" applyFont="1" applyAlignment="1">
      <alignment horizontal="left" vertical="top" wrapText="1"/>
    </xf>
    <xf numFmtId="0" fontId="4" fillId="0" borderId="0" xfId="0" applyFont="1" applyAlignment="1">
      <alignment horizontal="center"/>
    </xf>
    <xf numFmtId="0" fontId="6" fillId="0" borderId="0" xfId="0" applyFont="1"/>
    <xf numFmtId="0" fontId="8" fillId="0" borderId="0" xfId="0" applyFont="1" applyAlignment="1">
      <alignment horizontal="center" vertical="center"/>
    </xf>
    <xf numFmtId="0" fontId="9" fillId="0" borderId="0" xfId="0" applyFont="1" applyAlignment="1">
      <alignment vertical="center"/>
    </xf>
    <xf numFmtId="0" fontId="3" fillId="0" borderId="0" xfId="0" applyFont="1"/>
    <xf numFmtId="0" fontId="10" fillId="0" borderId="0" xfId="0" applyFont="1"/>
    <xf numFmtId="0" fontId="11" fillId="0" borderId="0" xfId="0" applyFont="1" applyAlignment="1">
      <alignment horizontal="left" vertical="top"/>
    </xf>
    <xf numFmtId="0" fontId="13" fillId="0" borderId="0" xfId="0" applyFont="1"/>
    <xf numFmtId="0" fontId="14" fillId="0" borderId="0" xfId="0" applyFont="1"/>
    <xf numFmtId="0" fontId="15" fillId="0" borderId="0" xfId="0" applyFont="1" applyAlignment="1">
      <alignment horizontal="left" vertical="top" wrapText="1"/>
    </xf>
    <xf numFmtId="0" fontId="0" fillId="0" borderId="0" xfId="0" applyAlignment="1">
      <alignment horizontal="left" vertical="top" wrapText="1"/>
    </xf>
    <xf numFmtId="0" fontId="15" fillId="0" borderId="0" xfId="0" applyFont="1" applyAlignment="1">
      <alignment horizontal="center" vertical="center"/>
    </xf>
    <xf numFmtId="0" fontId="15" fillId="0" borderId="0" xfId="0" applyFont="1"/>
    <xf numFmtId="0" fontId="15" fillId="0" borderId="0" xfId="0" applyFont="1" applyAlignment="1">
      <alignment horizontal="left" vertical="top"/>
    </xf>
    <xf numFmtId="164" fontId="15" fillId="0" borderId="0" xfId="0" applyNumberFormat="1" applyFont="1"/>
    <xf numFmtId="0" fontId="0" fillId="0" borderId="0" xfId="0" applyAlignment="1">
      <alignment horizontal="center"/>
    </xf>
    <xf numFmtId="0" fontId="5" fillId="0" borderId="2" xfId="0" applyFont="1" applyBorder="1" applyAlignment="1">
      <alignment horizontal="left" vertical="center" wrapText="1"/>
    </xf>
    <xf numFmtId="164" fontId="5" fillId="0" borderId="2" xfId="0" applyNumberFormat="1" applyFont="1" applyBorder="1" applyAlignment="1">
      <alignment horizontal="right" vertical="center"/>
    </xf>
    <xf numFmtId="164" fontId="5" fillId="0" borderId="8" xfId="0" applyNumberFormat="1" applyFont="1" applyBorder="1" applyAlignment="1">
      <alignment horizontal="right" vertical="center"/>
    </xf>
    <xf numFmtId="164" fontId="5" fillId="0" borderId="9" xfId="0" applyNumberFormat="1" applyFont="1" applyBorder="1" applyAlignment="1">
      <alignment horizontal="right" vertical="center"/>
    </xf>
    <xf numFmtId="0" fontId="6" fillId="0" borderId="5" xfId="0" applyFont="1" applyBorder="1" applyAlignment="1">
      <alignment vertical="center" wrapText="1"/>
    </xf>
    <xf numFmtId="164" fontId="6" fillId="0" borderId="5" xfId="0" applyNumberFormat="1" applyFont="1" applyBorder="1" applyAlignment="1">
      <alignment horizontal="right" vertical="center"/>
    </xf>
    <xf numFmtId="164" fontId="6" fillId="0" borderId="0" xfId="0" applyNumberFormat="1" applyFont="1" applyAlignment="1">
      <alignment horizontal="right" vertical="center"/>
    </xf>
    <xf numFmtId="164" fontId="6" fillId="0" borderId="10" xfId="0" applyNumberFormat="1" applyFont="1" applyBorder="1" applyAlignment="1">
      <alignment horizontal="right" vertical="center"/>
    </xf>
    <xf numFmtId="0" fontId="5" fillId="0" borderId="5" xfId="0" applyFont="1" applyBorder="1" applyAlignment="1">
      <alignment horizontal="left" vertical="center" wrapText="1"/>
    </xf>
    <xf numFmtId="164" fontId="5" fillId="0" borderId="5" xfId="0" applyNumberFormat="1" applyFont="1" applyBorder="1" applyAlignment="1">
      <alignment horizontal="right" vertical="center"/>
    </xf>
    <xf numFmtId="164" fontId="5" fillId="0" borderId="0" xfId="0" applyNumberFormat="1" applyFont="1" applyAlignment="1">
      <alignment horizontal="right" vertical="center"/>
    </xf>
    <xf numFmtId="164" fontId="5" fillId="0" borderId="10" xfId="0" applyNumberFormat="1" applyFont="1" applyBorder="1" applyAlignment="1">
      <alignment horizontal="right" vertical="center"/>
    </xf>
    <xf numFmtId="0" fontId="19" fillId="0" borderId="0" xfId="0" applyFont="1" applyAlignment="1">
      <alignment horizontal="left" vertical="top"/>
    </xf>
    <xf numFmtId="0" fontId="20" fillId="0" borderId="0" xfId="0" applyFont="1" applyAlignment="1">
      <alignment horizontal="left" vertical="top"/>
    </xf>
    <xf numFmtId="0" fontId="0" fillId="0" borderId="0" xfId="0" applyAlignment="1">
      <alignment horizontal="center" vertical="center"/>
    </xf>
    <xf numFmtId="0" fontId="0" fillId="0" borderId="0" xfId="0" applyAlignment="1">
      <alignment horizontal="left" vertical="top"/>
    </xf>
    <xf numFmtId="0" fontId="8" fillId="0" borderId="0" xfId="0" applyFont="1" applyAlignment="1">
      <alignment horizontal="center" vertical="top"/>
    </xf>
    <xf numFmtId="0" fontId="4" fillId="0" borderId="0" xfId="0" applyFont="1" applyAlignment="1">
      <alignment horizontal="center" vertical="center"/>
    </xf>
    <xf numFmtId="0" fontId="15" fillId="0" borderId="0" xfId="0" applyFont="1" applyAlignment="1">
      <alignment horizontal="center"/>
    </xf>
    <xf numFmtId="164" fontId="15" fillId="0" borderId="0" xfId="0" applyNumberFormat="1" applyFont="1" applyAlignment="1">
      <alignment horizontal="center"/>
    </xf>
    <xf numFmtId="0" fontId="23" fillId="0" borderId="0" xfId="0" applyFont="1"/>
    <xf numFmtId="0" fontId="23" fillId="0" borderId="0" xfId="0" applyFont="1" applyAlignment="1">
      <alignment horizontal="left" vertical="top" wrapText="1"/>
    </xf>
    <xf numFmtId="49" fontId="4" fillId="0" borderId="0" xfId="0" applyNumberFormat="1" applyFont="1"/>
    <xf numFmtId="0" fontId="24" fillId="0" borderId="0" xfId="0" applyFont="1"/>
    <xf numFmtId="2" fontId="25" fillId="0" borderId="0" xfId="0" applyNumberFormat="1" applyFont="1" applyAlignment="1">
      <alignment horizontal="left" vertical="center"/>
    </xf>
    <xf numFmtId="2" fontId="11" fillId="0" borderId="0" xfId="0" applyNumberFormat="1" applyFont="1" applyAlignment="1">
      <alignment horizontal="left" vertical="center"/>
    </xf>
    <xf numFmtId="0" fontId="28" fillId="0" borderId="0" xfId="0" applyFont="1"/>
    <xf numFmtId="0" fontId="24" fillId="4" borderId="0" xfId="0" applyFont="1" applyFill="1" applyAlignment="1">
      <alignment horizontal="center" vertical="center" wrapText="1"/>
    </xf>
    <xf numFmtId="0" fontId="24" fillId="4" borderId="0" xfId="0" applyFont="1" applyFill="1" applyAlignment="1">
      <alignment horizontal="center" vertical="center"/>
    </xf>
    <xf numFmtId="0" fontId="15" fillId="4" borderId="0" xfId="0" applyFont="1" applyFill="1"/>
    <xf numFmtId="164" fontId="15" fillId="4" borderId="0" xfId="0" applyNumberFormat="1" applyFont="1" applyFill="1" applyAlignment="1">
      <alignment horizontal="center" vertical="center"/>
    </xf>
    <xf numFmtId="164" fontId="15" fillId="4" borderId="0" xfId="0" applyNumberFormat="1" applyFont="1" applyFill="1" applyAlignment="1">
      <alignment horizontal="center"/>
    </xf>
    <xf numFmtId="0" fontId="15" fillId="4" borderId="0" xfId="3" applyFont="1" applyFill="1" applyAlignment="1">
      <alignment horizontal="left" vertical="center"/>
    </xf>
    <xf numFmtId="0" fontId="8" fillId="0" borderId="0" xfId="0" applyFont="1"/>
    <xf numFmtId="2" fontId="30" fillId="0" borderId="0" xfId="0" applyNumberFormat="1" applyFont="1" applyAlignment="1">
      <alignment horizontal="left" vertical="center"/>
    </xf>
    <xf numFmtId="0" fontId="4" fillId="0" borderId="13" xfId="0" applyFont="1" applyBorder="1"/>
    <xf numFmtId="0" fontId="33" fillId="4" borderId="0" xfId="0" applyFont="1" applyFill="1" applyAlignment="1">
      <alignment horizontal="center" vertical="center" wrapText="1"/>
    </xf>
    <xf numFmtId="0" fontId="33" fillId="4" borderId="0" xfId="0" applyFont="1" applyFill="1" applyAlignment="1">
      <alignment horizontal="center" vertical="center"/>
    </xf>
    <xf numFmtId="164" fontId="23" fillId="0" borderId="0" xfId="0" applyNumberFormat="1" applyFont="1" applyAlignment="1">
      <alignment horizontal="center"/>
    </xf>
    <xf numFmtId="0" fontId="23" fillId="0" borderId="0" xfId="3" applyFont="1" applyAlignment="1">
      <alignment horizontal="left" vertical="center"/>
    </xf>
    <xf numFmtId="0" fontId="4" fillId="0" borderId="14" xfId="0" applyFont="1" applyBorder="1"/>
    <xf numFmtId="0" fontId="23" fillId="0" borderId="0" xfId="3" applyFont="1" applyAlignment="1">
      <alignment horizontal="left" vertical="center" wrapText="1"/>
    </xf>
    <xf numFmtId="0" fontId="4" fillId="5" borderId="0" xfId="0" applyFont="1" applyFill="1"/>
    <xf numFmtId="0" fontId="15" fillId="5" borderId="0" xfId="0" applyFont="1" applyFill="1"/>
    <xf numFmtId="164" fontId="15" fillId="5" borderId="0" xfId="0" applyNumberFormat="1" applyFont="1" applyFill="1"/>
    <xf numFmtId="0" fontId="4" fillId="5" borderId="0" xfId="0" applyFont="1" applyFill="1" applyAlignment="1">
      <alignment horizontal="center" vertical="center"/>
    </xf>
    <xf numFmtId="0" fontId="23" fillId="5" borderId="0" xfId="0" applyFont="1" applyFill="1"/>
    <xf numFmtId="0" fontId="4" fillId="0" borderId="0" xfId="0" applyFont="1" applyAlignment="1">
      <alignment vertical="center"/>
    </xf>
    <xf numFmtId="0" fontId="4" fillId="0" borderId="0" xfId="0" applyFont="1" applyAlignment="1">
      <alignment horizontal="left"/>
    </xf>
    <xf numFmtId="0" fontId="7" fillId="0" borderId="0" xfId="0" applyFont="1" applyAlignment="1">
      <alignment vertical="center"/>
    </xf>
    <xf numFmtId="0" fontId="34" fillId="0" borderId="0" xfId="0" applyFont="1" applyAlignment="1">
      <alignment horizontal="right"/>
    </xf>
    <xf numFmtId="165" fontId="34" fillId="0" borderId="0" xfId="0" applyNumberFormat="1" applyFont="1" applyAlignment="1">
      <alignment horizontal="right"/>
    </xf>
    <xf numFmtId="0" fontId="11" fillId="0" borderId="0" xfId="0" applyFont="1" applyAlignment="1">
      <alignment horizontal="left" vertical="center"/>
    </xf>
    <xf numFmtId="0" fontId="12" fillId="0" borderId="0" xfId="0" applyFont="1"/>
    <xf numFmtId="17" fontId="15" fillId="0" borderId="0" xfId="0" applyNumberFormat="1" applyFont="1" applyAlignment="1">
      <alignment horizontal="right"/>
    </xf>
    <xf numFmtId="2" fontId="15" fillId="0" borderId="0" xfId="0" applyNumberFormat="1" applyFont="1" applyAlignment="1">
      <alignment vertical="center"/>
    </xf>
    <xf numFmtId="0" fontId="15" fillId="0" borderId="0" xfId="0" applyFont="1" applyAlignment="1">
      <alignment vertical="center"/>
    </xf>
    <xf numFmtId="2" fontId="15" fillId="0" borderId="0" xfId="0" applyNumberFormat="1" applyFont="1"/>
    <xf numFmtId="0" fontId="4" fillId="0" borderId="0" xfId="0" applyFont="1" applyAlignment="1">
      <alignment horizontal="right"/>
    </xf>
    <xf numFmtId="0" fontId="36" fillId="0" borderId="0" xfId="0" applyFont="1" applyAlignment="1">
      <alignment horizontal="center" vertical="center"/>
    </xf>
    <xf numFmtId="0" fontId="19" fillId="0" borderId="0" xfId="0" applyFont="1" applyAlignment="1">
      <alignment horizontal="left" vertical="center"/>
    </xf>
    <xf numFmtId="0" fontId="23" fillId="4" borderId="0" xfId="0" applyFont="1" applyFill="1"/>
    <xf numFmtId="17" fontId="23" fillId="0" borderId="0" xfId="0" applyNumberFormat="1" applyFont="1"/>
    <xf numFmtId="17" fontId="23" fillId="4" borderId="0" xfId="0" applyNumberFormat="1" applyFont="1" applyFill="1"/>
    <xf numFmtId="17" fontId="15" fillId="4" borderId="0" xfId="0" applyNumberFormat="1" applyFont="1" applyFill="1"/>
    <xf numFmtId="4" fontId="23" fillId="0" borderId="0" xfId="0" applyNumberFormat="1" applyFont="1"/>
    <xf numFmtId="4" fontId="23" fillId="4" borderId="0" xfId="0" applyNumberFormat="1" applyFont="1" applyFill="1"/>
    <xf numFmtId="4" fontId="15" fillId="4" borderId="0" xfId="0" applyNumberFormat="1" applyFont="1" applyFill="1"/>
    <xf numFmtId="4" fontId="15" fillId="0" borderId="0" xfId="0" applyNumberFormat="1" applyFont="1"/>
    <xf numFmtId="0" fontId="33" fillId="0" borderId="0" xfId="0" applyFont="1" applyAlignment="1">
      <alignment horizontal="center" vertical="center"/>
    </xf>
    <xf numFmtId="2" fontId="23" fillId="0" borderId="0" xfId="0" applyNumberFormat="1" applyFont="1"/>
    <xf numFmtId="165" fontId="23" fillId="0" borderId="0" xfId="2" applyNumberFormat="1" applyFont="1" applyBorder="1"/>
    <xf numFmtId="2" fontId="23" fillId="4" borderId="0" xfId="0" applyNumberFormat="1" applyFont="1" applyFill="1"/>
    <xf numFmtId="2" fontId="4" fillId="0" borderId="0" xfId="0" applyNumberFormat="1" applyFont="1"/>
    <xf numFmtId="165" fontId="4" fillId="0" borderId="0" xfId="2" applyNumberFormat="1" applyFont="1" applyBorder="1"/>
    <xf numFmtId="165" fontId="4" fillId="0" borderId="0" xfId="0" applyNumberFormat="1" applyFont="1"/>
    <xf numFmtId="17" fontId="4" fillId="0" borderId="0" xfId="0" applyNumberFormat="1" applyFont="1" applyAlignment="1">
      <alignment vertical="center" wrapText="1"/>
    </xf>
    <xf numFmtId="0" fontId="4" fillId="0" borderId="0" xfId="0" applyFont="1" applyAlignment="1">
      <alignment vertical="center" wrapText="1"/>
    </xf>
    <xf numFmtId="0" fontId="33" fillId="0" borderId="0" xfId="0" applyFont="1" applyAlignment="1">
      <alignment horizontal="center" vertical="center" wrapText="1" readingOrder="1"/>
    </xf>
    <xf numFmtId="0" fontId="33" fillId="0" borderId="0" xfId="0" applyFont="1" applyAlignment="1">
      <alignment vertical="center" wrapText="1" readingOrder="1"/>
    </xf>
    <xf numFmtId="0" fontId="23" fillId="0" borderId="0" xfId="0" applyFont="1" applyAlignment="1">
      <alignment horizontal="center" vertical="top" wrapText="1" readingOrder="1"/>
    </xf>
    <xf numFmtId="0" fontId="23" fillId="0" borderId="0" xfId="0" applyFont="1" applyAlignment="1">
      <alignment vertical="top" wrapText="1" readingOrder="1"/>
    </xf>
    <xf numFmtId="0" fontId="8" fillId="0" borderId="0" xfId="0" applyFont="1" applyAlignment="1">
      <alignment horizontal="center"/>
    </xf>
    <xf numFmtId="0" fontId="24" fillId="8" borderId="18" xfId="0" applyFont="1" applyFill="1" applyBorder="1" applyAlignment="1">
      <alignment horizontal="center" vertical="center"/>
    </xf>
    <xf numFmtId="0" fontId="24" fillId="7" borderId="28" xfId="0" applyFont="1" applyFill="1" applyBorder="1" applyAlignment="1">
      <alignment horizontal="center" vertical="center" wrapText="1"/>
    </xf>
    <xf numFmtId="0" fontId="24" fillId="7" borderId="28" xfId="0" applyFont="1" applyFill="1" applyBorder="1" applyAlignment="1">
      <alignment horizontal="center" vertical="center"/>
    </xf>
    <xf numFmtId="0" fontId="8" fillId="9" borderId="0" xfId="0" applyFont="1" applyFill="1"/>
    <xf numFmtId="167" fontId="8" fillId="9" borderId="0" xfId="0" applyNumberFormat="1" applyFont="1" applyFill="1" applyAlignment="1">
      <alignment horizontal="right" vertical="center"/>
    </xf>
    <xf numFmtId="165" fontId="8" fillId="9" borderId="0" xfId="2" applyNumberFormat="1" applyFont="1" applyFill="1" applyAlignment="1">
      <alignment horizontal="right" vertical="center"/>
    </xf>
    <xf numFmtId="165" fontId="8" fillId="9" borderId="0" xfId="2" applyNumberFormat="1" applyFont="1" applyFill="1" applyAlignment="1">
      <alignment horizontal="center" vertical="center"/>
    </xf>
    <xf numFmtId="165" fontId="4" fillId="0" borderId="0" xfId="2" applyNumberFormat="1" applyFont="1"/>
    <xf numFmtId="43" fontId="4" fillId="0" borderId="0" xfId="1" applyFont="1"/>
    <xf numFmtId="168" fontId="8" fillId="0" borderId="0" xfId="4" applyNumberFormat="1" applyFont="1" applyAlignment="1">
      <alignment horizontal="center" vertical="center"/>
    </xf>
    <xf numFmtId="0" fontId="4" fillId="0" borderId="0" xfId="0" applyFont="1" applyAlignment="1">
      <alignment horizontal="left" indent="1"/>
    </xf>
    <xf numFmtId="167" fontId="4" fillId="0" borderId="0" xfId="0" applyNumberFormat="1" applyFont="1" applyAlignment="1">
      <alignment horizontal="right" vertical="center"/>
    </xf>
    <xf numFmtId="165" fontId="4" fillId="0" borderId="0" xfId="2" applyNumberFormat="1" applyFont="1" applyAlignment="1">
      <alignment horizontal="right" vertical="center"/>
    </xf>
    <xf numFmtId="165" fontId="4" fillId="0" borderId="0" xfId="2" applyNumberFormat="1" applyFont="1" applyAlignment="1">
      <alignment horizontal="center" vertical="center"/>
    </xf>
    <xf numFmtId="166" fontId="4" fillId="0" borderId="0" xfId="0" applyNumberFormat="1" applyFont="1"/>
    <xf numFmtId="0" fontId="4" fillId="0" borderId="0" xfId="0" applyFont="1" applyAlignment="1">
      <alignment horizontal="left" wrapText="1" indent="1"/>
    </xf>
    <xf numFmtId="0" fontId="4" fillId="0" borderId="0" xfId="0" applyFont="1" applyAlignment="1">
      <alignment horizontal="left" vertical="top" indent="1"/>
    </xf>
    <xf numFmtId="165" fontId="4" fillId="0" borderId="0" xfId="2" applyNumberFormat="1" applyFont="1" applyFill="1" applyAlignment="1">
      <alignment horizontal="right" vertical="center"/>
    </xf>
    <xf numFmtId="165" fontId="4" fillId="0" borderId="0" xfId="2" applyNumberFormat="1" applyFont="1" applyFill="1" applyAlignment="1">
      <alignment horizontal="center" vertical="center"/>
    </xf>
    <xf numFmtId="0" fontId="24" fillId="8" borderId="28" xfId="0" applyFont="1" applyFill="1" applyBorder="1" applyAlignment="1">
      <alignment horizontal="left"/>
    </xf>
    <xf numFmtId="167" fontId="24" fillId="8" borderId="19" xfId="0" applyNumberFormat="1" applyFont="1" applyFill="1" applyBorder="1" applyAlignment="1">
      <alignment horizontal="center" vertical="center"/>
    </xf>
    <xf numFmtId="167" fontId="24" fillId="8" borderId="28" xfId="0" applyNumberFormat="1" applyFont="1" applyFill="1" applyBorder="1" applyAlignment="1">
      <alignment horizontal="center" vertical="center"/>
    </xf>
    <xf numFmtId="167" fontId="24" fillId="8" borderId="20" xfId="0" applyNumberFormat="1" applyFont="1" applyFill="1" applyBorder="1" applyAlignment="1">
      <alignment horizontal="center" vertical="center"/>
    </xf>
    <xf numFmtId="167" fontId="24" fillId="8" borderId="21" xfId="0" applyNumberFormat="1" applyFont="1" applyFill="1" applyBorder="1" applyAlignment="1">
      <alignment horizontal="center" vertical="center"/>
    </xf>
    <xf numFmtId="165" fontId="24" fillId="8" borderId="28" xfId="2" applyNumberFormat="1" applyFont="1" applyFill="1" applyBorder="1" applyAlignment="1">
      <alignment horizontal="center" vertical="center"/>
    </xf>
    <xf numFmtId="0" fontId="8" fillId="0" borderId="0" xfId="0" applyFont="1" applyAlignment="1">
      <alignment vertical="center"/>
    </xf>
    <xf numFmtId="0" fontId="23" fillId="0" borderId="0" xfId="0" applyFont="1" applyAlignment="1">
      <alignment horizontal="left" vertical="top" wrapText="1" readingOrder="1"/>
    </xf>
    <xf numFmtId="0" fontId="23" fillId="0" borderId="0" xfId="0" applyFont="1" applyAlignment="1">
      <alignment wrapText="1"/>
    </xf>
    <xf numFmtId="0" fontId="4" fillId="0" borderId="0" xfId="0" applyFont="1" applyAlignment="1">
      <alignment wrapText="1"/>
    </xf>
    <xf numFmtId="165" fontId="4" fillId="0" borderId="0" xfId="2" applyNumberFormat="1" applyFont="1" applyAlignment="1">
      <alignment wrapText="1"/>
    </xf>
    <xf numFmtId="0" fontId="8" fillId="9" borderId="35" xfId="0" applyFont="1" applyFill="1" applyBorder="1" applyAlignment="1">
      <alignment horizontal="center" vertical="center" wrapText="1"/>
    </xf>
    <xf numFmtId="0" fontId="4" fillId="0" borderId="36" xfId="0" applyFont="1" applyBorder="1" applyAlignment="1">
      <alignment vertical="center" wrapText="1"/>
    </xf>
    <xf numFmtId="0" fontId="23" fillId="0" borderId="37" xfId="0" applyFont="1" applyBorder="1" applyAlignment="1">
      <alignment horizontal="center" vertical="center" wrapText="1"/>
    </xf>
    <xf numFmtId="3" fontId="23" fillId="0" borderId="38" xfId="0" applyNumberFormat="1" applyFont="1" applyBorder="1" applyAlignment="1">
      <alignment horizontal="right" vertical="center" wrapText="1"/>
    </xf>
    <xf numFmtId="169" fontId="23" fillId="10" borderId="37" xfId="0" applyNumberFormat="1" applyFont="1" applyFill="1" applyBorder="1" applyAlignment="1">
      <alignment horizontal="center" vertical="center" wrapText="1"/>
    </xf>
    <xf numFmtId="165" fontId="4" fillId="0" borderId="37" xfId="2" applyNumberFormat="1" applyFont="1" applyFill="1" applyBorder="1" applyAlignment="1">
      <alignment horizontal="center" vertical="center"/>
    </xf>
    <xf numFmtId="166" fontId="4" fillId="0" borderId="39" xfId="0" applyNumberFormat="1" applyFont="1" applyBorder="1" applyAlignment="1">
      <alignment horizontal="center" vertical="center" wrapText="1"/>
    </xf>
    <xf numFmtId="169" fontId="23" fillId="10" borderId="40" xfId="0" applyNumberFormat="1" applyFont="1" applyFill="1" applyBorder="1" applyAlignment="1">
      <alignment horizontal="center" vertical="center" wrapText="1"/>
    </xf>
    <xf numFmtId="165" fontId="4" fillId="0" borderId="40" xfId="2" applyNumberFormat="1" applyFont="1" applyFill="1" applyBorder="1" applyAlignment="1">
      <alignment horizontal="center" vertical="center"/>
    </xf>
    <xf numFmtId="166" fontId="4" fillId="0" borderId="41" xfId="0" applyNumberFormat="1" applyFont="1" applyBorder="1" applyAlignment="1">
      <alignment horizontal="center" vertical="center" wrapText="1"/>
    </xf>
    <xf numFmtId="0" fontId="4" fillId="0" borderId="38" xfId="0" applyFont="1" applyBorder="1" applyAlignment="1">
      <alignment vertical="center" wrapText="1"/>
    </xf>
    <xf numFmtId="165" fontId="4" fillId="0" borderId="36" xfId="2" applyNumberFormat="1" applyFont="1" applyFill="1" applyBorder="1" applyAlignment="1">
      <alignment horizontal="center" vertical="center"/>
    </xf>
    <xf numFmtId="3" fontId="23" fillId="10" borderId="38" xfId="0" applyNumberFormat="1" applyFont="1" applyFill="1" applyBorder="1" applyAlignment="1">
      <alignment horizontal="right" vertical="center" wrapText="1"/>
    </xf>
    <xf numFmtId="165" fontId="4" fillId="0" borderId="38" xfId="2" applyNumberFormat="1" applyFont="1" applyFill="1" applyBorder="1" applyAlignment="1">
      <alignment horizontal="center" vertical="center"/>
    </xf>
    <xf numFmtId="166" fontId="4" fillId="0" borderId="42" xfId="0" applyNumberFormat="1" applyFont="1" applyBorder="1" applyAlignment="1">
      <alignment horizontal="center" vertical="center" wrapText="1"/>
    </xf>
    <xf numFmtId="165" fontId="4" fillId="0" borderId="0" xfId="2" applyNumberFormat="1" applyFont="1" applyBorder="1" applyAlignment="1">
      <alignment wrapText="1"/>
    </xf>
    <xf numFmtId="0" fontId="8" fillId="9" borderId="2" xfId="0" applyFont="1" applyFill="1" applyBorder="1" applyAlignment="1">
      <alignment horizontal="center" vertical="center" wrapText="1"/>
    </xf>
    <xf numFmtId="0" fontId="4" fillId="0" borderId="43" xfId="0" applyFont="1" applyBorder="1" applyAlignment="1">
      <alignment vertical="center" wrapText="1"/>
    </xf>
    <xf numFmtId="0" fontId="23" fillId="0" borderId="44" xfId="0" applyFont="1" applyBorder="1" applyAlignment="1">
      <alignment horizontal="center" vertical="center" wrapText="1"/>
    </xf>
    <xf numFmtId="169" fontId="23" fillId="0" borderId="44" xfId="0" applyNumberFormat="1" applyFont="1" applyBorder="1" applyAlignment="1">
      <alignment horizontal="center" vertical="center" wrapText="1"/>
    </xf>
    <xf numFmtId="169" fontId="23" fillId="11" borderId="44" xfId="0" applyNumberFormat="1" applyFont="1" applyFill="1" applyBorder="1" applyAlignment="1">
      <alignment horizontal="center" vertical="center" wrapText="1"/>
    </xf>
    <xf numFmtId="165" fontId="4" fillId="0" borderId="44" xfId="2" applyNumberFormat="1" applyFont="1" applyFill="1" applyBorder="1" applyAlignment="1">
      <alignment horizontal="center" vertical="center"/>
    </xf>
    <xf numFmtId="3" fontId="4" fillId="0" borderId="0" xfId="0" applyNumberFormat="1" applyFont="1" applyAlignment="1">
      <alignment wrapText="1"/>
    </xf>
    <xf numFmtId="165" fontId="4" fillId="0" borderId="0" xfId="2" applyNumberFormat="1" applyFont="1" applyFill="1" applyBorder="1" applyAlignment="1">
      <alignment horizontal="center" vertical="center"/>
    </xf>
    <xf numFmtId="0" fontId="4" fillId="0" borderId="45" xfId="0" applyFont="1" applyBorder="1" applyAlignment="1">
      <alignment vertical="center" wrapText="1"/>
    </xf>
    <xf numFmtId="0" fontId="23" fillId="0" borderId="46" xfId="0" applyFont="1" applyBorder="1" applyAlignment="1">
      <alignment horizontal="center" vertical="center" wrapText="1"/>
    </xf>
    <xf numFmtId="169" fontId="23" fillId="0" borderId="46" xfId="0" applyNumberFormat="1" applyFont="1" applyBorder="1" applyAlignment="1">
      <alignment horizontal="center" vertical="center" wrapText="1"/>
    </xf>
    <xf numFmtId="169" fontId="23" fillId="11" borderId="46" xfId="0" applyNumberFormat="1" applyFont="1" applyFill="1" applyBorder="1" applyAlignment="1">
      <alignment horizontal="center" vertical="center" wrapText="1"/>
    </xf>
    <xf numFmtId="165" fontId="4" fillId="0" borderId="46" xfId="2" applyNumberFormat="1" applyFont="1" applyFill="1" applyBorder="1" applyAlignment="1">
      <alignment horizontal="center" vertical="center"/>
    </xf>
    <xf numFmtId="0" fontId="23" fillId="0" borderId="36" xfId="0" applyFont="1" applyBorder="1" applyAlignment="1">
      <alignment horizontal="center" vertical="center" wrapText="1"/>
    </xf>
    <xf numFmtId="169" fontId="23" fillId="0" borderId="36" xfId="0" applyNumberFormat="1" applyFont="1" applyBorder="1" applyAlignment="1">
      <alignment horizontal="center" vertical="center" wrapText="1"/>
    </xf>
    <xf numFmtId="169" fontId="23" fillId="11" borderId="36" xfId="0" applyNumberFormat="1" applyFont="1" applyFill="1" applyBorder="1" applyAlignment="1">
      <alignment horizontal="center" vertical="center" wrapText="1"/>
    </xf>
    <xf numFmtId="43" fontId="4" fillId="0" borderId="0" xfId="1" applyFont="1" applyAlignment="1">
      <alignment wrapText="1"/>
    </xf>
    <xf numFmtId="0" fontId="4" fillId="0" borderId="40" xfId="0" applyFont="1" applyBorder="1" applyAlignment="1">
      <alignment vertical="center" wrapText="1"/>
    </xf>
    <xf numFmtId="0" fontId="23" fillId="0" borderId="40" xfId="0" applyFont="1" applyBorder="1" applyAlignment="1">
      <alignment horizontal="center" vertical="center" wrapText="1"/>
    </xf>
    <xf numFmtId="169" fontId="23" fillId="0" borderId="40" xfId="0" applyNumberFormat="1" applyFont="1" applyBorder="1" applyAlignment="1">
      <alignment horizontal="center" vertical="center" wrapText="1"/>
    </xf>
    <xf numFmtId="169" fontId="23" fillId="11" borderId="40" xfId="0" applyNumberFormat="1" applyFont="1" applyFill="1" applyBorder="1" applyAlignment="1">
      <alignment horizontal="center" vertical="center" wrapText="1"/>
    </xf>
    <xf numFmtId="0" fontId="8" fillId="9" borderId="47" xfId="0" applyFont="1" applyFill="1" applyBorder="1" applyAlignment="1">
      <alignment horizontal="center" vertical="center" wrapText="1"/>
    </xf>
    <xf numFmtId="0" fontId="4" fillId="0" borderId="46" xfId="0" applyFont="1" applyBorder="1" applyAlignment="1">
      <alignment vertical="center" wrapText="1"/>
    </xf>
    <xf numFmtId="0" fontId="8" fillId="9" borderId="48" xfId="0" applyFont="1" applyFill="1" applyBorder="1" applyAlignment="1">
      <alignment horizontal="center" vertical="center" wrapText="1"/>
    </xf>
    <xf numFmtId="0" fontId="4" fillId="0" borderId="44" xfId="0" applyFont="1" applyBorder="1" applyAlignment="1">
      <alignment vertical="center" wrapText="1"/>
    </xf>
    <xf numFmtId="0" fontId="4" fillId="0" borderId="37" xfId="0" applyFont="1" applyBorder="1" applyAlignment="1">
      <alignment vertical="center" wrapText="1"/>
    </xf>
    <xf numFmtId="169" fontId="23" fillId="0" borderId="37" xfId="0" applyNumberFormat="1" applyFont="1" applyBorder="1" applyAlignment="1">
      <alignment horizontal="center" vertical="center" wrapText="1"/>
    </xf>
    <xf numFmtId="169" fontId="23" fillId="11" borderId="37" xfId="0" applyNumberFormat="1" applyFont="1" applyFill="1" applyBorder="1" applyAlignment="1">
      <alignment horizontal="center" vertical="center" wrapText="1"/>
    </xf>
    <xf numFmtId="0" fontId="8" fillId="9" borderId="3" xfId="0" applyFont="1" applyFill="1" applyBorder="1" applyAlignment="1">
      <alignment horizontal="center" vertical="center" wrapText="1"/>
    </xf>
    <xf numFmtId="0" fontId="4" fillId="0" borderId="49" xfId="0" applyFont="1" applyBorder="1" applyAlignment="1">
      <alignment vertical="center" wrapText="1"/>
    </xf>
    <xf numFmtId="0" fontId="23" fillId="0" borderId="49" xfId="0" applyFont="1" applyBorder="1" applyAlignment="1">
      <alignment horizontal="center" vertical="center" wrapText="1"/>
    </xf>
    <xf numFmtId="169" fontId="23" fillId="0" borderId="49" xfId="0" applyNumberFormat="1" applyFont="1" applyBorder="1" applyAlignment="1">
      <alignment horizontal="center" vertical="center" wrapText="1"/>
    </xf>
    <xf numFmtId="169" fontId="23" fillId="11" borderId="49" xfId="0" applyNumberFormat="1" applyFont="1" applyFill="1" applyBorder="1" applyAlignment="1">
      <alignment horizontal="center" vertical="center" wrapText="1"/>
    </xf>
    <xf numFmtId="165" fontId="4" fillId="0" borderId="49" xfId="2" applyNumberFormat="1" applyFont="1" applyFill="1" applyBorder="1" applyAlignment="1">
      <alignment horizontal="center" vertical="center"/>
    </xf>
    <xf numFmtId="166" fontId="4" fillId="0" borderId="50" xfId="0" applyNumberFormat="1" applyFont="1" applyBorder="1" applyAlignment="1">
      <alignment horizontal="center" vertical="center" wrapText="1"/>
    </xf>
    <xf numFmtId="0" fontId="23" fillId="0" borderId="44" xfId="0" applyFont="1" applyBorder="1" applyAlignment="1">
      <alignment vertical="center" wrapText="1"/>
    </xf>
    <xf numFmtId="0" fontId="23" fillId="0" borderId="40" xfId="0" applyFont="1" applyBorder="1" applyAlignment="1">
      <alignment vertical="center" wrapText="1"/>
    </xf>
    <xf numFmtId="0" fontId="23" fillId="0" borderId="46" xfId="0" applyFont="1" applyBorder="1" applyAlignment="1">
      <alignment vertical="center" wrapText="1"/>
    </xf>
    <xf numFmtId="170" fontId="4" fillId="0" borderId="41" xfId="0" applyNumberFormat="1" applyFont="1" applyBorder="1" applyAlignment="1">
      <alignment horizontal="center" vertical="center" wrapText="1"/>
    </xf>
    <xf numFmtId="3" fontId="23" fillId="0" borderId="49" xfId="0" applyNumberFormat="1" applyFont="1" applyBorder="1" applyAlignment="1">
      <alignment horizontal="center" vertical="center" wrapText="1"/>
    </xf>
    <xf numFmtId="3" fontId="23" fillId="11" borderId="49" xfId="0" applyNumberFormat="1" applyFont="1" applyFill="1" applyBorder="1" applyAlignment="1">
      <alignment horizontal="center" vertical="center" wrapText="1"/>
    </xf>
    <xf numFmtId="0" fontId="4" fillId="0" borderId="51" xfId="0" applyFont="1" applyBorder="1" applyAlignment="1">
      <alignment vertical="center" wrapText="1"/>
    </xf>
    <xf numFmtId="0" fontId="23" fillId="0" borderId="51" xfId="0" applyFont="1" applyBorder="1" applyAlignment="1">
      <alignment horizontal="center" vertical="center" wrapText="1"/>
    </xf>
    <xf numFmtId="169" fontId="23" fillId="0" borderId="51" xfId="0" applyNumberFormat="1" applyFont="1" applyBorder="1" applyAlignment="1">
      <alignment horizontal="center" vertical="center" wrapText="1"/>
    </xf>
    <xf numFmtId="169" fontId="23" fillId="11" borderId="51" xfId="0" applyNumberFormat="1" applyFont="1" applyFill="1" applyBorder="1" applyAlignment="1">
      <alignment horizontal="center" vertical="center" wrapText="1"/>
    </xf>
    <xf numFmtId="165" fontId="4" fillId="0" borderId="51" xfId="2" applyNumberFormat="1" applyFont="1" applyFill="1" applyBorder="1" applyAlignment="1">
      <alignment horizontal="center" vertical="center"/>
    </xf>
    <xf numFmtId="0" fontId="4" fillId="0" borderId="52" xfId="0" applyFont="1" applyBorder="1" applyAlignment="1">
      <alignment vertical="center" wrapText="1"/>
    </xf>
    <xf numFmtId="0" fontId="23" fillId="0" borderId="52" xfId="0" applyFont="1" applyBorder="1" applyAlignment="1">
      <alignment horizontal="center" vertical="center" wrapText="1"/>
    </xf>
    <xf numFmtId="169" fontId="23" fillId="0" borderId="52" xfId="0" applyNumberFormat="1" applyFont="1" applyBorder="1" applyAlignment="1">
      <alignment horizontal="center" vertical="center" wrapText="1"/>
    </xf>
    <xf numFmtId="169" fontId="23" fillId="11" borderId="52" xfId="0" applyNumberFormat="1" applyFont="1" applyFill="1" applyBorder="1" applyAlignment="1">
      <alignment horizontal="center" vertical="center" wrapText="1"/>
    </xf>
    <xf numFmtId="165" fontId="4" fillId="0" borderId="52" xfId="2" applyNumberFormat="1" applyFont="1" applyFill="1" applyBorder="1" applyAlignment="1">
      <alignment horizontal="center" vertical="center"/>
    </xf>
    <xf numFmtId="167" fontId="4" fillId="0" borderId="39" xfId="0" applyNumberFormat="1" applyFont="1" applyBorder="1" applyAlignment="1">
      <alignment horizontal="center" vertical="center" wrapText="1"/>
    </xf>
    <xf numFmtId="167" fontId="24" fillId="8" borderId="54" xfId="0" applyNumberFormat="1" applyFont="1" applyFill="1" applyBorder="1" applyAlignment="1">
      <alignment horizontal="center" vertical="center" wrapText="1"/>
    </xf>
    <xf numFmtId="167" fontId="4" fillId="0" borderId="41" xfId="0" applyNumberFormat="1" applyFont="1" applyBorder="1" applyAlignment="1">
      <alignment horizontal="center" vertical="center" wrapText="1"/>
    </xf>
    <xf numFmtId="170" fontId="4" fillId="0" borderId="58" xfId="0" applyNumberFormat="1" applyFont="1" applyBorder="1" applyAlignment="1">
      <alignment horizontal="center" vertical="center" wrapText="1"/>
    </xf>
    <xf numFmtId="0" fontId="4" fillId="0" borderId="59" xfId="0" applyFont="1" applyBorder="1" applyAlignment="1">
      <alignment vertical="center" wrapText="1"/>
    </xf>
    <xf numFmtId="0" fontId="4" fillId="0" borderId="44" xfId="0" applyFont="1" applyBorder="1" applyAlignment="1">
      <alignment wrapText="1"/>
    </xf>
    <xf numFmtId="165" fontId="4" fillId="0" borderId="60" xfId="2" applyNumberFormat="1" applyFont="1" applyFill="1" applyBorder="1" applyAlignment="1">
      <alignment horizontal="center" vertical="center"/>
    </xf>
    <xf numFmtId="170" fontId="4" fillId="0" borderId="61" xfId="0" applyNumberFormat="1" applyFont="1" applyBorder="1" applyAlignment="1">
      <alignment horizontal="center" vertical="center" wrapText="1"/>
    </xf>
    <xf numFmtId="170" fontId="4" fillId="0" borderId="39" xfId="0" applyNumberFormat="1" applyFont="1" applyBorder="1" applyAlignment="1">
      <alignment horizontal="center" vertical="center" wrapText="1"/>
    </xf>
    <xf numFmtId="169" fontId="4" fillId="0" borderId="46" xfId="0" applyNumberFormat="1" applyFont="1" applyBorder="1" applyAlignment="1">
      <alignment horizontal="center" vertical="center" wrapText="1"/>
    </xf>
    <xf numFmtId="169" fontId="23" fillId="0" borderId="62" xfId="0" applyNumberFormat="1" applyFont="1" applyBorder="1" applyAlignment="1">
      <alignment horizontal="center" vertical="center" wrapText="1"/>
    </xf>
    <xf numFmtId="166" fontId="4" fillId="0" borderId="63" xfId="0" applyNumberFormat="1" applyFont="1" applyBorder="1" applyAlignment="1">
      <alignment horizontal="center" vertical="center" wrapText="1"/>
    </xf>
    <xf numFmtId="0" fontId="4" fillId="0" borderId="36" xfId="0" applyFont="1" applyBorder="1" applyAlignment="1">
      <alignment wrapText="1"/>
    </xf>
    <xf numFmtId="0" fontId="4" fillId="0" borderId="36" xfId="0" applyFont="1" applyBorder="1" applyAlignment="1">
      <alignment horizontal="center" vertical="center" wrapText="1"/>
    </xf>
    <xf numFmtId="169" fontId="4" fillId="0" borderId="64" xfId="0" applyNumberFormat="1" applyFont="1" applyBorder="1" applyAlignment="1">
      <alignment horizontal="center" vertical="center" wrapText="1"/>
    </xf>
    <xf numFmtId="0" fontId="4" fillId="0" borderId="52" xfId="0" applyFont="1" applyBorder="1" applyAlignment="1">
      <alignment wrapText="1"/>
    </xf>
    <xf numFmtId="0" fontId="4" fillId="0" borderId="52" xfId="0" applyFont="1" applyBorder="1" applyAlignment="1">
      <alignment horizontal="center" vertical="center" wrapText="1"/>
    </xf>
    <xf numFmtId="169" fontId="4" fillId="0" borderId="65" xfId="0" applyNumberFormat="1" applyFont="1" applyBorder="1" applyAlignment="1">
      <alignment horizontal="center" vertical="center" wrapText="1"/>
    </xf>
    <xf numFmtId="166" fontId="4" fillId="0" borderId="54" xfId="0" applyNumberFormat="1" applyFont="1" applyBorder="1" applyAlignment="1">
      <alignment horizontal="center" vertical="center" wrapText="1"/>
    </xf>
    <xf numFmtId="0" fontId="8" fillId="9" borderId="66" xfId="0" applyFont="1" applyFill="1" applyBorder="1" applyAlignment="1">
      <alignment horizontal="center" vertical="center" wrapText="1"/>
    </xf>
    <xf numFmtId="167" fontId="24" fillId="8" borderId="50" xfId="0" applyNumberFormat="1" applyFont="1" applyFill="1" applyBorder="1" applyAlignment="1">
      <alignment horizontal="center" vertical="center" wrapText="1"/>
    </xf>
    <xf numFmtId="0" fontId="4" fillId="0" borderId="36" xfId="0" applyFont="1" applyBorder="1" applyAlignment="1">
      <alignment horizontal="left" vertical="center" wrapText="1"/>
    </xf>
    <xf numFmtId="169" fontId="4" fillId="0" borderId="36" xfId="0" applyNumberFormat="1" applyFont="1" applyBorder="1" applyAlignment="1">
      <alignment horizontal="center" vertical="center" wrapText="1"/>
    </xf>
    <xf numFmtId="169" fontId="4" fillId="11" borderId="36" xfId="0" applyNumberFormat="1" applyFont="1" applyFill="1" applyBorder="1" applyAlignment="1">
      <alignment horizontal="center" vertical="center" wrapText="1"/>
    </xf>
    <xf numFmtId="166" fontId="4" fillId="0" borderId="39" xfId="0" applyNumberFormat="1" applyFont="1" applyBorder="1" applyAlignment="1">
      <alignment horizontal="center" vertical="center"/>
    </xf>
    <xf numFmtId="0" fontId="4" fillId="0" borderId="40" xfId="0" applyFont="1" applyBorder="1" applyAlignment="1">
      <alignment horizontal="left" vertical="center" wrapText="1"/>
    </xf>
    <xf numFmtId="0" fontId="4" fillId="0" borderId="40" xfId="0" applyFont="1" applyBorder="1" applyAlignment="1">
      <alignment horizontal="center" vertical="center" wrapText="1"/>
    </xf>
    <xf numFmtId="169" fontId="4" fillId="0" borderId="40" xfId="0" applyNumberFormat="1" applyFont="1" applyBorder="1" applyAlignment="1">
      <alignment horizontal="center" vertical="center" wrapText="1"/>
    </xf>
    <xf numFmtId="169" fontId="4" fillId="11" borderId="40" xfId="0" applyNumberFormat="1" applyFont="1" applyFill="1" applyBorder="1" applyAlignment="1">
      <alignment horizontal="center" vertical="center" wrapText="1"/>
    </xf>
    <xf numFmtId="166" fontId="4" fillId="0" borderId="41" xfId="0" applyNumberFormat="1" applyFont="1" applyBorder="1" applyAlignment="1">
      <alignment horizontal="center" vertical="center"/>
    </xf>
    <xf numFmtId="3" fontId="4" fillId="0" borderId="40" xfId="0" applyNumberFormat="1" applyFont="1" applyBorder="1" applyAlignment="1">
      <alignment horizontal="right" vertical="center" wrapText="1"/>
    </xf>
    <xf numFmtId="3" fontId="4" fillId="11" borderId="40" xfId="0" applyNumberFormat="1" applyFont="1" applyFill="1" applyBorder="1" applyAlignment="1">
      <alignment horizontal="right" vertical="center" wrapText="1"/>
    </xf>
    <xf numFmtId="0" fontId="4" fillId="0" borderId="38" xfId="0" applyFont="1" applyBorder="1" applyAlignment="1">
      <alignment horizontal="left" vertical="center" wrapText="1"/>
    </xf>
    <xf numFmtId="0" fontId="4" fillId="0" borderId="38" xfId="0" applyFont="1" applyBorder="1" applyAlignment="1">
      <alignment horizontal="center" vertical="center" wrapText="1"/>
    </xf>
    <xf numFmtId="169" fontId="4" fillId="0" borderId="38" xfId="0" applyNumberFormat="1" applyFont="1" applyBorder="1" applyAlignment="1">
      <alignment horizontal="center" vertical="center" wrapText="1"/>
    </xf>
    <xf numFmtId="169" fontId="4" fillId="11" borderId="38" xfId="0" applyNumberFormat="1" applyFont="1" applyFill="1" applyBorder="1" applyAlignment="1">
      <alignment horizontal="center" vertical="center" wrapText="1"/>
    </xf>
    <xf numFmtId="0" fontId="4" fillId="0" borderId="46" xfId="0" applyFont="1" applyBorder="1" applyAlignment="1">
      <alignment horizontal="left" vertical="center" wrapText="1"/>
    </xf>
    <xf numFmtId="0" fontId="4" fillId="0" borderId="46" xfId="0" applyFont="1" applyBorder="1" applyAlignment="1">
      <alignment horizontal="center" vertical="center" wrapText="1"/>
    </xf>
    <xf numFmtId="3" fontId="4" fillId="0" borderId="46" xfId="0" applyNumberFormat="1" applyFont="1" applyBorder="1" applyAlignment="1">
      <alignment horizontal="right" vertical="center" wrapText="1"/>
    </xf>
    <xf numFmtId="3" fontId="4" fillId="11" borderId="46" xfId="0" applyNumberFormat="1" applyFont="1" applyFill="1" applyBorder="1" applyAlignment="1">
      <alignment horizontal="right" vertical="center" wrapText="1"/>
    </xf>
    <xf numFmtId="0" fontId="4" fillId="0" borderId="51" xfId="0" applyFont="1" applyBorder="1" applyAlignment="1">
      <alignment horizontal="left" vertical="center" wrapText="1"/>
    </xf>
    <xf numFmtId="0" fontId="4" fillId="0" borderId="51" xfId="0" applyFont="1" applyBorder="1" applyAlignment="1">
      <alignment horizontal="center" vertical="center" wrapText="1"/>
    </xf>
    <xf numFmtId="169" fontId="4" fillId="0" borderId="51" xfId="0" applyNumberFormat="1" applyFont="1" applyBorder="1" applyAlignment="1">
      <alignment horizontal="center" vertical="center" wrapText="1"/>
    </xf>
    <xf numFmtId="169" fontId="4" fillId="11" borderId="51" xfId="0" applyNumberFormat="1" applyFont="1" applyFill="1" applyBorder="1" applyAlignment="1">
      <alignment horizontal="center" vertical="center" wrapText="1"/>
    </xf>
    <xf numFmtId="166" fontId="4" fillId="0" borderId="58" xfId="0" applyNumberFormat="1" applyFont="1" applyBorder="1" applyAlignment="1">
      <alignment horizontal="center" vertical="center" wrapText="1"/>
    </xf>
    <xf numFmtId="166" fontId="4" fillId="0" borderId="67" xfId="0" applyNumberFormat="1" applyFont="1" applyBorder="1" applyAlignment="1">
      <alignment horizontal="center" vertical="center" wrapText="1"/>
    </xf>
    <xf numFmtId="0" fontId="4" fillId="0" borderId="5" xfId="0" applyFont="1" applyBorder="1"/>
    <xf numFmtId="169" fontId="4" fillId="11" borderId="46" xfId="0" applyNumberFormat="1" applyFont="1" applyFill="1" applyBorder="1" applyAlignment="1">
      <alignment horizontal="center" vertical="center" wrapText="1"/>
    </xf>
    <xf numFmtId="0" fontId="4" fillId="0" borderId="44" xfId="0" applyFont="1" applyBorder="1" applyAlignment="1">
      <alignment horizontal="left" vertical="center" wrapText="1"/>
    </xf>
    <xf numFmtId="169" fontId="4" fillId="0" borderId="44" xfId="0" applyNumberFormat="1" applyFont="1" applyBorder="1" applyAlignment="1">
      <alignment horizontal="center" vertical="center" wrapText="1"/>
    </xf>
    <xf numFmtId="169" fontId="4" fillId="11" borderId="44" xfId="0" applyNumberFormat="1" applyFont="1" applyFill="1" applyBorder="1" applyAlignment="1">
      <alignment horizontal="center" vertical="center" wrapText="1"/>
    </xf>
    <xf numFmtId="0" fontId="4" fillId="0" borderId="52" xfId="0" applyFont="1" applyBorder="1" applyAlignment="1">
      <alignment horizontal="left" vertical="center" wrapText="1"/>
    </xf>
    <xf numFmtId="169" fontId="4" fillId="0" borderId="52" xfId="0" applyNumberFormat="1" applyFont="1" applyBorder="1" applyAlignment="1">
      <alignment horizontal="center" vertical="center" wrapText="1"/>
    </xf>
    <xf numFmtId="169" fontId="4" fillId="11" borderId="52" xfId="0" applyNumberFormat="1" applyFont="1" applyFill="1" applyBorder="1" applyAlignment="1">
      <alignment horizontal="center" vertical="center" wrapText="1"/>
    </xf>
    <xf numFmtId="0" fontId="4" fillId="0" borderId="44" xfId="0" applyFont="1" applyBorder="1" applyAlignment="1">
      <alignment horizontal="center" vertical="center" wrapText="1"/>
    </xf>
    <xf numFmtId="0" fontId="4" fillId="0" borderId="49" xfId="0" applyFont="1" applyBorder="1" applyAlignment="1">
      <alignment horizontal="left" vertical="center" wrapText="1"/>
    </xf>
    <xf numFmtId="0" fontId="4" fillId="0" borderId="49" xfId="0" applyFont="1" applyBorder="1" applyAlignment="1">
      <alignment horizontal="center" vertical="center" wrapText="1"/>
    </xf>
    <xf numFmtId="169" fontId="4" fillId="0" borderId="49" xfId="0" applyNumberFormat="1" applyFont="1" applyBorder="1" applyAlignment="1">
      <alignment horizontal="center" vertical="center" wrapText="1"/>
    </xf>
    <xf numFmtId="169" fontId="4" fillId="11" borderId="49" xfId="0" applyNumberFormat="1" applyFont="1" applyFill="1" applyBorder="1" applyAlignment="1">
      <alignment horizontal="center" vertical="center" wrapText="1"/>
    </xf>
    <xf numFmtId="0" fontId="4" fillId="0" borderId="62" xfId="0" applyFont="1" applyBorder="1" applyAlignment="1">
      <alignment horizontal="left" vertical="center" wrapText="1"/>
    </xf>
    <xf numFmtId="169" fontId="4" fillId="0" borderId="44" xfId="0" applyNumberFormat="1" applyFont="1" applyBorder="1" applyAlignment="1">
      <alignment horizontal="center" vertical="center"/>
    </xf>
    <xf numFmtId="169" fontId="4" fillId="11" borderId="37" xfId="0" applyNumberFormat="1" applyFont="1" applyFill="1" applyBorder="1" applyAlignment="1">
      <alignment horizontal="center" vertical="center" wrapText="1"/>
    </xf>
    <xf numFmtId="0" fontId="4" fillId="0" borderId="69" xfId="0" applyFont="1" applyBorder="1" applyAlignment="1">
      <alignment horizontal="left" wrapText="1"/>
    </xf>
    <xf numFmtId="169" fontId="4" fillId="0" borderId="40" xfId="0" applyNumberFormat="1" applyFont="1" applyBorder="1" applyAlignment="1">
      <alignment horizontal="center" vertical="center"/>
    </xf>
    <xf numFmtId="0" fontId="4" fillId="0" borderId="70" xfId="0" applyFont="1" applyBorder="1" applyAlignment="1">
      <alignment horizontal="left" wrapText="1"/>
    </xf>
    <xf numFmtId="169" fontId="4" fillId="0" borderId="46" xfId="0" applyNumberFormat="1" applyFont="1" applyBorder="1" applyAlignment="1">
      <alignment horizontal="center" vertical="center"/>
    </xf>
    <xf numFmtId="166" fontId="4" fillId="0" borderId="61" xfId="0" applyNumberFormat="1" applyFont="1" applyBorder="1" applyAlignment="1">
      <alignment horizontal="center" vertical="center" wrapText="1"/>
    </xf>
    <xf numFmtId="169" fontId="4" fillId="0" borderId="49" xfId="0" applyNumberFormat="1" applyFont="1" applyBorder="1" applyAlignment="1">
      <alignment horizontal="right" vertical="center"/>
    </xf>
    <xf numFmtId="166" fontId="4" fillId="0" borderId="50" xfId="0" applyNumberFormat="1" applyFont="1" applyBorder="1" applyAlignment="1">
      <alignment horizontal="center" vertical="center"/>
    </xf>
    <xf numFmtId="167" fontId="24" fillId="8" borderId="36" xfId="0" applyNumberFormat="1" applyFont="1" applyFill="1" applyBorder="1" applyAlignment="1">
      <alignment horizontal="center" vertical="center"/>
    </xf>
    <xf numFmtId="3" fontId="4" fillId="0" borderId="44" xfId="0" applyNumberFormat="1" applyFont="1" applyBorder="1" applyAlignment="1">
      <alignment horizontal="center" vertical="center"/>
    </xf>
    <xf numFmtId="3" fontId="4" fillId="12" borderId="44" xfId="0" applyNumberFormat="1" applyFont="1" applyFill="1" applyBorder="1" applyAlignment="1">
      <alignment horizontal="center" vertical="center"/>
    </xf>
    <xf numFmtId="9" fontId="4" fillId="0" borderId="44" xfId="0" applyNumberFormat="1" applyFont="1" applyBorder="1" applyAlignment="1">
      <alignment horizontal="center" vertical="center"/>
    </xf>
    <xf numFmtId="168" fontId="4" fillId="0" borderId="63" xfId="0" applyNumberFormat="1" applyFont="1" applyBorder="1" applyAlignment="1">
      <alignment horizontal="center" vertical="center"/>
    </xf>
    <xf numFmtId="3" fontId="4" fillId="0" borderId="40" xfId="0" applyNumberFormat="1" applyFont="1" applyBorder="1" applyAlignment="1">
      <alignment horizontal="center" vertical="center"/>
    </xf>
    <xf numFmtId="3" fontId="4" fillId="12" borderId="40" xfId="0" applyNumberFormat="1" applyFont="1" applyFill="1" applyBorder="1" applyAlignment="1">
      <alignment horizontal="center" vertical="center"/>
    </xf>
    <xf numFmtId="9" fontId="4" fillId="0" borderId="40" xfId="0" applyNumberFormat="1" applyFont="1" applyBorder="1" applyAlignment="1">
      <alignment horizontal="center" vertical="center"/>
    </xf>
    <xf numFmtId="168" fontId="4" fillId="0" borderId="41" xfId="0" applyNumberFormat="1" applyFont="1" applyBorder="1" applyAlignment="1">
      <alignment horizontal="center" vertical="center"/>
    </xf>
    <xf numFmtId="3" fontId="4" fillId="0" borderId="46" xfId="0" applyNumberFormat="1" applyFont="1" applyBorder="1" applyAlignment="1">
      <alignment horizontal="center" vertical="center"/>
    </xf>
    <xf numFmtId="3" fontId="4" fillId="12" borderId="46" xfId="0" applyNumberFormat="1" applyFont="1" applyFill="1" applyBorder="1" applyAlignment="1">
      <alignment horizontal="center" vertical="center"/>
    </xf>
    <xf numFmtId="9" fontId="4" fillId="0" borderId="46" xfId="0" applyNumberFormat="1" applyFont="1" applyBorder="1" applyAlignment="1">
      <alignment horizontal="center" vertical="center"/>
    </xf>
    <xf numFmtId="168" fontId="4" fillId="0" borderId="42" xfId="0" applyNumberFormat="1" applyFont="1" applyBorder="1" applyAlignment="1">
      <alignment horizontal="center" vertical="center"/>
    </xf>
    <xf numFmtId="0" fontId="8" fillId="6" borderId="66" xfId="0" applyFont="1" applyFill="1" applyBorder="1" applyAlignment="1">
      <alignment horizontal="center" vertical="center" wrapText="1"/>
    </xf>
    <xf numFmtId="3" fontId="4" fillId="0" borderId="49" xfId="0" applyNumberFormat="1" applyFont="1" applyBorder="1" applyAlignment="1">
      <alignment horizontal="center" vertical="center"/>
    </xf>
    <xf numFmtId="3" fontId="4" fillId="12" borderId="49" xfId="0" applyNumberFormat="1" applyFont="1" applyFill="1" applyBorder="1" applyAlignment="1">
      <alignment horizontal="center" vertical="center"/>
    </xf>
    <xf numFmtId="9" fontId="4" fillId="0" borderId="49" xfId="0" applyNumberFormat="1" applyFont="1" applyBorder="1" applyAlignment="1">
      <alignment horizontal="center" vertical="center"/>
    </xf>
    <xf numFmtId="168" fontId="4" fillId="0" borderId="50" xfId="0" applyNumberFormat="1" applyFont="1" applyBorder="1" applyAlignment="1">
      <alignment horizontal="center" vertical="center"/>
    </xf>
    <xf numFmtId="3" fontId="4" fillId="0" borderId="36" xfId="0" applyNumberFormat="1" applyFont="1" applyBorder="1" applyAlignment="1">
      <alignment horizontal="center" vertical="center"/>
    </xf>
    <xf numFmtId="3" fontId="4" fillId="12" borderId="36" xfId="0" applyNumberFormat="1" applyFont="1" applyFill="1" applyBorder="1" applyAlignment="1">
      <alignment horizontal="center" vertical="center"/>
    </xf>
    <xf numFmtId="9" fontId="4" fillId="0" borderId="36" xfId="0" applyNumberFormat="1" applyFont="1" applyBorder="1" applyAlignment="1">
      <alignment horizontal="center" vertical="center"/>
    </xf>
    <xf numFmtId="168" fontId="4" fillId="0" borderId="39" xfId="0" applyNumberFormat="1" applyFont="1" applyBorder="1" applyAlignment="1">
      <alignment horizontal="center" vertical="center"/>
    </xf>
    <xf numFmtId="3" fontId="4" fillId="0" borderId="38" xfId="0" applyNumberFormat="1" applyFont="1" applyBorder="1" applyAlignment="1">
      <alignment horizontal="center" vertical="center"/>
    </xf>
    <xf numFmtId="3" fontId="4" fillId="12" borderId="38" xfId="0" applyNumberFormat="1" applyFont="1" applyFill="1" applyBorder="1" applyAlignment="1">
      <alignment horizontal="center" vertical="center"/>
    </xf>
    <xf numFmtId="9" fontId="4" fillId="0" borderId="38" xfId="0" applyNumberFormat="1" applyFont="1" applyBorder="1" applyAlignment="1">
      <alignment horizontal="center" vertical="center"/>
    </xf>
    <xf numFmtId="168" fontId="4" fillId="0" borderId="79" xfId="0" applyNumberFormat="1" applyFont="1" applyBorder="1" applyAlignment="1">
      <alignment horizontal="center" vertical="center"/>
    </xf>
    <xf numFmtId="169" fontId="4" fillId="11" borderId="40" xfId="0" applyNumberFormat="1" applyFont="1" applyFill="1" applyBorder="1" applyAlignment="1">
      <alignment horizontal="center" vertical="center"/>
    </xf>
    <xf numFmtId="166" fontId="4" fillId="0" borderId="63" xfId="0" applyNumberFormat="1" applyFont="1" applyBorder="1" applyAlignment="1">
      <alignment horizontal="center" vertical="center"/>
    </xf>
    <xf numFmtId="166" fontId="4" fillId="0" borderId="58" xfId="0" applyNumberFormat="1" applyFont="1" applyBorder="1" applyAlignment="1">
      <alignment horizontal="center" vertical="center"/>
    </xf>
    <xf numFmtId="3" fontId="4" fillId="0" borderId="52" xfId="0" applyNumberFormat="1" applyFont="1" applyBorder="1" applyAlignment="1">
      <alignment horizontal="center" vertical="center"/>
    </xf>
    <xf numFmtId="3" fontId="4" fillId="11" borderId="52" xfId="0" applyNumberFormat="1" applyFont="1" applyFill="1" applyBorder="1" applyAlignment="1">
      <alignment horizontal="center" vertical="center"/>
    </xf>
    <xf numFmtId="166" fontId="4" fillId="0" borderId="42" xfId="0" applyNumberFormat="1" applyFont="1" applyBorder="1" applyAlignment="1">
      <alignment horizontal="center" vertical="center"/>
    </xf>
    <xf numFmtId="169" fontId="4" fillId="11" borderId="44" xfId="0" applyNumberFormat="1" applyFont="1" applyFill="1" applyBorder="1" applyAlignment="1">
      <alignment horizontal="center" vertical="center"/>
    </xf>
    <xf numFmtId="169" fontId="4" fillId="0" borderId="38" xfId="0" applyNumberFormat="1" applyFont="1" applyBorder="1" applyAlignment="1">
      <alignment horizontal="center" vertical="center"/>
    </xf>
    <xf numFmtId="169" fontId="4" fillId="11" borderId="38" xfId="0" applyNumberFormat="1" applyFont="1" applyFill="1" applyBorder="1" applyAlignment="1">
      <alignment horizontal="center" vertical="center"/>
    </xf>
    <xf numFmtId="166" fontId="4" fillId="0" borderId="79" xfId="0" applyNumberFormat="1" applyFont="1" applyBorder="1" applyAlignment="1">
      <alignment horizontal="center" vertical="center"/>
    </xf>
    <xf numFmtId="169" fontId="4" fillId="11" borderId="46" xfId="0" applyNumberFormat="1" applyFont="1" applyFill="1" applyBorder="1" applyAlignment="1">
      <alignment horizontal="center" vertical="center"/>
    </xf>
    <xf numFmtId="0" fontId="4" fillId="0" borderId="37" xfId="0" applyFont="1" applyBorder="1" applyAlignment="1">
      <alignment horizontal="left" vertical="center" wrapText="1"/>
    </xf>
    <xf numFmtId="0" fontId="4" fillId="0" borderId="37" xfId="0" applyFont="1" applyBorder="1" applyAlignment="1">
      <alignment horizontal="center" vertical="center" wrapText="1"/>
    </xf>
    <xf numFmtId="169" fontId="4" fillId="0" borderId="37" xfId="0" applyNumberFormat="1" applyFont="1" applyBorder="1" applyAlignment="1">
      <alignment horizontal="center" vertical="center"/>
    </xf>
    <xf numFmtId="169" fontId="4" fillId="11" borderId="37" xfId="0" applyNumberFormat="1" applyFont="1" applyFill="1" applyBorder="1" applyAlignment="1">
      <alignment horizontal="center" vertical="center"/>
    </xf>
    <xf numFmtId="169" fontId="4" fillId="0" borderId="49" xfId="0" applyNumberFormat="1" applyFont="1" applyBorder="1" applyAlignment="1">
      <alignment horizontal="center" vertical="center"/>
    </xf>
    <xf numFmtId="169" fontId="4" fillId="11" borderId="49" xfId="0" applyNumberFormat="1" applyFont="1" applyFill="1" applyBorder="1" applyAlignment="1">
      <alignment horizontal="center" vertical="center"/>
    </xf>
    <xf numFmtId="3" fontId="4" fillId="0" borderId="40" xfId="0" applyNumberFormat="1" applyFont="1" applyBorder="1" applyAlignment="1">
      <alignment horizontal="right" vertical="center"/>
    </xf>
    <xf numFmtId="3" fontId="4" fillId="11" borderId="40" xfId="0" applyNumberFormat="1" applyFont="1" applyFill="1" applyBorder="1" applyAlignment="1">
      <alignment horizontal="right" vertical="center"/>
    </xf>
    <xf numFmtId="166" fontId="0" fillId="0" borderId="0" xfId="0" applyNumberFormat="1"/>
    <xf numFmtId="167" fontId="24" fillId="8" borderId="42" xfId="0" applyNumberFormat="1" applyFont="1" applyFill="1" applyBorder="1" applyAlignment="1">
      <alignment horizontal="center" vertical="center"/>
    </xf>
    <xf numFmtId="0" fontId="1" fillId="0" borderId="0" xfId="5"/>
    <xf numFmtId="0" fontId="4" fillId="0" borderId="0" xfId="6" applyFont="1"/>
    <xf numFmtId="0" fontId="33" fillId="0" borderId="0" xfId="6" applyFont="1" applyAlignment="1">
      <alignment horizontal="center"/>
    </xf>
    <xf numFmtId="0" fontId="4" fillId="0" borderId="0" xfId="6" applyFont="1" applyAlignment="1">
      <alignment horizontal="center"/>
    </xf>
    <xf numFmtId="0" fontId="38" fillId="7" borderId="83" xfId="6" applyFont="1" applyFill="1" applyBorder="1" applyAlignment="1">
      <alignment horizontal="center" vertical="center" wrapText="1"/>
    </xf>
    <xf numFmtId="0" fontId="38" fillId="7" borderId="24" xfId="6" applyFont="1" applyFill="1" applyBorder="1" applyAlignment="1">
      <alignment horizontal="center" vertical="center" wrapText="1"/>
    </xf>
    <xf numFmtId="0" fontId="33" fillId="13" borderId="16" xfId="6" applyFont="1" applyFill="1" applyBorder="1"/>
    <xf numFmtId="166" fontId="8" fillId="13" borderId="17" xfId="4" applyNumberFormat="1" applyFont="1" applyFill="1" applyBorder="1" applyAlignment="1">
      <alignment horizontal="center" vertical="center"/>
    </xf>
    <xf numFmtId="0" fontId="38" fillId="7" borderId="27" xfId="6" applyFont="1" applyFill="1" applyBorder="1" applyAlignment="1">
      <alignment horizontal="center" vertical="center" wrapText="1"/>
    </xf>
    <xf numFmtId="0" fontId="38" fillId="7" borderId="28" xfId="6" applyFont="1" applyFill="1" applyBorder="1" applyAlignment="1">
      <alignment horizontal="center" vertical="center" wrapText="1"/>
    </xf>
    <xf numFmtId="0" fontId="38" fillId="7" borderId="15" xfId="6" applyFont="1" applyFill="1" applyBorder="1" applyAlignment="1">
      <alignment horizontal="center" vertical="center" wrapText="1"/>
    </xf>
    <xf numFmtId="0" fontId="38" fillId="7" borderId="19" xfId="6" applyFont="1" applyFill="1" applyBorder="1" applyAlignment="1">
      <alignment horizontal="center" vertical="center" wrapText="1"/>
    </xf>
    <xf numFmtId="0" fontId="38" fillId="7" borderId="0" xfId="6" applyFont="1" applyFill="1" applyAlignment="1">
      <alignment horizontal="center" vertical="center" wrapText="1"/>
    </xf>
    <xf numFmtId="0" fontId="39" fillId="9" borderId="86" xfId="6" applyFont="1" applyFill="1" applyBorder="1" applyAlignment="1">
      <alignment horizontal="left" vertical="center" wrapText="1"/>
    </xf>
    <xf numFmtId="168" fontId="39" fillId="9" borderId="86" xfId="6" applyNumberFormat="1" applyFont="1" applyFill="1" applyBorder="1" applyAlignment="1">
      <alignment horizontal="right" vertical="center"/>
    </xf>
    <xf numFmtId="168" fontId="39" fillId="9" borderId="86" xfId="6" applyNumberFormat="1" applyFont="1" applyFill="1" applyBorder="1" applyAlignment="1">
      <alignment horizontal="center" vertical="center"/>
    </xf>
    <xf numFmtId="171" fontId="39" fillId="9" borderId="86" xfId="1" applyNumberFormat="1" applyFont="1" applyFill="1" applyBorder="1" applyAlignment="1">
      <alignment horizontal="center" vertical="center"/>
    </xf>
    <xf numFmtId="165" fontId="39" fillId="9" borderId="86" xfId="7" applyNumberFormat="1" applyFont="1" applyFill="1" applyBorder="1" applyAlignment="1">
      <alignment horizontal="center" vertical="center"/>
    </xf>
    <xf numFmtId="165" fontId="1" fillId="0" borderId="0" xfId="2" applyNumberFormat="1"/>
    <xf numFmtId="0" fontId="39" fillId="0" borderId="0" xfId="6" applyFont="1" applyAlignment="1">
      <alignment horizontal="left" vertical="center" wrapText="1" indent="1"/>
    </xf>
    <xf numFmtId="168" fontId="39" fillId="0" borderId="0" xfId="6" applyNumberFormat="1" applyFont="1" applyAlignment="1">
      <alignment horizontal="right" vertical="center"/>
    </xf>
    <xf numFmtId="168" fontId="39" fillId="0" borderId="0" xfId="6" applyNumberFormat="1" applyFont="1" applyAlignment="1">
      <alignment horizontal="center" vertical="center"/>
    </xf>
    <xf numFmtId="171" fontId="40" fillId="0" borderId="0" xfId="1" applyNumberFormat="1" applyFont="1" applyAlignment="1">
      <alignment horizontal="center" vertical="center"/>
    </xf>
    <xf numFmtId="168" fontId="40" fillId="0" borderId="0" xfId="6" applyNumberFormat="1" applyFont="1" applyAlignment="1">
      <alignment horizontal="center" vertical="center"/>
    </xf>
    <xf numFmtId="165" fontId="40" fillId="0" borderId="0" xfId="7" applyNumberFormat="1" applyFont="1" applyFill="1" applyBorder="1" applyAlignment="1">
      <alignment horizontal="center" vertical="center"/>
    </xf>
    <xf numFmtId="0" fontId="40" fillId="0" borderId="0" xfId="6" applyFont="1" applyAlignment="1">
      <alignment horizontal="left" vertical="center" wrapText="1" indent="2"/>
    </xf>
    <xf numFmtId="167" fontId="40" fillId="0" borderId="0" xfId="6" applyNumberFormat="1" applyFont="1" applyAlignment="1">
      <alignment horizontal="right" vertical="center"/>
    </xf>
    <xf numFmtId="167" fontId="40" fillId="4" borderId="0" xfId="6" applyNumberFormat="1" applyFont="1" applyFill="1" applyAlignment="1">
      <alignment horizontal="right" vertical="center"/>
    </xf>
    <xf numFmtId="0" fontId="39" fillId="9" borderId="0" xfId="6" applyFont="1" applyFill="1" applyAlignment="1">
      <alignment horizontal="left" vertical="center" wrapText="1"/>
    </xf>
    <xf numFmtId="168" fontId="39" fillId="9" borderId="0" xfId="6" applyNumberFormat="1" applyFont="1" applyFill="1" applyAlignment="1">
      <alignment horizontal="right" vertical="center"/>
    </xf>
    <xf numFmtId="168" fontId="39" fillId="9" borderId="0" xfId="6" applyNumberFormat="1" applyFont="1" applyFill="1" applyAlignment="1">
      <alignment horizontal="center" vertical="center"/>
    </xf>
    <xf numFmtId="165" fontId="39" fillId="9" borderId="0" xfId="7" applyNumberFormat="1" applyFont="1" applyFill="1" applyBorder="1" applyAlignment="1">
      <alignment horizontal="center" vertical="center"/>
    </xf>
    <xf numFmtId="165" fontId="0" fillId="0" borderId="0" xfId="7" applyNumberFormat="1" applyFont="1"/>
    <xf numFmtId="168" fontId="39" fillId="4" borderId="0" xfId="6" applyNumberFormat="1" applyFont="1" applyFill="1" applyAlignment="1">
      <alignment horizontal="right" vertical="center"/>
    </xf>
    <xf numFmtId="0" fontId="40" fillId="0" borderId="0" xfId="6" applyFont="1" applyAlignment="1">
      <alignment horizontal="left" vertical="center" wrapText="1" indent="1"/>
    </xf>
    <xf numFmtId="171" fontId="40" fillId="4" borderId="0" xfId="1" applyNumberFormat="1" applyFont="1" applyFill="1" applyAlignment="1">
      <alignment vertical="center"/>
    </xf>
    <xf numFmtId="168" fontId="40" fillId="4" borderId="0" xfId="6" applyNumberFormat="1" applyFont="1" applyFill="1" applyAlignment="1">
      <alignment horizontal="right" vertical="center"/>
    </xf>
    <xf numFmtId="171" fontId="40" fillId="4" borderId="0" xfId="1" applyNumberFormat="1" applyFont="1" applyFill="1" applyAlignment="1">
      <alignment horizontal="right" vertical="center"/>
    </xf>
    <xf numFmtId="165" fontId="39" fillId="0" borderId="0" xfId="7" applyNumberFormat="1" applyFont="1" applyFill="1" applyBorder="1" applyAlignment="1">
      <alignment horizontal="center" vertical="center"/>
    </xf>
    <xf numFmtId="167" fontId="39" fillId="4" borderId="0" xfId="6" applyNumberFormat="1" applyFont="1" applyFill="1" applyAlignment="1">
      <alignment horizontal="right" vertical="center"/>
    </xf>
    <xf numFmtId="171" fontId="39" fillId="0" borderId="0" xfId="1" applyNumberFormat="1" applyFont="1" applyAlignment="1">
      <alignment horizontal="center" vertical="center"/>
    </xf>
    <xf numFmtId="0" fontId="2" fillId="0" borderId="0" xfId="5" applyFont="1"/>
    <xf numFmtId="165" fontId="40" fillId="0" borderId="86" xfId="7" applyNumberFormat="1" applyFont="1" applyFill="1" applyBorder="1" applyAlignment="1">
      <alignment horizontal="center" vertical="center"/>
    </xf>
    <xf numFmtId="165" fontId="39" fillId="0" borderId="86" xfId="7" applyNumberFormat="1" applyFont="1" applyFill="1" applyBorder="1" applyAlignment="1">
      <alignment horizontal="center" vertical="center"/>
    </xf>
    <xf numFmtId="167" fontId="40" fillId="4" borderId="0" xfId="1" applyNumberFormat="1" applyFont="1" applyFill="1" applyAlignment="1">
      <alignment horizontal="right" vertical="center"/>
    </xf>
    <xf numFmtId="0" fontId="38" fillId="8" borderId="87" xfId="6" applyFont="1" applyFill="1" applyBorder="1" applyAlignment="1">
      <alignment horizontal="center" vertical="center"/>
    </xf>
    <xf numFmtId="168" fontId="38" fillId="8" borderId="33" xfId="6" applyNumberFormat="1" applyFont="1" applyFill="1" applyBorder="1" applyAlignment="1">
      <alignment horizontal="right" vertical="center"/>
    </xf>
    <xf numFmtId="168" fontId="38" fillId="8" borderId="33" xfId="6" applyNumberFormat="1" applyFont="1" applyFill="1" applyBorder="1" applyAlignment="1">
      <alignment horizontal="center" vertical="center"/>
    </xf>
    <xf numFmtId="165" fontId="41" fillId="8" borderId="0" xfId="7" applyNumberFormat="1" applyFont="1" applyFill="1" applyBorder="1" applyAlignment="1">
      <alignment horizontal="center" vertical="center"/>
    </xf>
    <xf numFmtId="165" fontId="1" fillId="0" borderId="0" xfId="5" applyNumberFormat="1"/>
    <xf numFmtId="0" fontId="5" fillId="0" borderId="0" xfId="0" applyFont="1" applyAlignment="1">
      <alignment vertical="center"/>
    </xf>
    <xf numFmtId="0" fontId="4" fillId="0" borderId="0" xfId="5" applyFont="1"/>
    <xf numFmtId="0" fontId="6" fillId="0" borderId="0" xfId="0" applyFont="1" applyAlignment="1">
      <alignment vertical="center"/>
    </xf>
    <xf numFmtId="10" fontId="0" fillId="0" borderId="0" xfId="7" applyNumberFormat="1" applyFont="1"/>
    <xf numFmtId="168" fontId="8" fillId="13" borderId="17" xfId="4" applyNumberFormat="1" applyFont="1" applyFill="1" applyBorder="1" applyAlignment="1">
      <alignment horizontal="center" vertical="center"/>
    </xf>
    <xf numFmtId="0" fontId="8" fillId="14" borderId="66" xfId="0" applyFont="1" applyFill="1" applyBorder="1"/>
    <xf numFmtId="167" fontId="8" fillId="14" borderId="17" xfId="4" applyNumberFormat="1" applyFont="1" applyFill="1" applyBorder="1" applyAlignment="1">
      <alignment horizontal="center" vertical="center"/>
    </xf>
    <xf numFmtId="0" fontId="33" fillId="0" borderId="0" xfId="6" applyFont="1" applyAlignment="1">
      <alignment vertical="center" wrapText="1" readingOrder="1"/>
    </xf>
    <xf numFmtId="0" fontId="23" fillId="0" borderId="0" xfId="6" applyFont="1" applyAlignment="1">
      <alignment vertical="top" wrapText="1" readingOrder="1"/>
    </xf>
    <xf numFmtId="0" fontId="4" fillId="0" borderId="88" xfId="6" applyFont="1" applyBorder="1" applyAlignment="1">
      <alignment horizontal="center"/>
    </xf>
    <xf numFmtId="0" fontId="4" fillId="0" borderId="86" xfId="6" applyFont="1" applyBorder="1" applyAlignment="1">
      <alignment horizontal="center"/>
    </xf>
    <xf numFmtId="0" fontId="38" fillId="0" borderId="0" xfId="6" applyFont="1" applyAlignment="1">
      <alignment horizontal="center" vertical="center"/>
    </xf>
    <xf numFmtId="0" fontId="38" fillId="0" borderId="0" xfId="6" applyFont="1" applyAlignment="1">
      <alignment horizontal="center" vertical="center" wrapText="1"/>
    </xf>
    <xf numFmtId="165" fontId="4" fillId="0" borderId="0" xfId="8" applyNumberFormat="1" applyFont="1"/>
    <xf numFmtId="43" fontId="4" fillId="0" borderId="0" xfId="9" applyFont="1"/>
    <xf numFmtId="39" fontId="4" fillId="0" borderId="0" xfId="6" applyNumberFormat="1" applyFont="1"/>
    <xf numFmtId="165" fontId="4" fillId="0" borderId="0" xfId="7" applyNumberFormat="1" applyFont="1" applyFill="1" applyBorder="1" applyAlignment="1">
      <alignment horizontal="center" vertical="center"/>
    </xf>
    <xf numFmtId="172" fontId="4" fillId="0" borderId="0" xfId="7" applyNumberFormat="1" applyFont="1" applyFill="1" applyBorder="1" applyAlignment="1">
      <alignment horizontal="center" vertical="center"/>
    </xf>
    <xf numFmtId="165" fontId="4" fillId="0" borderId="0" xfId="7" applyNumberFormat="1" applyFont="1"/>
    <xf numFmtId="165" fontId="4" fillId="0" borderId="0" xfId="6" applyNumberFormat="1" applyFont="1"/>
    <xf numFmtId="165" fontId="4" fillId="0" borderId="0" xfId="7" applyNumberFormat="1" applyFont="1" applyFill="1" applyBorder="1"/>
    <xf numFmtId="0" fontId="8" fillId="0" borderId="0" xfId="6" applyFont="1" applyAlignment="1">
      <alignment vertical="center"/>
    </xf>
    <xf numFmtId="0" fontId="33" fillId="16" borderId="3" xfId="0" applyFont="1" applyFill="1" applyBorder="1"/>
    <xf numFmtId="168" fontId="8" fillId="16" borderId="16" xfId="0" applyNumberFormat="1"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wrapText="1"/>
    </xf>
    <xf numFmtId="0" fontId="18" fillId="8" borderId="28" xfId="0" applyFont="1" applyFill="1" applyBorder="1" applyAlignment="1">
      <alignment horizontal="center" vertical="center" wrapText="1"/>
    </xf>
    <xf numFmtId="0" fontId="18" fillId="8" borderId="8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8" borderId="19" xfId="0" applyFont="1" applyFill="1" applyBorder="1" applyAlignment="1">
      <alignment horizontal="center" vertical="center" wrapText="1"/>
    </xf>
    <xf numFmtId="0" fontId="18" fillId="8" borderId="15" xfId="0" applyFont="1" applyFill="1" applyBorder="1" applyAlignment="1">
      <alignment horizontal="center" vertical="center" wrapText="1"/>
    </xf>
    <xf numFmtId="0" fontId="18" fillId="8" borderId="95" xfId="0" applyFont="1" applyFill="1" applyBorder="1" applyAlignment="1">
      <alignment horizontal="left" vertical="center"/>
    </xf>
    <xf numFmtId="166" fontId="18" fillId="8" borderId="0" xfId="0" applyNumberFormat="1" applyFont="1" applyFill="1" applyAlignment="1">
      <alignment horizontal="center" vertical="center"/>
    </xf>
    <xf numFmtId="166" fontId="18" fillId="8" borderId="0" xfId="0" applyNumberFormat="1" applyFont="1" applyFill="1" applyAlignment="1">
      <alignment horizontal="center" vertical="center" wrapText="1"/>
    </xf>
    <xf numFmtId="165" fontId="18" fillId="8" borderId="0" xfId="0" applyNumberFormat="1" applyFont="1" applyFill="1" applyAlignment="1">
      <alignment horizontal="center" vertical="center" wrapText="1"/>
    </xf>
    <xf numFmtId="10" fontId="18" fillId="8" borderId="0" xfId="0" applyNumberFormat="1" applyFont="1" applyFill="1" applyAlignment="1">
      <alignment horizontal="center" vertical="center" wrapText="1"/>
    </xf>
    <xf numFmtId="165" fontId="0" fillId="0" borderId="0" xfId="2" applyNumberFormat="1" applyFont="1"/>
    <xf numFmtId="0" fontId="5" fillId="5" borderId="0" xfId="0" applyFont="1" applyFill="1" applyAlignment="1">
      <alignment horizontal="left" indent="1"/>
    </xf>
    <xf numFmtId="166" fontId="5" fillId="5" borderId="0" xfId="1" applyNumberFormat="1" applyFont="1" applyFill="1" applyBorder="1" applyAlignment="1">
      <alignment horizontal="center" vertical="center"/>
    </xf>
    <xf numFmtId="165" fontId="5" fillId="5" borderId="0" xfId="1" applyNumberFormat="1" applyFont="1" applyFill="1" applyBorder="1" applyAlignment="1">
      <alignment horizontal="center" vertical="center"/>
    </xf>
    <xf numFmtId="10" fontId="5" fillId="5" borderId="0" xfId="1" applyNumberFormat="1" applyFont="1" applyFill="1" applyBorder="1" applyAlignment="1">
      <alignment horizontal="center" vertical="center"/>
    </xf>
    <xf numFmtId="4" fontId="0" fillId="0" borderId="0" xfId="0" applyNumberFormat="1"/>
    <xf numFmtId="0" fontId="6" fillId="9" borderId="0" xfId="0" applyFont="1" applyFill="1" applyAlignment="1">
      <alignment horizontal="left" indent="2"/>
    </xf>
    <xf numFmtId="166" fontId="6" fillId="9" borderId="0" xfId="1" applyNumberFormat="1" applyFont="1" applyFill="1" applyBorder="1" applyAlignment="1">
      <alignment horizontal="center"/>
    </xf>
    <xf numFmtId="165" fontId="6" fillId="9" borderId="0" xfId="1" applyNumberFormat="1" applyFont="1" applyFill="1" applyBorder="1" applyAlignment="1">
      <alignment horizontal="center"/>
    </xf>
    <xf numFmtId="10" fontId="6" fillId="9" borderId="0" xfId="1" applyNumberFormat="1" applyFont="1" applyFill="1" applyBorder="1" applyAlignment="1">
      <alignment horizontal="center"/>
    </xf>
    <xf numFmtId="43" fontId="0" fillId="0" borderId="0" xfId="1" applyFont="1"/>
    <xf numFmtId="0" fontId="6" fillId="5" borderId="0" xfId="0" applyFont="1" applyFill="1" applyAlignment="1">
      <alignment horizontal="left" indent="3"/>
    </xf>
    <xf numFmtId="166" fontId="6" fillId="5" borderId="0" xfId="1" applyNumberFormat="1" applyFont="1" applyFill="1" applyBorder="1" applyAlignment="1">
      <alignment horizontal="center"/>
    </xf>
    <xf numFmtId="167" fontId="6" fillId="5" borderId="0" xfId="1" applyNumberFormat="1" applyFont="1" applyFill="1" applyBorder="1" applyAlignment="1">
      <alignment horizontal="center"/>
    </xf>
    <xf numFmtId="165" fontId="6" fillId="5" borderId="0" xfId="1" applyNumberFormat="1" applyFont="1" applyFill="1" applyBorder="1" applyAlignment="1">
      <alignment horizontal="center"/>
    </xf>
    <xf numFmtId="10" fontId="6" fillId="5" borderId="0" xfId="1" applyNumberFormat="1" applyFont="1" applyFill="1" applyBorder="1" applyAlignment="1">
      <alignment horizontal="center"/>
    </xf>
    <xf numFmtId="167" fontId="6" fillId="5" borderId="0" xfId="0" applyNumberFormat="1" applyFont="1" applyFill="1" applyAlignment="1">
      <alignment horizontal="center"/>
    </xf>
    <xf numFmtId="165" fontId="6" fillId="5" borderId="0" xfId="0" applyNumberFormat="1" applyFont="1" applyFill="1" applyAlignment="1">
      <alignment horizontal="center"/>
    </xf>
    <xf numFmtId="166" fontId="6" fillId="5" borderId="0" xfId="0" applyNumberFormat="1" applyFont="1" applyFill="1" applyAlignment="1">
      <alignment horizontal="center"/>
    </xf>
    <xf numFmtId="10" fontId="6" fillId="5" borderId="0" xfId="0" applyNumberFormat="1" applyFont="1" applyFill="1" applyAlignment="1">
      <alignment horizontal="center"/>
    </xf>
    <xf numFmtId="166" fontId="18" fillId="0" borderId="0" xfId="0" applyNumberFormat="1" applyFont="1" applyAlignment="1">
      <alignment vertical="center" wrapText="1"/>
    </xf>
    <xf numFmtId="0" fontId="18" fillId="8" borderId="0" xfId="0" applyFont="1" applyFill="1" applyAlignment="1">
      <alignment horizontal="left" vertical="center"/>
    </xf>
    <xf numFmtId="166" fontId="18" fillId="8" borderId="0" xfId="1" applyNumberFormat="1" applyFont="1" applyFill="1" applyBorder="1" applyAlignment="1">
      <alignment horizontal="center" vertical="center"/>
    </xf>
    <xf numFmtId="166" fontId="18" fillId="0" borderId="0" xfId="1" applyNumberFormat="1" applyFont="1" applyFill="1" applyBorder="1" applyAlignment="1">
      <alignment vertical="center"/>
    </xf>
    <xf numFmtId="166" fontId="6" fillId="9" borderId="0" xfId="1" applyNumberFormat="1" applyFont="1" applyFill="1" applyBorder="1" applyAlignment="1">
      <alignment horizontal="center" vertical="center"/>
    </xf>
    <xf numFmtId="165" fontId="6" fillId="9" borderId="0" xfId="1" applyNumberFormat="1" applyFont="1" applyFill="1" applyBorder="1" applyAlignment="1">
      <alignment horizontal="center" vertical="center"/>
    </xf>
    <xf numFmtId="10" fontId="6" fillId="9" borderId="0" xfId="1" applyNumberFormat="1" applyFont="1" applyFill="1" applyBorder="1" applyAlignment="1">
      <alignment horizontal="center" vertical="center"/>
    </xf>
    <xf numFmtId="173" fontId="0" fillId="0" borderId="0" xfId="0" applyNumberFormat="1"/>
    <xf numFmtId="165" fontId="0" fillId="0" borderId="0" xfId="0" applyNumberFormat="1"/>
    <xf numFmtId="170" fontId="6" fillId="3" borderId="0" xfId="1" applyNumberFormat="1" applyFont="1" applyFill="1" applyBorder="1" applyAlignment="1">
      <alignment horizontal="center"/>
    </xf>
    <xf numFmtId="170" fontId="6" fillId="5" borderId="0" xfId="1" applyNumberFormat="1" applyFont="1" applyFill="1" applyBorder="1" applyAlignment="1">
      <alignment horizontal="center"/>
    </xf>
    <xf numFmtId="43" fontId="6" fillId="9" borderId="0" xfId="1" applyFont="1" applyFill="1" applyBorder="1" applyAlignment="1">
      <alignment horizontal="center"/>
    </xf>
    <xf numFmtId="43" fontId="6" fillId="5" borderId="0" xfId="1" applyFont="1" applyFill="1" applyBorder="1" applyAlignment="1">
      <alignment horizontal="center"/>
    </xf>
    <xf numFmtId="165" fontId="18" fillId="8" borderId="0" xfId="1" applyNumberFormat="1" applyFont="1" applyFill="1" applyBorder="1" applyAlignment="1">
      <alignment horizontal="center" vertical="center"/>
    </xf>
    <xf numFmtId="10" fontId="18" fillId="8" borderId="0" xfId="1" applyNumberFormat="1" applyFont="1" applyFill="1" applyBorder="1" applyAlignment="1">
      <alignment horizontal="center" vertical="center"/>
    </xf>
    <xf numFmtId="166" fontId="6" fillId="5" borderId="0" xfId="1" applyNumberFormat="1" applyFont="1" applyFill="1" applyBorder="1" applyAlignment="1">
      <alignment horizontal="center" vertical="center"/>
    </xf>
    <xf numFmtId="167" fontId="6" fillId="5" borderId="0" xfId="1" applyNumberFormat="1" applyFont="1" applyFill="1" applyBorder="1" applyAlignment="1">
      <alignment horizontal="center" vertical="center"/>
    </xf>
    <xf numFmtId="165" fontId="6" fillId="5" borderId="0" xfId="1" applyNumberFormat="1" applyFont="1" applyFill="1" applyBorder="1" applyAlignment="1">
      <alignment horizontal="center" vertical="center"/>
    </xf>
    <xf numFmtId="10" fontId="6" fillId="5" borderId="0" xfId="1" applyNumberFormat="1" applyFont="1" applyFill="1" applyBorder="1" applyAlignment="1">
      <alignment horizontal="center" vertical="center"/>
    </xf>
    <xf numFmtId="170" fontId="18" fillId="8" borderId="0" xfId="1" applyNumberFormat="1" applyFont="1" applyFill="1" applyBorder="1" applyAlignment="1">
      <alignment horizontal="center" vertical="center"/>
    </xf>
    <xf numFmtId="165" fontId="18" fillId="8" borderId="0" xfId="1" applyNumberFormat="1" applyFont="1" applyFill="1" applyBorder="1" applyAlignment="1">
      <alignment horizontal="center"/>
    </xf>
    <xf numFmtId="10" fontId="18" fillId="8" borderId="0" xfId="1" applyNumberFormat="1" applyFont="1" applyFill="1" applyBorder="1" applyAlignment="1">
      <alignment horizontal="center"/>
    </xf>
    <xf numFmtId="170" fontId="5" fillId="5" borderId="0" xfId="1" applyNumberFormat="1" applyFont="1" applyFill="1" applyBorder="1" applyAlignment="1">
      <alignment horizontal="center" vertical="center"/>
    </xf>
    <xf numFmtId="170" fontId="6" fillId="9" borderId="0" xfId="1" applyNumberFormat="1" applyFont="1" applyFill="1" applyBorder="1" applyAlignment="1">
      <alignment horizontal="center"/>
    </xf>
    <xf numFmtId="170" fontId="6" fillId="9" borderId="0" xfId="1" applyNumberFormat="1" applyFont="1" applyFill="1" applyBorder="1" applyAlignment="1">
      <alignment horizontal="center" vertical="center"/>
    </xf>
    <xf numFmtId="170" fontId="6" fillId="5" borderId="0" xfId="1" applyNumberFormat="1" applyFont="1" applyFill="1" applyBorder="1" applyAlignment="1">
      <alignment horizontal="center" vertical="center"/>
    </xf>
    <xf numFmtId="0" fontId="18" fillId="8" borderId="28" xfId="0" applyFont="1" applyFill="1" applyBorder="1" applyAlignment="1">
      <alignment horizontal="center" vertical="center"/>
    </xf>
    <xf numFmtId="166" fontId="18" fillId="8" borderId="28" xfId="1" applyNumberFormat="1" applyFont="1" applyFill="1" applyBorder="1" applyAlignment="1">
      <alignment horizontal="center" vertical="center"/>
    </xf>
    <xf numFmtId="165" fontId="18" fillId="8" borderId="28" xfId="1" applyNumberFormat="1" applyFont="1" applyFill="1" applyBorder="1" applyAlignment="1">
      <alignment horizontal="center" vertical="center"/>
    </xf>
    <xf numFmtId="10" fontId="18" fillId="8" borderId="28" xfId="1" applyNumberFormat="1" applyFont="1" applyFill="1" applyBorder="1" applyAlignment="1">
      <alignment horizontal="center" vertical="center"/>
    </xf>
    <xf numFmtId="2" fontId="4" fillId="0" borderId="0" xfId="0" applyNumberFormat="1" applyFont="1" applyAlignment="1">
      <alignment vertical="center" wrapText="1"/>
    </xf>
    <xf numFmtId="0" fontId="33" fillId="0" borderId="0" xfId="6" applyFont="1" applyAlignment="1">
      <alignment horizontal="center" vertical="center" wrapText="1" readingOrder="1"/>
    </xf>
    <xf numFmtId="0" fontId="23" fillId="0" borderId="0" xfId="6" applyFont="1"/>
    <xf numFmtId="0" fontId="23" fillId="0" borderId="0" xfId="6" applyFont="1" applyAlignment="1">
      <alignment horizontal="center" vertical="top" wrapText="1" readingOrder="1"/>
    </xf>
    <xf numFmtId="0" fontId="15" fillId="0" borderId="0" xfId="6" applyFont="1"/>
    <xf numFmtId="0" fontId="37" fillId="0" borderId="16" xfId="6" applyFont="1" applyBorder="1"/>
    <xf numFmtId="174" fontId="23" fillId="0" borderId="17" xfId="9" applyNumberFormat="1" applyFont="1" applyFill="1" applyBorder="1" applyAlignment="1">
      <alignment horizontal="center" vertical="center"/>
    </xf>
    <xf numFmtId="43" fontId="4" fillId="0" borderId="0" xfId="9" applyFont="1" applyFill="1"/>
    <xf numFmtId="0" fontId="42" fillId="0" borderId="0" xfId="12"/>
    <xf numFmtId="0" fontId="46" fillId="3" borderId="5" xfId="6" applyFont="1" applyFill="1" applyBorder="1" applyAlignment="1">
      <alignment horizontal="left" wrapText="1"/>
    </xf>
    <xf numFmtId="167" fontId="47" fillId="3" borderId="24" xfId="9" applyNumberFormat="1" applyFont="1" applyFill="1" applyBorder="1" applyAlignment="1">
      <alignment horizontal="center" vertical="center"/>
    </xf>
    <xf numFmtId="167" fontId="47" fillId="3" borderId="84" xfId="9" applyNumberFormat="1" applyFont="1" applyFill="1" applyBorder="1" applyAlignment="1">
      <alignment horizontal="center" vertical="center"/>
    </xf>
    <xf numFmtId="165" fontId="47" fillId="3" borderId="24" xfId="7" applyNumberFormat="1" applyFont="1" applyFill="1" applyBorder="1" applyAlignment="1">
      <alignment horizontal="center" vertical="center"/>
    </xf>
    <xf numFmtId="165" fontId="47" fillId="3" borderId="85" xfId="7" applyNumberFormat="1" applyFont="1" applyFill="1" applyBorder="1" applyAlignment="1">
      <alignment horizontal="center" vertical="center"/>
    </xf>
    <xf numFmtId="165" fontId="47" fillId="3" borderId="10" xfId="7" applyNumberFormat="1" applyFont="1" applyFill="1" applyBorder="1" applyAlignment="1">
      <alignment horizontal="center" vertical="center"/>
    </xf>
    <xf numFmtId="0" fontId="47" fillId="0" borderId="5" xfId="6" applyFont="1" applyBorder="1" applyAlignment="1">
      <alignment horizontal="left" wrapText="1" indent="1"/>
    </xf>
    <xf numFmtId="167" fontId="47" fillId="0" borderId="24" xfId="9" applyNumberFormat="1" applyFont="1" applyBorder="1" applyAlignment="1">
      <alignment horizontal="center" vertical="center"/>
    </xf>
    <xf numFmtId="167" fontId="47" fillId="0" borderId="84" xfId="9" applyNumberFormat="1" applyFont="1" applyBorder="1" applyAlignment="1">
      <alignment horizontal="center" vertical="center"/>
    </xf>
    <xf numFmtId="165" fontId="47" fillId="0" borderId="24" xfId="7" applyNumberFormat="1" applyFont="1" applyBorder="1" applyAlignment="1">
      <alignment horizontal="center" vertical="center"/>
    </xf>
    <xf numFmtId="165" fontId="47" fillId="0" borderId="85" xfId="7" applyNumberFormat="1" applyFont="1" applyBorder="1" applyAlignment="1">
      <alignment horizontal="center" vertical="center"/>
    </xf>
    <xf numFmtId="165" fontId="47" fillId="0" borderId="10" xfId="7" applyNumberFormat="1" applyFont="1" applyBorder="1" applyAlignment="1">
      <alignment horizontal="center" vertical="center"/>
    </xf>
    <xf numFmtId="0" fontId="48" fillId="0" borderId="5" xfId="6" applyFont="1" applyBorder="1" applyAlignment="1">
      <alignment horizontal="left" wrapText="1" indent="2"/>
    </xf>
    <xf numFmtId="167" fontId="48" fillId="0" borderId="24" xfId="9" applyNumberFormat="1" applyFont="1" applyBorder="1" applyAlignment="1">
      <alignment horizontal="center" vertical="center"/>
    </xf>
    <xf numFmtId="167" fontId="48" fillId="0" borderId="84" xfId="9" applyNumberFormat="1" applyFont="1" applyBorder="1" applyAlignment="1">
      <alignment horizontal="center" vertical="center"/>
    </xf>
    <xf numFmtId="165" fontId="48" fillId="0" borderId="24" xfId="7" applyNumberFormat="1" applyFont="1" applyBorder="1" applyAlignment="1">
      <alignment horizontal="center" vertical="center"/>
    </xf>
    <xf numFmtId="165" fontId="48" fillId="0" borderId="85" xfId="7" applyNumberFormat="1" applyFont="1" applyBorder="1" applyAlignment="1">
      <alignment horizontal="center" vertical="center"/>
    </xf>
    <xf numFmtId="165" fontId="48" fillId="0" borderId="10" xfId="7" applyNumberFormat="1" applyFont="1" applyBorder="1" applyAlignment="1">
      <alignment horizontal="center" vertical="center"/>
    </xf>
    <xf numFmtId="0" fontId="49" fillId="0" borderId="5" xfId="6" applyFont="1" applyBorder="1" applyAlignment="1">
      <alignment horizontal="left" wrapText="1" indent="3"/>
    </xf>
    <xf numFmtId="167" fontId="49" fillId="0" borderId="24" xfId="9" applyNumberFormat="1" applyFont="1" applyBorder="1" applyAlignment="1">
      <alignment horizontal="center" vertical="center"/>
    </xf>
    <xf numFmtId="167" fontId="49" fillId="0" borderId="0" xfId="9" applyNumberFormat="1" applyFont="1" applyBorder="1" applyAlignment="1">
      <alignment horizontal="center" vertical="center"/>
    </xf>
    <xf numFmtId="167" fontId="49" fillId="0" borderId="84" xfId="9" applyNumberFormat="1" applyFont="1" applyBorder="1" applyAlignment="1">
      <alignment horizontal="center" vertical="center"/>
    </xf>
    <xf numFmtId="165" fontId="49" fillId="0" borderId="24" xfId="7" applyNumberFormat="1" applyFont="1" applyBorder="1" applyAlignment="1">
      <alignment horizontal="center" vertical="center"/>
    </xf>
    <xf numFmtId="165" fontId="49" fillId="0" borderId="85" xfId="7" applyNumberFormat="1" applyFont="1" applyBorder="1" applyAlignment="1">
      <alignment horizontal="center" vertical="center"/>
    </xf>
    <xf numFmtId="165" fontId="49" fillId="0" borderId="10" xfId="7" applyNumberFormat="1" applyFont="1" applyBorder="1" applyAlignment="1">
      <alignment horizontal="center" vertical="center"/>
    </xf>
    <xf numFmtId="0" fontId="50" fillId="0" borderId="0" xfId="6" applyFont="1"/>
    <xf numFmtId="167" fontId="48" fillId="0" borderId="0" xfId="9" applyNumberFormat="1" applyFont="1" applyBorder="1" applyAlignment="1">
      <alignment horizontal="center" vertical="center"/>
    </xf>
    <xf numFmtId="0" fontId="48" fillId="0" borderId="5" xfId="6" applyFont="1" applyBorder="1" applyAlignment="1">
      <alignment horizontal="left" vertical="center" wrapText="1" indent="2"/>
    </xf>
    <xf numFmtId="0" fontId="8" fillId="0" borderId="0" xfId="6" applyFont="1"/>
    <xf numFmtId="9" fontId="48" fillId="0" borderId="24" xfId="7" applyFont="1" applyBorder="1" applyAlignment="1">
      <alignment horizontal="center" vertical="center"/>
    </xf>
    <xf numFmtId="10" fontId="47" fillId="0" borderId="24" xfId="9" applyNumberFormat="1" applyFont="1" applyBorder="1" applyAlignment="1">
      <alignment horizontal="center" vertical="center"/>
    </xf>
    <xf numFmtId="167" fontId="51" fillId="0" borderId="24" xfId="9" applyNumberFormat="1" applyFont="1" applyBorder="1" applyAlignment="1">
      <alignment horizontal="center" vertical="center"/>
    </xf>
    <xf numFmtId="167" fontId="51" fillId="0" borderId="0" xfId="9" applyNumberFormat="1" applyFont="1" applyBorder="1" applyAlignment="1">
      <alignment horizontal="center" vertical="center"/>
    </xf>
    <xf numFmtId="167" fontId="51" fillId="0" borderId="84" xfId="9" applyNumberFormat="1" applyFont="1" applyBorder="1" applyAlignment="1">
      <alignment horizontal="center" vertical="center"/>
    </xf>
    <xf numFmtId="165" fontId="51" fillId="0" borderId="24" xfId="7" applyNumberFormat="1" applyFont="1" applyBorder="1" applyAlignment="1">
      <alignment horizontal="center" vertical="center"/>
    </xf>
    <xf numFmtId="165" fontId="51" fillId="0" borderId="85" xfId="7" applyNumberFormat="1" applyFont="1" applyBorder="1" applyAlignment="1">
      <alignment horizontal="center" vertical="center"/>
    </xf>
    <xf numFmtId="165" fontId="51" fillId="0" borderId="10" xfId="7" applyNumberFormat="1" applyFont="1" applyBorder="1" applyAlignment="1">
      <alignment horizontal="center" vertical="center"/>
    </xf>
    <xf numFmtId="167" fontId="49" fillId="0" borderId="24" xfId="9" applyNumberFormat="1" applyFont="1" applyFill="1" applyBorder="1" applyAlignment="1">
      <alignment horizontal="center" vertical="center"/>
    </xf>
    <xf numFmtId="167" fontId="49" fillId="0" borderId="0" xfId="9" applyNumberFormat="1" applyFont="1" applyFill="1" applyBorder="1" applyAlignment="1">
      <alignment horizontal="center" vertical="center"/>
    </xf>
    <xf numFmtId="167" fontId="49" fillId="0" borderId="84" xfId="9" applyNumberFormat="1" applyFont="1" applyFill="1" applyBorder="1" applyAlignment="1">
      <alignment horizontal="center" vertical="center"/>
    </xf>
    <xf numFmtId="165" fontId="49" fillId="0" borderId="24" xfId="7" applyNumberFormat="1" applyFont="1" applyFill="1" applyBorder="1" applyAlignment="1">
      <alignment horizontal="center" vertical="center"/>
    </xf>
    <xf numFmtId="165" fontId="49" fillId="0" borderId="85" xfId="7" applyNumberFormat="1" applyFont="1" applyFill="1" applyBorder="1" applyAlignment="1">
      <alignment horizontal="center" vertical="center"/>
    </xf>
    <xf numFmtId="165" fontId="49" fillId="0" borderId="10" xfId="7" applyNumberFormat="1" applyFont="1" applyFill="1" applyBorder="1" applyAlignment="1">
      <alignment horizontal="center" vertical="center"/>
    </xf>
    <xf numFmtId="0" fontId="49" fillId="0" borderId="5" xfId="6" applyFont="1" applyBorder="1" applyAlignment="1">
      <alignment horizontal="left" indent="3"/>
    </xf>
    <xf numFmtId="167" fontId="47" fillId="0" borderId="0" xfId="9" applyNumberFormat="1" applyFont="1" applyBorder="1" applyAlignment="1">
      <alignment horizontal="center" vertical="center"/>
    </xf>
    <xf numFmtId="0" fontId="48" fillId="0" borderId="5" xfId="6" applyFont="1" applyBorder="1" applyAlignment="1">
      <alignment horizontal="left" wrapText="1" indent="3"/>
    </xf>
    <xf numFmtId="0" fontId="46" fillId="0" borderId="5" xfId="6" applyFont="1" applyBorder="1" applyAlignment="1">
      <alignment horizontal="left" indent="1"/>
    </xf>
    <xf numFmtId="43" fontId="47" fillId="0" borderId="24" xfId="9" applyFont="1" applyBorder="1" applyAlignment="1">
      <alignment horizontal="center" vertical="center"/>
    </xf>
    <xf numFmtId="0" fontId="9" fillId="0" borderId="5" xfId="6" applyFont="1" applyBorder="1" applyAlignment="1">
      <alignment horizontal="left" wrapText="1" indent="2"/>
    </xf>
    <xf numFmtId="167" fontId="48" fillId="0" borderId="24" xfId="9" applyNumberFormat="1" applyFont="1" applyFill="1" applyBorder="1" applyAlignment="1">
      <alignment horizontal="center" vertical="center"/>
    </xf>
    <xf numFmtId="43" fontId="48" fillId="0" borderId="24" xfId="9" applyFont="1" applyBorder="1" applyAlignment="1">
      <alignment horizontal="center" vertical="center"/>
    </xf>
    <xf numFmtId="0" fontId="46" fillId="0" borderId="5" xfId="6" applyFont="1" applyBorder="1" applyAlignment="1">
      <alignment horizontal="left" wrapText="1" indent="1"/>
    </xf>
    <xf numFmtId="167" fontId="47" fillId="0" borderId="24" xfId="9" applyNumberFormat="1" applyFont="1" applyFill="1" applyBorder="1" applyAlignment="1">
      <alignment horizontal="center" vertical="center"/>
    </xf>
    <xf numFmtId="0" fontId="46" fillId="3" borderId="2" xfId="6" applyFont="1" applyFill="1" applyBorder="1" applyAlignment="1">
      <alignment horizontal="left" wrapText="1"/>
    </xf>
    <xf numFmtId="167" fontId="47" fillId="3" borderId="30" xfId="9" applyNumberFormat="1" applyFont="1" applyFill="1" applyBorder="1" applyAlignment="1">
      <alignment horizontal="center" vertical="center"/>
    </xf>
    <xf numFmtId="167" fontId="47" fillId="3" borderId="8" xfId="9" applyNumberFormat="1" applyFont="1" applyFill="1" applyBorder="1" applyAlignment="1">
      <alignment horizontal="center" vertical="center"/>
    </xf>
    <xf numFmtId="167" fontId="47" fillId="3" borderId="97" xfId="9" applyNumberFormat="1" applyFont="1" applyFill="1" applyBorder="1" applyAlignment="1">
      <alignment horizontal="center" vertical="center"/>
    </xf>
    <xf numFmtId="165" fontId="47" fillId="3" borderId="30" xfId="7" applyNumberFormat="1" applyFont="1" applyFill="1" applyBorder="1" applyAlignment="1">
      <alignment horizontal="center" vertical="center"/>
    </xf>
    <xf numFmtId="165" fontId="47" fillId="3" borderId="82" xfId="7" applyNumberFormat="1" applyFont="1" applyFill="1" applyBorder="1" applyAlignment="1">
      <alignment horizontal="center" vertical="center"/>
    </xf>
    <xf numFmtId="165" fontId="47" fillId="3" borderId="9" xfId="7" applyNumberFormat="1" applyFont="1" applyFill="1" applyBorder="1" applyAlignment="1">
      <alignment horizontal="center" vertical="center"/>
    </xf>
    <xf numFmtId="0" fontId="9" fillId="0" borderId="5" xfId="6" applyFont="1" applyBorder="1" applyAlignment="1">
      <alignment horizontal="left" wrapText="1" indent="1"/>
    </xf>
    <xf numFmtId="0" fontId="9" fillId="0" borderId="11" xfId="6" applyFont="1" applyBorder="1" applyAlignment="1">
      <alignment horizontal="left" wrapText="1" indent="1"/>
    </xf>
    <xf numFmtId="167" fontId="48" fillId="0" borderId="33" xfId="9" applyNumberFormat="1" applyFont="1" applyBorder="1" applyAlignment="1">
      <alignment horizontal="center" vertical="center"/>
    </xf>
    <xf numFmtId="167" fontId="48" fillId="0" borderId="1" xfId="9" applyNumberFormat="1" applyFont="1" applyBorder="1" applyAlignment="1">
      <alignment horizontal="center" vertical="center"/>
    </xf>
    <xf numFmtId="167" fontId="48" fillId="0" borderId="99" xfId="9" applyNumberFormat="1" applyFont="1" applyBorder="1" applyAlignment="1">
      <alignment horizontal="center" vertical="center"/>
    </xf>
    <xf numFmtId="165" fontId="48" fillId="0" borderId="33" xfId="7" applyNumberFormat="1" applyFont="1" applyBorder="1" applyAlignment="1">
      <alignment horizontal="center" vertical="center"/>
    </xf>
    <xf numFmtId="165" fontId="48" fillId="0" borderId="87" xfId="7" applyNumberFormat="1" applyFont="1" applyBorder="1" applyAlignment="1">
      <alignment horizontal="center" vertical="center"/>
    </xf>
    <xf numFmtId="165" fontId="48" fillId="0" borderId="12" xfId="7" applyNumberFormat="1" applyFont="1" applyBorder="1" applyAlignment="1">
      <alignment horizontal="center" vertical="center"/>
    </xf>
    <xf numFmtId="0" fontId="33" fillId="0" borderId="0" xfId="6" applyFont="1" applyAlignment="1">
      <alignment horizontal="left" vertical="center" wrapText="1"/>
    </xf>
    <xf numFmtId="165" fontId="33" fillId="0" borderId="0" xfId="8" applyNumberFormat="1" applyFont="1" applyAlignment="1">
      <alignment horizontal="left" vertical="center" wrapText="1"/>
    </xf>
    <xf numFmtId="0" fontId="1" fillId="0" borderId="0" xfId="6"/>
    <xf numFmtId="0" fontId="23" fillId="0" borderId="0" xfId="6" applyFont="1" applyAlignment="1">
      <alignment horizontal="left" vertical="center"/>
    </xf>
    <xf numFmtId="167" fontId="23" fillId="0" borderId="0" xfId="9" applyNumberFormat="1" applyFont="1" applyFill="1" applyBorder="1" applyAlignment="1">
      <alignment horizontal="center" vertical="center"/>
    </xf>
    <xf numFmtId="169" fontId="4" fillId="0" borderId="0" xfId="6" applyNumberFormat="1" applyFont="1"/>
    <xf numFmtId="0" fontId="33" fillId="0" borderId="0" xfId="12" applyFont="1" applyAlignment="1">
      <alignment horizontal="center" vertical="center"/>
    </xf>
    <xf numFmtId="0" fontId="23" fillId="0" borderId="0" xfId="12" applyFont="1" applyAlignment="1">
      <alignment horizontal="center" vertical="center"/>
    </xf>
    <xf numFmtId="0" fontId="48" fillId="0" borderId="0" xfId="12" applyFont="1" applyAlignment="1">
      <alignment horizontal="center" vertical="center"/>
    </xf>
    <xf numFmtId="0" fontId="53" fillId="17" borderId="0" xfId="12" applyFont="1" applyFill="1"/>
    <xf numFmtId="165" fontId="0" fillId="18" borderId="0" xfId="8" applyNumberFormat="1" applyFont="1" applyFill="1"/>
    <xf numFmtId="0" fontId="33" fillId="0" borderId="0" xfId="6" applyFont="1" applyAlignment="1">
      <alignment horizontal="left" vertical="center"/>
    </xf>
    <xf numFmtId="0" fontId="42" fillId="17" borderId="0" xfId="12" applyFill="1"/>
    <xf numFmtId="0" fontId="42" fillId="14" borderId="0" xfId="12" applyFill="1"/>
    <xf numFmtId="167" fontId="1" fillId="14" borderId="0" xfId="12" applyNumberFormat="1" applyFont="1" applyFill="1"/>
    <xf numFmtId="0" fontId="11" fillId="0" borderId="0" xfId="12" applyFont="1"/>
    <xf numFmtId="167" fontId="42" fillId="0" borderId="0" xfId="12" applyNumberFormat="1"/>
    <xf numFmtId="0" fontId="42" fillId="0" borderId="0" xfId="12" applyAlignment="1">
      <alignment horizontal="left"/>
    </xf>
    <xf numFmtId="167" fontId="53" fillId="0" borderId="0" xfId="12" applyNumberFormat="1" applyFont="1"/>
    <xf numFmtId="0" fontId="2" fillId="14" borderId="100" xfId="12" applyFont="1" applyFill="1" applyBorder="1"/>
    <xf numFmtId="0" fontId="2" fillId="14" borderId="0" xfId="12" applyFont="1" applyFill="1"/>
    <xf numFmtId="174" fontId="23" fillId="4" borderId="17" xfId="9" applyNumberFormat="1" applyFont="1" applyFill="1" applyBorder="1" applyAlignment="1">
      <alignment horizontal="center" vertical="center"/>
    </xf>
    <xf numFmtId="0" fontId="1" fillId="0" borderId="0" xfId="13"/>
    <xf numFmtId="167" fontId="1" fillId="0" borderId="0" xfId="13" applyNumberFormat="1"/>
    <xf numFmtId="0" fontId="55" fillId="19" borderId="0" xfId="13" applyFont="1" applyFill="1"/>
    <xf numFmtId="0" fontId="8" fillId="0" borderId="0" xfId="0" applyFont="1" applyAlignment="1">
      <alignment horizontal="left" vertical="center" wrapText="1"/>
    </xf>
    <xf numFmtId="168" fontId="8" fillId="0" borderId="0" xfId="0" applyNumberFormat="1" applyFont="1" applyAlignment="1">
      <alignment horizontal="center" vertical="center"/>
    </xf>
    <xf numFmtId="174" fontId="4" fillId="0" borderId="0" xfId="1" applyNumberFormat="1" applyFont="1"/>
    <xf numFmtId="0" fontId="5" fillId="0" borderId="101" xfId="0" applyFont="1" applyBorder="1" applyAlignment="1">
      <alignment horizontal="left" vertical="center" wrapText="1" indent="1"/>
    </xf>
    <xf numFmtId="168" fontId="5" fillId="0" borderId="0" xfId="0" applyNumberFormat="1" applyFont="1" applyAlignment="1">
      <alignment horizontal="center" vertical="center"/>
    </xf>
    <xf numFmtId="165" fontId="5" fillId="0" borderId="0" xfId="7" applyNumberFormat="1" applyFont="1" applyAlignment="1">
      <alignment horizontal="center" vertical="center"/>
    </xf>
    <xf numFmtId="0" fontId="6" fillId="0" borderId="101" xfId="0" applyFont="1" applyBorder="1" applyAlignment="1">
      <alignment horizontal="left" vertical="center" wrapText="1" indent="2"/>
    </xf>
    <xf numFmtId="168" fontId="6" fillId="0" borderId="0" xfId="0" applyNumberFormat="1" applyFont="1" applyAlignment="1">
      <alignment horizontal="center" vertical="center"/>
    </xf>
    <xf numFmtId="165" fontId="6" fillId="0" borderId="0" xfId="7" applyNumberFormat="1" applyFont="1" applyAlignment="1">
      <alignment horizontal="center" vertical="center"/>
    </xf>
    <xf numFmtId="0" fontId="6" fillId="0" borderId="101" xfId="10" applyFont="1" applyBorder="1" applyAlignment="1">
      <alignment horizontal="left" vertical="center" wrapText="1" indent="2"/>
    </xf>
    <xf numFmtId="0" fontId="5" fillId="0" borderId="101" xfId="0" applyFont="1" applyBorder="1" applyAlignment="1">
      <alignment horizontal="left" vertical="center" indent="1"/>
    </xf>
    <xf numFmtId="175" fontId="4" fillId="0" borderId="0" xfId="0" applyNumberFormat="1" applyFont="1"/>
    <xf numFmtId="0" fontId="8" fillId="0" borderId="0" xfId="12" applyFont="1" applyAlignment="1">
      <alignment horizontal="left" vertical="center"/>
    </xf>
    <xf numFmtId="0" fontId="4" fillId="0" borderId="0" xfId="12" applyFont="1" applyAlignment="1">
      <alignment horizontal="left" vertical="center"/>
    </xf>
    <xf numFmtId="0" fontId="4" fillId="0" borderId="0" xfId="12" applyFont="1"/>
    <xf numFmtId="0" fontId="52" fillId="0" borderId="0" xfId="12" applyFont="1"/>
    <xf numFmtId="0" fontId="5" fillId="0" borderId="0" xfId="12" applyFont="1" applyAlignment="1">
      <alignment horizontal="center" vertical="center"/>
    </xf>
    <xf numFmtId="0" fontId="6" fillId="0" borderId="0" xfId="12" applyFont="1" applyAlignment="1">
      <alignment horizontal="center" vertical="center"/>
    </xf>
    <xf numFmtId="0" fontId="24" fillId="8" borderId="103" xfId="12" applyFont="1" applyFill="1" applyBorder="1" applyAlignment="1">
      <alignment horizontal="center" vertical="center"/>
    </xf>
    <xf numFmtId="0" fontId="24" fillId="8" borderId="27" xfId="5" applyFont="1" applyFill="1" applyBorder="1" applyAlignment="1">
      <alignment horizontal="center" vertical="center"/>
    </xf>
    <xf numFmtId="0" fontId="8" fillId="0" borderId="100" xfId="0" applyFont="1" applyBorder="1" applyAlignment="1">
      <alignment horizontal="left"/>
    </xf>
    <xf numFmtId="167" fontId="8" fillId="0" borderId="100" xfId="0" applyNumberFormat="1" applyFont="1" applyBorder="1"/>
    <xf numFmtId="0" fontId="8" fillId="0" borderId="0" xfId="0" applyFont="1" applyAlignment="1">
      <alignment horizontal="left" indent="1"/>
    </xf>
    <xf numFmtId="167" fontId="8" fillId="0" borderId="0" xfId="0" applyNumberFormat="1" applyFont="1"/>
    <xf numFmtId="0" fontId="4" fillId="0" borderId="0" xfId="0" applyFont="1" applyAlignment="1">
      <alignment horizontal="left" indent="2"/>
    </xf>
    <xf numFmtId="167" fontId="4" fillId="0" borderId="0" xfId="0" applyNumberFormat="1" applyFont="1"/>
    <xf numFmtId="0" fontId="8" fillId="0" borderId="0" xfId="0" applyFont="1" applyAlignment="1">
      <alignment horizontal="left" indent="3"/>
    </xf>
    <xf numFmtId="0" fontId="4" fillId="0" borderId="0" xfId="0" applyFont="1" applyAlignment="1">
      <alignment horizontal="left" indent="4"/>
    </xf>
    <xf numFmtId="0" fontId="4" fillId="0" borderId="0" xfId="0" applyFont="1" applyAlignment="1">
      <alignment horizontal="left" indent="5"/>
    </xf>
    <xf numFmtId="0" fontId="24" fillId="7" borderId="104" xfId="0" applyFont="1" applyFill="1" applyBorder="1" applyAlignment="1">
      <alignment horizontal="left"/>
    </xf>
    <xf numFmtId="167" fontId="24" fillId="7" borderId="104" xfId="0" applyNumberFormat="1" applyFont="1" applyFill="1" applyBorder="1"/>
    <xf numFmtId="49" fontId="8" fillId="0" borderId="0" xfId="0" applyNumberFormat="1" applyFont="1" applyAlignment="1">
      <alignment horizontal="center"/>
    </xf>
    <xf numFmtId="49" fontId="4" fillId="0" borderId="0" xfId="0" applyNumberFormat="1" applyFont="1" applyAlignment="1">
      <alignment horizontal="center"/>
    </xf>
    <xf numFmtId="0" fontId="16" fillId="8" borderId="0" xfId="0" applyFont="1" applyFill="1" applyAlignment="1">
      <alignment horizontal="center" vertical="center"/>
    </xf>
    <xf numFmtId="0" fontId="33" fillId="13" borderId="16" xfId="0" applyFont="1" applyFill="1" applyBorder="1" applyAlignment="1">
      <alignment horizontal="center"/>
    </xf>
    <xf numFmtId="174" fontId="59" fillId="13" borderId="0" xfId="1" applyNumberFormat="1" applyFont="1" applyFill="1" applyAlignment="1">
      <alignment horizontal="right" vertical="center" wrapText="1"/>
    </xf>
    <xf numFmtId="0" fontId="46" fillId="9" borderId="105" xfId="0" applyFont="1" applyFill="1" applyBorder="1"/>
    <xf numFmtId="174" fontId="60" fillId="9" borderId="105" xfId="1" applyNumberFormat="1" applyFont="1" applyFill="1" applyBorder="1" applyAlignment="1">
      <alignment vertical="center"/>
    </xf>
    <xf numFmtId="165" fontId="46" fillId="9" borderId="105" xfId="2" applyNumberFormat="1" applyFont="1" applyFill="1" applyBorder="1" applyAlignment="1">
      <alignment horizontal="center"/>
    </xf>
    <xf numFmtId="0" fontId="9" fillId="0" borderId="0" xfId="0" applyFont="1"/>
    <xf numFmtId="174" fontId="61" fillId="0" borderId="0" xfId="1" applyNumberFormat="1" applyFont="1" applyFill="1" applyBorder="1" applyAlignment="1">
      <alignment vertical="center"/>
    </xf>
    <xf numFmtId="165" fontId="9" fillId="0" borderId="0" xfId="2" applyNumberFormat="1" applyFont="1" applyBorder="1" applyAlignment="1">
      <alignment horizontal="center"/>
    </xf>
    <xf numFmtId="0" fontId="9" fillId="0" borderId="0" xfId="0" applyFont="1" applyAlignment="1">
      <alignment horizontal="left" indent="1"/>
    </xf>
    <xf numFmtId="174" fontId="61" fillId="0" borderId="0" xfId="1" applyNumberFormat="1" applyFont="1" applyFill="1" applyAlignment="1">
      <alignment vertical="center"/>
    </xf>
    <xf numFmtId="165" fontId="9" fillId="0" borderId="0" xfId="2" applyNumberFormat="1" applyFont="1" applyAlignment="1">
      <alignment horizontal="center"/>
    </xf>
    <xf numFmtId="0" fontId="9" fillId="0" borderId="0" xfId="0" applyFont="1" applyAlignment="1">
      <alignment horizontal="left"/>
    </xf>
    <xf numFmtId="172" fontId="4" fillId="0" borderId="0" xfId="2" applyNumberFormat="1" applyFont="1"/>
    <xf numFmtId="0" fontId="16" fillId="8" borderId="0" xfId="0" applyFont="1" applyFill="1" applyAlignment="1">
      <alignment horizontal="center"/>
    </xf>
    <xf numFmtId="176" fontId="16" fillId="8" borderId="0" xfId="1" applyNumberFormat="1" applyFont="1" applyFill="1" applyAlignment="1">
      <alignment vertical="center"/>
    </xf>
    <xf numFmtId="165" fontId="16" fillId="8" borderId="0" xfId="2" applyNumberFormat="1" applyFont="1" applyFill="1" applyAlignment="1">
      <alignment horizontal="center"/>
    </xf>
    <xf numFmtId="0" fontId="12" fillId="0" borderId="0" xfId="0" applyFont="1" applyAlignment="1">
      <alignment horizontal="left"/>
    </xf>
    <xf numFmtId="0" fontId="48" fillId="0" borderId="0" xfId="0" applyFont="1" applyAlignment="1">
      <alignment horizontal="left"/>
    </xf>
    <xf numFmtId="49" fontId="4" fillId="4" borderId="0" xfId="0" applyNumberFormat="1" applyFont="1" applyFill="1" applyAlignment="1">
      <alignment horizontal="center"/>
    </xf>
    <xf numFmtId="0" fontId="33" fillId="9" borderId="71" xfId="14" applyFont="1" applyFill="1" applyBorder="1"/>
    <xf numFmtId="174" fontId="8" fillId="9" borderId="72" xfId="1" applyNumberFormat="1" applyFont="1" applyFill="1" applyBorder="1" applyAlignment="1">
      <alignment horizontal="center" vertical="center"/>
    </xf>
    <xf numFmtId="165" fontId="8" fillId="9" borderId="64" xfId="2" applyNumberFormat="1" applyFont="1" applyFill="1" applyBorder="1" applyAlignment="1">
      <alignment horizontal="center" vertical="center"/>
    </xf>
    <xf numFmtId="0" fontId="23" fillId="0" borderId="95" xfId="14" applyFont="1" applyBorder="1"/>
    <xf numFmtId="174" fontId="4" fillId="0" borderId="0" xfId="1" applyNumberFormat="1" applyFont="1" applyFill="1" applyBorder="1" applyAlignment="1">
      <alignment horizontal="center" vertical="center"/>
    </xf>
    <xf numFmtId="165" fontId="4" fillId="0" borderId="109" xfId="2" applyNumberFormat="1" applyFont="1" applyFill="1" applyBorder="1" applyAlignment="1">
      <alignment horizontal="center" vertical="center"/>
    </xf>
    <xf numFmtId="10" fontId="4" fillId="0" borderId="0" xfId="2" applyNumberFormat="1" applyFont="1"/>
    <xf numFmtId="0" fontId="33" fillId="9" borderId="67" xfId="14" applyFont="1" applyFill="1" applyBorder="1"/>
    <xf numFmtId="174" fontId="8" fillId="9" borderId="110" xfId="1" applyNumberFormat="1" applyFont="1" applyFill="1" applyBorder="1" applyAlignment="1">
      <alignment horizontal="center" vertical="center"/>
    </xf>
    <xf numFmtId="165" fontId="8" fillId="9" borderId="69" xfId="2" applyNumberFormat="1" applyFont="1" applyFill="1" applyBorder="1" applyAlignment="1">
      <alignment horizontal="center" vertical="center"/>
    </xf>
    <xf numFmtId="0" fontId="23" fillId="0" borderId="95" xfId="14" applyFont="1" applyBorder="1" applyAlignment="1">
      <alignment horizontal="left"/>
    </xf>
    <xf numFmtId="0" fontId="33" fillId="9" borderId="71" xfId="14" applyFont="1" applyFill="1" applyBorder="1" applyAlignment="1">
      <alignment wrapText="1"/>
    </xf>
    <xf numFmtId="174" fontId="8" fillId="9" borderId="72" xfId="1" applyNumberFormat="1" applyFont="1" applyFill="1" applyBorder="1" applyAlignment="1">
      <alignment horizontal="center"/>
    </xf>
    <xf numFmtId="165" fontId="8" fillId="9" borderId="64" xfId="2" applyNumberFormat="1" applyFont="1" applyFill="1" applyBorder="1" applyAlignment="1">
      <alignment horizontal="center"/>
    </xf>
    <xf numFmtId="174" fontId="8" fillId="0" borderId="0" xfId="1" applyNumberFormat="1" applyFont="1" applyFill="1" applyBorder="1" applyAlignment="1">
      <alignment horizontal="center"/>
    </xf>
    <xf numFmtId="164" fontId="8" fillId="0" borderId="0" xfId="2" applyNumberFormat="1" applyFont="1" applyFill="1" applyBorder="1" applyAlignment="1">
      <alignment horizontal="center"/>
    </xf>
    <xf numFmtId="0" fontId="18" fillId="8" borderId="2" xfId="0" applyFont="1" applyFill="1" applyBorder="1" applyAlignment="1">
      <alignment horizontal="center" vertical="center"/>
    </xf>
    <xf numFmtId="0" fontId="9" fillId="0" borderId="5" xfId="0" applyFont="1" applyBorder="1"/>
    <xf numFmtId="174" fontId="48" fillId="0" borderId="0" xfId="1" applyNumberFormat="1" applyFont="1" applyAlignment="1" applyProtection="1">
      <alignment horizontal="center"/>
    </xf>
    <xf numFmtId="165" fontId="48" fillId="0" borderId="10" xfId="15" applyNumberFormat="1" applyFont="1" applyBorder="1" applyAlignment="1" applyProtection="1">
      <alignment horizontal="center"/>
    </xf>
    <xf numFmtId="4" fontId="9" fillId="0" borderId="11" xfId="0" applyNumberFormat="1" applyFont="1" applyBorder="1" applyAlignment="1">
      <alignment horizontal="left"/>
    </xf>
    <xf numFmtId="174" fontId="48" fillId="0" borderId="1" xfId="1" applyNumberFormat="1" applyFont="1" applyBorder="1" applyAlignment="1" applyProtection="1">
      <alignment horizontal="center"/>
    </xf>
    <xf numFmtId="0" fontId="16" fillId="8" borderId="3" xfId="0" applyFont="1" applyFill="1" applyBorder="1" applyAlignment="1">
      <alignment horizontal="center"/>
    </xf>
    <xf numFmtId="174" fontId="16" fillId="8" borderId="4" xfId="0" applyNumberFormat="1" applyFont="1" applyFill="1" applyBorder="1" applyAlignment="1">
      <alignment horizontal="center"/>
    </xf>
    <xf numFmtId="165" fontId="16" fillId="8" borderId="17" xfId="2" applyNumberFormat="1" applyFont="1" applyFill="1" applyBorder="1" applyAlignment="1">
      <alignment horizontal="center"/>
    </xf>
    <xf numFmtId="174" fontId="16" fillId="0" borderId="0" xfId="0" applyNumberFormat="1" applyFont="1" applyAlignment="1">
      <alignment horizontal="center"/>
    </xf>
    <xf numFmtId="165" fontId="16" fillId="0" borderId="0" xfId="2" applyNumberFormat="1" applyFont="1" applyFill="1" applyBorder="1" applyAlignment="1">
      <alignment horizontal="center"/>
    </xf>
    <xf numFmtId="49" fontId="63" fillId="0" borderId="0" xfId="0" applyNumberFormat="1" applyFont="1" applyAlignment="1">
      <alignment horizontal="left"/>
    </xf>
    <xf numFmtId="43" fontId="4" fillId="0" borderId="0" xfId="0" applyNumberFormat="1" applyFont="1"/>
    <xf numFmtId="0" fontId="46" fillId="0" borderId="0" xfId="0" applyFont="1"/>
    <xf numFmtId="49" fontId="65" fillId="0" borderId="0" xfId="0" applyNumberFormat="1" applyFont="1" applyAlignment="1">
      <alignment horizontal="left"/>
    </xf>
    <xf numFmtId="17" fontId="4" fillId="0" borderId="0" xfId="0" applyNumberFormat="1" applyFont="1" applyAlignment="1">
      <alignment horizontal="center" vertical="center"/>
    </xf>
    <xf numFmtId="0" fontId="46" fillId="9" borderId="105" xfId="0" applyFont="1" applyFill="1" applyBorder="1" applyAlignment="1">
      <alignment horizontal="left" vertical="center"/>
    </xf>
    <xf numFmtId="174" fontId="60" fillId="9" borderId="105" xfId="1" applyNumberFormat="1" applyFont="1" applyFill="1" applyBorder="1" applyAlignment="1">
      <alignment vertical="center" wrapText="1"/>
    </xf>
    <xf numFmtId="165" fontId="46" fillId="9" borderId="105" xfId="2" applyNumberFormat="1" applyFont="1" applyFill="1" applyBorder="1" applyAlignment="1">
      <alignment wrapText="1"/>
    </xf>
    <xf numFmtId="0" fontId="9" fillId="0" borderId="0" xfId="0" applyFont="1" applyAlignment="1">
      <alignment horizontal="left" vertical="center"/>
    </xf>
    <xf numFmtId="174" fontId="61" fillId="0" borderId="0" xfId="1" applyNumberFormat="1" applyFont="1" applyFill="1" applyBorder="1" applyAlignment="1">
      <alignment vertical="center" wrapText="1"/>
    </xf>
    <xf numFmtId="165" fontId="9" fillId="0" borderId="0" xfId="2" applyNumberFormat="1" applyFont="1" applyBorder="1" applyAlignment="1">
      <alignment wrapText="1"/>
    </xf>
    <xf numFmtId="174" fontId="61" fillId="0" borderId="0" xfId="1" applyNumberFormat="1" applyFont="1" applyFill="1" applyAlignment="1">
      <alignment vertical="center" wrapText="1"/>
    </xf>
    <xf numFmtId="165" fontId="9" fillId="0" borderId="0" xfId="2" applyNumberFormat="1" applyFont="1" applyAlignment="1">
      <alignment wrapText="1"/>
    </xf>
    <xf numFmtId="176" fontId="16" fillId="8" borderId="0" xfId="1" applyNumberFormat="1" applyFont="1" applyFill="1" applyAlignment="1">
      <alignment vertical="center" wrapText="1"/>
    </xf>
    <xf numFmtId="165" fontId="16" fillId="8" borderId="0" xfId="2" applyNumberFormat="1" applyFont="1" applyFill="1" applyAlignment="1">
      <alignment wrapText="1"/>
    </xf>
    <xf numFmtId="0" fontId="46" fillId="0" borderId="0" xfId="0" applyFont="1" applyAlignment="1">
      <alignment horizontal="left"/>
    </xf>
    <xf numFmtId="176" fontId="16" fillId="0" borderId="0" xfId="1" applyNumberFormat="1" applyFont="1" applyFill="1" applyAlignment="1">
      <alignment vertical="center" wrapText="1"/>
    </xf>
    <xf numFmtId="165" fontId="16" fillId="0" borderId="0" xfId="2" applyNumberFormat="1" applyFont="1" applyFill="1" applyAlignment="1">
      <alignment wrapText="1"/>
    </xf>
    <xf numFmtId="0" fontId="67" fillId="0" borderId="0" xfId="14" applyFont="1"/>
    <xf numFmtId="165" fontId="48" fillId="4" borderId="0" xfId="15" applyNumberFormat="1" applyFont="1" applyFill="1" applyAlignment="1" applyProtection="1">
      <alignment horizontal="center"/>
    </xf>
    <xf numFmtId="174" fontId="8" fillId="13" borderId="17" xfId="1" applyNumberFormat="1" applyFont="1" applyFill="1" applyBorder="1" applyAlignment="1">
      <alignment horizontal="center" vertical="center"/>
    </xf>
    <xf numFmtId="0" fontId="9" fillId="0" borderId="5" xfId="0" applyFont="1" applyBorder="1" applyAlignment="1">
      <alignment horizontal="left" indent="1"/>
    </xf>
    <xf numFmtId="0" fontId="7" fillId="0" borderId="5" xfId="0" applyFont="1" applyBorder="1" applyAlignment="1">
      <alignment horizontal="left" indent="2"/>
    </xf>
    <xf numFmtId="4" fontId="7" fillId="0" borderId="11" xfId="0" applyNumberFormat="1" applyFont="1" applyBorder="1" applyAlignment="1">
      <alignment horizontal="left" indent="2"/>
    </xf>
    <xf numFmtId="165" fontId="48" fillId="4" borderId="1" xfId="15" applyNumberFormat="1" applyFont="1" applyFill="1" applyBorder="1" applyAlignment="1" applyProtection="1">
      <alignment horizontal="center"/>
    </xf>
    <xf numFmtId="165" fontId="48" fillId="0" borderId="12" xfId="15" applyNumberFormat="1" applyFont="1" applyBorder="1" applyAlignment="1" applyProtection="1">
      <alignment horizontal="center"/>
    </xf>
    <xf numFmtId="165" fontId="48" fillId="0" borderId="0" xfId="15" applyNumberFormat="1" applyFont="1" applyAlignment="1" applyProtection="1">
      <alignment horizontal="center"/>
    </xf>
    <xf numFmtId="0" fontId="4" fillId="0" borderId="15" xfId="0" applyFont="1" applyBorder="1"/>
    <xf numFmtId="4" fontId="68" fillId="4" borderId="0" xfId="0" applyNumberFormat="1" applyFont="1" applyFill="1"/>
    <xf numFmtId="0" fontId="4" fillId="4" borderId="0" xfId="0" applyFont="1" applyFill="1"/>
    <xf numFmtId="0" fontId="40" fillId="0" borderId="0" xfId="0" applyFont="1" applyAlignment="1">
      <alignment horizontal="left" indent="1"/>
    </xf>
    <xf numFmtId="10" fontId="4" fillId="0" borderId="0" xfId="0" applyNumberFormat="1" applyFont="1"/>
    <xf numFmtId="9" fontId="4" fillId="0" borderId="0" xfId="0" applyNumberFormat="1" applyFont="1"/>
    <xf numFmtId="0" fontId="8" fillId="0" borderId="16" xfId="0" applyFont="1" applyBorder="1" applyAlignment="1">
      <alignment horizontal="center" vertical="center"/>
    </xf>
    <xf numFmtId="4" fontId="71" fillId="0" borderId="0" xfId="0" applyNumberFormat="1" applyFont="1" applyAlignment="1">
      <alignment vertical="center" wrapText="1"/>
    </xf>
    <xf numFmtId="0" fontId="73" fillId="0" borderId="24" xfId="11" applyFont="1" applyBorder="1" applyAlignment="1">
      <alignment horizontal="left" indent="1"/>
    </xf>
    <xf numFmtId="167" fontId="73" fillId="0" borderId="24" xfId="11" applyNumberFormat="1" applyFont="1" applyBorder="1" applyAlignment="1">
      <alignment horizontal="center" vertical="center"/>
    </xf>
    <xf numFmtId="165" fontId="73" fillId="0" borderId="24" xfId="7" applyNumberFormat="1" applyFont="1" applyBorder="1" applyAlignment="1">
      <alignment horizontal="center"/>
    </xf>
    <xf numFmtId="167" fontId="73" fillId="0" borderId="24" xfId="7" applyNumberFormat="1" applyFont="1" applyBorder="1" applyAlignment="1">
      <alignment horizontal="center"/>
    </xf>
    <xf numFmtId="165" fontId="73" fillId="0" borderId="24" xfId="16" applyNumberFormat="1" applyFont="1" applyBorder="1" applyAlignment="1">
      <alignment horizontal="center"/>
    </xf>
    <xf numFmtId="0" fontId="73" fillId="0" borderId="24" xfId="11" applyFont="1" applyBorder="1" applyAlignment="1">
      <alignment horizontal="left" indent="2"/>
    </xf>
    <xf numFmtId="167" fontId="73" fillId="0" borderId="24" xfId="11" applyNumberFormat="1" applyFont="1" applyBorder="1" applyAlignment="1">
      <alignment horizontal="center"/>
    </xf>
    <xf numFmtId="0" fontId="72" fillId="0" borderId="24" xfId="11" applyFont="1" applyBorder="1" applyAlignment="1">
      <alignment horizontal="left" indent="1"/>
    </xf>
    <xf numFmtId="167" fontId="72" fillId="0" borderId="24" xfId="11" applyNumberFormat="1" applyFont="1" applyBorder="1" applyAlignment="1">
      <alignment horizontal="center"/>
    </xf>
    <xf numFmtId="165" fontId="72" fillId="0" borderId="24" xfId="7" applyNumberFormat="1" applyFont="1" applyBorder="1" applyAlignment="1">
      <alignment horizontal="center"/>
    </xf>
    <xf numFmtId="167" fontId="72" fillId="0" borderId="24" xfId="7" applyNumberFormat="1" applyFont="1" applyBorder="1" applyAlignment="1">
      <alignment horizontal="center"/>
    </xf>
    <xf numFmtId="165" fontId="72" fillId="0" borderId="24" xfId="16" applyNumberFormat="1" applyFont="1" applyBorder="1" applyAlignment="1">
      <alignment horizontal="center"/>
    </xf>
    <xf numFmtId="0" fontId="72" fillId="0" borderId="24" xfId="11" applyFont="1" applyBorder="1"/>
    <xf numFmtId="165" fontId="73" fillId="0" borderId="24" xfId="7" applyNumberFormat="1" applyFont="1" applyFill="1" applyBorder="1" applyAlignment="1">
      <alignment horizontal="center"/>
    </xf>
    <xf numFmtId="167" fontId="73" fillId="0" borderId="24" xfId="7" applyNumberFormat="1" applyFont="1" applyFill="1" applyBorder="1" applyAlignment="1">
      <alignment horizontal="center"/>
    </xf>
    <xf numFmtId="165" fontId="73" fillId="0" borderId="24" xfId="16" applyNumberFormat="1" applyFont="1" applyFill="1" applyBorder="1" applyAlignment="1">
      <alignment horizontal="center"/>
    </xf>
    <xf numFmtId="0" fontId="23" fillId="0" borderId="0" xfId="0" applyFont="1" applyAlignment="1">
      <alignment horizontal="left"/>
    </xf>
    <xf numFmtId="0" fontId="42" fillId="0" borderId="0" xfId="17"/>
    <xf numFmtId="0" fontId="4" fillId="0" borderId="0" xfId="17" applyFont="1"/>
    <xf numFmtId="0" fontId="8" fillId="20" borderId="0" xfId="17" applyFont="1" applyFill="1" applyAlignment="1">
      <alignment horizontal="left" indent="1"/>
    </xf>
    <xf numFmtId="167" fontId="8" fillId="20" borderId="0" xfId="17" applyNumberFormat="1" applyFont="1" applyFill="1"/>
    <xf numFmtId="0" fontId="8" fillId="0" borderId="112" xfId="17" applyFont="1" applyBorder="1" applyAlignment="1">
      <alignment horizontal="left"/>
    </xf>
    <xf numFmtId="167" fontId="8" fillId="0" borderId="112" xfId="17" applyNumberFormat="1" applyFont="1" applyBorder="1"/>
    <xf numFmtId="0" fontId="8" fillId="0" borderId="0" xfId="17" applyFont="1" applyAlignment="1">
      <alignment horizontal="left" vertical="center"/>
    </xf>
    <xf numFmtId="167" fontId="8" fillId="0" borderId="0" xfId="0" applyNumberFormat="1" applyFont="1" applyAlignment="1">
      <alignment horizontal="left" indent="1"/>
    </xf>
    <xf numFmtId="165" fontId="74" fillId="0" borderId="0" xfId="2" applyNumberFormat="1" applyFont="1" applyAlignment="1">
      <alignment horizontal="right"/>
    </xf>
    <xf numFmtId="167" fontId="4" fillId="0" borderId="0" xfId="0" applyNumberFormat="1" applyFont="1" applyAlignment="1">
      <alignment horizontal="left" indent="2"/>
    </xf>
    <xf numFmtId="165" fontId="52" fillId="0" borderId="0" xfId="2" applyNumberFormat="1" applyFont="1" applyAlignment="1">
      <alignment horizontal="right"/>
    </xf>
    <xf numFmtId="0" fontId="4" fillId="0" borderId="0" xfId="17" applyFont="1" applyAlignment="1">
      <alignment horizontal="center" vertical="center"/>
    </xf>
    <xf numFmtId="167" fontId="8" fillId="14" borderId="100" xfId="0" applyNumberFormat="1" applyFont="1" applyFill="1" applyBorder="1"/>
    <xf numFmtId="0" fontId="4" fillId="0" borderId="0" xfId="0" applyFont="1" applyAlignment="1">
      <alignment horizontal="left" indent="3"/>
    </xf>
    <xf numFmtId="178" fontId="33" fillId="0" borderId="17" xfId="23" applyNumberFormat="1" applyFont="1" applyFill="1" applyBorder="1" applyAlignment="1">
      <alignment horizontal="center" vertical="center"/>
    </xf>
    <xf numFmtId="167" fontId="76" fillId="0" borderId="40" xfId="1" applyNumberFormat="1" applyFont="1" applyFill="1" applyBorder="1" applyAlignment="1">
      <alignment horizontal="center" vertical="center" wrapText="1"/>
    </xf>
    <xf numFmtId="167" fontId="40" fillId="0" borderId="40" xfId="0" applyNumberFormat="1" applyFont="1" applyBorder="1" applyAlignment="1">
      <alignment horizontal="center" vertical="center"/>
    </xf>
    <xf numFmtId="167" fontId="76" fillId="0" borderId="40" xfId="0" applyNumberFormat="1" applyFont="1" applyBorder="1" applyAlignment="1">
      <alignment horizontal="center" vertical="center"/>
    </xf>
    <xf numFmtId="167" fontId="76" fillId="0" borderId="38" xfId="1" applyNumberFormat="1" applyFont="1" applyFill="1" applyBorder="1" applyAlignment="1">
      <alignment horizontal="center" vertical="center" wrapText="1"/>
    </xf>
    <xf numFmtId="167" fontId="40" fillId="0" borderId="38" xfId="0" applyNumberFormat="1" applyFont="1" applyBorder="1" applyAlignment="1">
      <alignment horizontal="center" vertical="center"/>
    </xf>
    <xf numFmtId="168" fontId="38" fillId="21" borderId="46" xfId="24" applyNumberFormat="1" applyFont="1" applyFill="1" applyBorder="1" applyAlignment="1">
      <alignment horizontal="center" vertical="center"/>
    </xf>
    <xf numFmtId="165" fontId="38" fillId="21" borderId="70" xfId="2" applyNumberFormat="1" applyFont="1" applyFill="1" applyBorder="1" applyAlignment="1">
      <alignment horizontal="center" vertical="center"/>
    </xf>
    <xf numFmtId="165" fontId="38" fillId="21" borderId="81" xfId="2" applyNumberFormat="1" applyFont="1" applyFill="1" applyBorder="1" applyAlignment="1">
      <alignment horizontal="center" vertical="center"/>
    </xf>
    <xf numFmtId="0" fontId="78" fillId="0" borderId="0" xfId="0" applyFont="1"/>
    <xf numFmtId="0" fontId="79" fillId="0" borderId="0" xfId="0" applyFont="1" applyAlignment="1">
      <alignment horizontal="left" vertical="center"/>
    </xf>
    <xf numFmtId="0" fontId="78" fillId="0" borderId="0" xfId="0" applyFont="1" applyAlignment="1">
      <alignment horizontal="left" vertical="center"/>
    </xf>
    <xf numFmtId="167" fontId="73" fillId="0" borderId="40" xfId="1" applyNumberFormat="1" applyFont="1" applyFill="1" applyBorder="1" applyAlignment="1">
      <alignment horizontal="center" vertical="center" wrapText="1"/>
    </xf>
    <xf numFmtId="167" fontId="78" fillId="0" borderId="40" xfId="0" applyNumberFormat="1" applyFont="1" applyBorder="1" applyAlignment="1">
      <alignment horizontal="center" vertical="center"/>
    </xf>
    <xf numFmtId="167" fontId="73" fillId="0" borderId="40" xfId="0" applyNumberFormat="1" applyFont="1" applyBorder="1" applyAlignment="1">
      <alignment horizontal="center" vertical="center"/>
    </xf>
    <xf numFmtId="167" fontId="78" fillId="0" borderId="69" xfId="0" applyNumberFormat="1" applyFont="1" applyBorder="1" applyAlignment="1">
      <alignment horizontal="center" vertical="center"/>
    </xf>
    <xf numFmtId="0" fontId="0" fillId="0" borderId="8" xfId="0" applyBorder="1"/>
    <xf numFmtId="0" fontId="80" fillId="4" borderId="0" xfId="0" applyFont="1" applyFill="1"/>
    <xf numFmtId="0" fontId="80" fillId="4" borderId="0" xfId="0" applyFont="1" applyFill="1" applyAlignment="1">
      <alignment horizontal="center" vertical="center"/>
    </xf>
    <xf numFmtId="178" fontId="80" fillId="4" borderId="0" xfId="0" applyNumberFormat="1" applyFont="1" applyFill="1"/>
    <xf numFmtId="0" fontId="36" fillId="4" borderId="0" xfId="25" applyFont="1" applyFill="1" applyAlignment="1">
      <alignment horizontal="left" indent="3"/>
    </xf>
    <xf numFmtId="43" fontId="80" fillId="4" borderId="0" xfId="1" applyFont="1" applyFill="1"/>
    <xf numFmtId="0" fontId="8" fillId="4" borderId="0" xfId="25" applyFont="1" applyFill="1" applyAlignment="1">
      <alignment horizontal="left" indent="1"/>
    </xf>
    <xf numFmtId="0" fontId="36" fillId="22" borderId="0" xfId="25" applyFont="1" applyFill="1" applyAlignment="1">
      <alignment horizontal="left" indent="2"/>
    </xf>
    <xf numFmtId="4" fontId="80" fillId="4" borderId="0" xfId="0" applyNumberFormat="1" applyFont="1" applyFill="1"/>
    <xf numFmtId="0" fontId="20" fillId="4" borderId="0" xfId="0" applyFont="1" applyFill="1"/>
    <xf numFmtId="0" fontId="4" fillId="4" borderId="0" xfId="0" applyFont="1" applyFill="1" applyAlignment="1">
      <alignment horizontal="center" vertical="center"/>
    </xf>
    <xf numFmtId="0" fontId="83" fillId="4" borderId="0" xfId="25" applyFont="1" applyFill="1" applyAlignment="1">
      <alignment horizontal="center" vertical="center"/>
    </xf>
    <xf numFmtId="43" fontId="80" fillId="4" borderId="0" xfId="1" applyFont="1" applyFill="1" applyAlignment="1">
      <alignment horizontal="center" vertical="center"/>
    </xf>
    <xf numFmtId="4" fontId="80" fillId="4" borderId="0" xfId="0" applyNumberFormat="1" applyFont="1" applyFill="1" applyAlignment="1">
      <alignment horizontal="center" vertical="center"/>
    </xf>
    <xf numFmtId="165" fontId="80" fillId="4" borderId="0" xfId="2" applyNumberFormat="1" applyFont="1" applyFill="1"/>
    <xf numFmtId="0" fontId="84" fillId="4" borderId="0" xfId="0" applyFont="1" applyFill="1" applyAlignment="1">
      <alignment vertical="center"/>
    </xf>
    <xf numFmtId="0" fontId="88" fillId="4" borderId="0" xfId="0" applyFont="1" applyFill="1"/>
    <xf numFmtId="0" fontId="0" fillId="4" borderId="0" xfId="0" applyFill="1"/>
    <xf numFmtId="169" fontId="0" fillId="4" borderId="0" xfId="1" applyNumberFormat="1" applyFont="1" applyFill="1"/>
    <xf numFmtId="0" fontId="80" fillId="0" borderId="0" xfId="28" applyFont="1"/>
    <xf numFmtId="0" fontId="86" fillId="0" borderId="0" xfId="28" applyFont="1"/>
    <xf numFmtId="0" fontId="92" fillId="0" borderId="0" xfId="28" applyFont="1"/>
    <xf numFmtId="0" fontId="87" fillId="0" borderId="0" xfId="28" applyFont="1"/>
    <xf numFmtId="9" fontId="80" fillId="0" borderId="0" xfId="7" applyFont="1"/>
    <xf numFmtId="0" fontId="94" fillId="0" borderId="0" xfId="29" applyFont="1"/>
    <xf numFmtId="0" fontId="95" fillId="0" borderId="0" xfId="28" applyFont="1"/>
    <xf numFmtId="0" fontId="88" fillId="0" borderId="0" xfId="28" applyFont="1" applyAlignment="1">
      <alignment vertical="center"/>
    </xf>
    <xf numFmtId="0" fontId="90" fillId="0" borderId="0" xfId="28" applyFont="1"/>
    <xf numFmtId="0" fontId="80" fillId="4" borderId="0" xfId="28" applyFont="1" applyFill="1"/>
    <xf numFmtId="0" fontId="80" fillId="0" borderId="13" xfId="28" applyFont="1" applyBorder="1"/>
    <xf numFmtId="0" fontId="95" fillId="0" borderId="0" xfId="28" applyFont="1" applyAlignment="1">
      <alignment horizontal="center"/>
    </xf>
    <xf numFmtId="17" fontId="14" fillId="0" borderId="0" xfId="28" applyNumberFormat="1" applyFont="1"/>
    <xf numFmtId="49" fontId="80" fillId="0" borderId="0" xfId="28" applyNumberFormat="1" applyFont="1"/>
    <xf numFmtId="10" fontId="80" fillId="0" borderId="0" xfId="9" applyNumberFormat="1" applyFont="1"/>
    <xf numFmtId="9" fontId="80" fillId="0" borderId="0" xfId="28" applyNumberFormat="1" applyFont="1"/>
    <xf numFmtId="10" fontId="80" fillId="0" borderId="0" xfId="7" applyNumberFormat="1" applyFont="1"/>
    <xf numFmtId="0" fontId="80" fillId="0" borderId="0" xfId="28" applyFont="1" applyAlignment="1">
      <alignment horizontal="center" vertical="center"/>
    </xf>
    <xf numFmtId="2" fontId="80" fillId="0" borderId="0" xfId="28" applyNumberFormat="1" applyFont="1"/>
    <xf numFmtId="0" fontId="99" fillId="0" borderId="0" xfId="0" applyFont="1"/>
    <xf numFmtId="0" fontId="100" fillId="0" borderId="0" xfId="0" applyFont="1" applyAlignment="1">
      <alignment vertical="center" wrapText="1"/>
    </xf>
    <xf numFmtId="0" fontId="80" fillId="0" borderId="0" xfId="0" applyFont="1"/>
    <xf numFmtId="0" fontId="91" fillId="0" borderId="0" xfId="28" applyFont="1" applyAlignment="1">
      <alignment vertical="center"/>
    </xf>
    <xf numFmtId="0" fontId="89" fillId="0" borderId="0" xfId="28" applyFont="1"/>
    <xf numFmtId="0" fontId="88" fillId="0" borderId="0" xfId="28" applyFont="1" applyAlignment="1">
      <alignment horizontal="justify" vertical="center"/>
    </xf>
    <xf numFmtId="0" fontId="88" fillId="0" borderId="0" xfId="28" applyFont="1" applyAlignment="1">
      <alignment horizontal="left" vertical="center"/>
    </xf>
    <xf numFmtId="0" fontId="101" fillId="0" borderId="0" xfId="28" applyFont="1" applyAlignment="1">
      <alignment vertical="center"/>
    </xf>
    <xf numFmtId="169" fontId="102" fillId="0" borderId="0" xfId="28" applyNumberFormat="1" applyFont="1"/>
    <xf numFmtId="0" fontId="80" fillId="0" borderId="0" xfId="28" applyFont="1" applyAlignment="1">
      <alignment vertical="top" wrapText="1"/>
    </xf>
    <xf numFmtId="0" fontId="40" fillId="0" borderId="0" xfId="0" applyFont="1"/>
    <xf numFmtId="0" fontId="39" fillId="0" borderId="0" xfId="0" applyFont="1"/>
    <xf numFmtId="0" fontId="4" fillId="4" borderId="0" xfId="0" applyFont="1" applyFill="1" applyAlignment="1">
      <alignment horizontal="center"/>
    </xf>
    <xf numFmtId="0" fontId="95" fillId="0" borderId="0" xfId="0" applyFont="1" applyAlignment="1">
      <alignment vertical="center" wrapText="1" readingOrder="1"/>
    </xf>
    <xf numFmtId="0" fontId="14" fillId="0" borderId="0" xfId="0" applyFont="1" applyAlignment="1">
      <alignment vertical="top" wrapText="1" readingOrder="1"/>
    </xf>
    <xf numFmtId="0" fontId="4" fillId="0" borderId="115" xfId="0" applyFont="1" applyBorder="1" applyAlignment="1">
      <alignment vertical="center"/>
    </xf>
    <xf numFmtId="167" fontId="33" fillId="0" borderId="17" xfId="9" applyNumberFormat="1" applyFont="1" applyFill="1" applyBorder="1" applyAlignment="1">
      <alignment horizontal="center" vertical="center"/>
    </xf>
    <xf numFmtId="15" fontId="4" fillId="0" borderId="0" xfId="0" applyNumberFormat="1" applyFont="1"/>
    <xf numFmtId="167" fontId="33" fillId="0" borderId="0" xfId="9" applyNumberFormat="1" applyFont="1" applyFill="1" applyBorder="1" applyAlignment="1">
      <alignment horizontal="center" vertical="center"/>
    </xf>
    <xf numFmtId="0" fontId="23" fillId="0" borderId="24" xfId="11" applyFont="1" applyBorder="1" applyAlignment="1">
      <alignment horizontal="left" indent="1"/>
    </xf>
    <xf numFmtId="167" fontId="23" fillId="0" borderId="24" xfId="11" applyNumberFormat="1" applyFont="1" applyBorder="1" applyAlignment="1">
      <alignment horizontal="center" vertical="center"/>
    </xf>
    <xf numFmtId="167" fontId="23" fillId="0" borderId="24" xfId="11" applyNumberFormat="1" applyFont="1" applyBorder="1" applyAlignment="1">
      <alignment horizontal="center"/>
    </xf>
    <xf numFmtId="165" fontId="23" fillId="0" borderId="24" xfId="7" applyNumberFormat="1" applyFont="1" applyBorder="1" applyAlignment="1">
      <alignment horizontal="center"/>
    </xf>
    <xf numFmtId="165" fontId="23" fillId="0" borderId="24" xfId="16" applyNumberFormat="1" applyFont="1" applyBorder="1" applyAlignment="1">
      <alignment horizontal="center"/>
    </xf>
    <xf numFmtId="4" fontId="4" fillId="0" borderId="0" xfId="0" applyNumberFormat="1" applyFont="1"/>
    <xf numFmtId="0" fontId="23" fillId="0" borderId="24" xfId="11" applyFont="1" applyBorder="1" applyAlignment="1">
      <alignment horizontal="left" indent="2"/>
    </xf>
    <xf numFmtId="0" fontId="33" fillId="0" borderId="24" xfId="11" applyFont="1" applyBorder="1" applyAlignment="1">
      <alignment horizontal="left" indent="1"/>
    </xf>
    <xf numFmtId="167" fontId="33" fillId="0" borderId="24" xfId="11" applyNumberFormat="1" applyFont="1" applyBorder="1" applyAlignment="1">
      <alignment horizontal="center"/>
    </xf>
    <xf numFmtId="165" fontId="33" fillId="0" borderId="24" xfId="7" applyNumberFormat="1" applyFont="1" applyBorder="1" applyAlignment="1">
      <alignment horizontal="center"/>
    </xf>
    <xf numFmtId="165" fontId="33" fillId="0" borderId="24" xfId="16" applyNumberFormat="1" applyFont="1" applyBorder="1" applyAlignment="1">
      <alignment horizontal="center"/>
    </xf>
    <xf numFmtId="3" fontId="4" fillId="0" borderId="0" xfId="0" applyNumberFormat="1" applyFont="1"/>
    <xf numFmtId="0" fontId="33" fillId="0" borderId="24" xfId="11" applyFont="1" applyBorder="1"/>
    <xf numFmtId="167" fontId="33" fillId="0" borderId="24" xfId="11" applyNumberFormat="1" applyFont="1" applyBorder="1" applyAlignment="1">
      <alignment horizontal="center" vertical="center"/>
    </xf>
    <xf numFmtId="165" fontId="33" fillId="0" borderId="24" xfId="7" applyNumberFormat="1" applyFont="1" applyFill="1" applyBorder="1" applyAlignment="1">
      <alignment horizontal="center"/>
    </xf>
    <xf numFmtId="165" fontId="33" fillId="0" borderId="24" xfId="16" applyNumberFormat="1" applyFont="1" applyFill="1" applyBorder="1" applyAlignment="1">
      <alignment horizontal="center"/>
    </xf>
    <xf numFmtId="0" fontId="19" fillId="0" borderId="0" xfId="0" applyFont="1" applyAlignment="1">
      <alignment horizontal="left" vertical="center" wrapText="1"/>
    </xf>
    <xf numFmtId="0" fontId="20" fillId="0" borderId="0" xfId="0" applyFont="1"/>
    <xf numFmtId="0" fontId="20" fillId="0" borderId="0" xfId="0" applyFont="1" applyAlignment="1">
      <alignment wrapText="1"/>
    </xf>
    <xf numFmtId="0" fontId="20" fillId="0" borderId="0" xfId="0" applyFont="1" applyAlignment="1">
      <alignment vertical="center"/>
    </xf>
    <xf numFmtId="165" fontId="20" fillId="0" borderId="0" xfId="7" applyNumberFormat="1" applyFont="1"/>
    <xf numFmtId="0" fontId="19" fillId="0" borderId="0" xfId="0" applyFont="1" applyAlignment="1">
      <alignment horizontal="left"/>
    </xf>
    <xf numFmtId="0" fontId="11" fillId="0" borderId="0" xfId="0" applyFont="1" applyAlignment="1">
      <alignment horizontal="justify" vertical="center"/>
    </xf>
    <xf numFmtId="169" fontId="48" fillId="0" borderId="0" xfId="27" applyNumberFormat="1" applyFont="1"/>
    <xf numFmtId="0" fontId="26" fillId="26" borderId="0" xfId="0" applyFont="1" applyFill="1" applyProtection="1">
      <protection locked="0"/>
    </xf>
    <xf numFmtId="0" fontId="105" fillId="0" borderId="0" xfId="27" applyFont="1"/>
    <xf numFmtId="0" fontId="106" fillId="0" borderId="0" xfId="0" applyFont="1"/>
    <xf numFmtId="167" fontId="4" fillId="0" borderId="0" xfId="9" applyNumberFormat="1" applyFont="1" applyAlignment="1">
      <alignment horizontal="center"/>
    </xf>
    <xf numFmtId="165" fontId="23" fillId="0" borderId="0" xfId="7" applyNumberFormat="1" applyFont="1" applyAlignment="1">
      <alignment horizontal="center"/>
    </xf>
    <xf numFmtId="165" fontId="4" fillId="0" borderId="0" xfId="7" applyNumberFormat="1" applyFont="1" applyAlignment="1">
      <alignment horizontal="center"/>
    </xf>
    <xf numFmtId="0" fontId="19" fillId="0" borderId="0" xfId="0" applyFont="1" applyAlignment="1">
      <alignment vertical="center"/>
    </xf>
    <xf numFmtId="0" fontId="12" fillId="4" borderId="0" xfId="0" applyFont="1" applyFill="1"/>
    <xf numFmtId="0" fontId="11" fillId="4" borderId="115" xfId="0" applyFont="1" applyFill="1" applyBorder="1" applyAlignment="1">
      <alignment wrapText="1"/>
    </xf>
    <xf numFmtId="0" fontId="20" fillId="0" borderId="0" xfId="0" applyFont="1" applyAlignment="1">
      <alignment horizontal="left" vertical="center"/>
    </xf>
    <xf numFmtId="0" fontId="4" fillId="0" borderId="115" xfId="0" applyFont="1" applyBorder="1"/>
    <xf numFmtId="0" fontId="20" fillId="4" borderId="196" xfId="0" applyFont="1" applyFill="1" applyBorder="1"/>
    <xf numFmtId="174" fontId="33" fillId="0" borderId="17" xfId="9" applyNumberFormat="1" applyFont="1" applyFill="1" applyBorder="1" applyAlignment="1">
      <alignment horizontal="center" vertical="center"/>
    </xf>
    <xf numFmtId="0" fontId="4" fillId="0" borderId="190" xfId="0" applyFont="1" applyBorder="1" applyAlignment="1" applyProtection="1">
      <alignment vertical="center" wrapText="1"/>
      <protection locked="0"/>
    </xf>
    <xf numFmtId="167" fontId="4" fillId="0" borderId="0" xfId="0" applyNumberFormat="1" applyFont="1" applyAlignment="1">
      <alignment horizontal="center" vertical="center"/>
    </xf>
    <xf numFmtId="167" fontId="4" fillId="0" borderId="135" xfId="0" applyNumberFormat="1" applyFont="1" applyBorder="1" applyAlignment="1">
      <alignment horizontal="center" vertical="center"/>
    </xf>
    <xf numFmtId="165" fontId="4" fillId="0" borderId="0" xfId="7" applyNumberFormat="1" applyFont="1" applyFill="1" applyAlignment="1">
      <alignment horizontal="center" vertical="center"/>
    </xf>
    <xf numFmtId="165" fontId="4" fillId="0" borderId="0" xfId="7" applyNumberFormat="1" applyFont="1" applyFill="1" applyAlignment="1">
      <alignment horizontal="center"/>
    </xf>
    <xf numFmtId="165" fontId="23" fillId="0" borderId="0" xfId="7" applyNumberFormat="1" applyFont="1"/>
    <xf numFmtId="165" fontId="4" fillId="0" borderId="0" xfId="0" applyNumberFormat="1" applyFont="1" applyAlignment="1">
      <alignment horizontal="center"/>
    </xf>
    <xf numFmtId="0" fontId="19" fillId="0" borderId="0" xfId="0" applyFont="1" applyAlignment="1">
      <alignment vertical="center" wrapText="1"/>
    </xf>
    <xf numFmtId="0" fontId="19" fillId="0" borderId="0" xfId="0" applyFont="1" applyAlignment="1">
      <alignment vertical="top" wrapText="1"/>
    </xf>
    <xf numFmtId="0" fontId="8" fillId="0" borderId="0" xfId="0" applyFont="1" applyAlignment="1">
      <alignment wrapText="1"/>
    </xf>
    <xf numFmtId="0" fontId="25" fillId="26" borderId="0" xfId="0" applyFont="1" applyFill="1" applyProtection="1">
      <protection locked="0"/>
    </xf>
    <xf numFmtId="167" fontId="4" fillId="4" borderId="0" xfId="9" applyNumberFormat="1" applyFont="1" applyFill="1" applyAlignment="1">
      <alignment horizontal="center" vertical="center"/>
    </xf>
    <xf numFmtId="167" fontId="4" fillId="4" borderId="13" xfId="9" applyNumberFormat="1" applyFont="1" applyFill="1" applyBorder="1" applyAlignment="1">
      <alignment horizontal="center" vertical="center"/>
    </xf>
    <xf numFmtId="165" fontId="4" fillId="4" borderId="0" xfId="7" applyNumberFormat="1" applyFont="1" applyFill="1" applyAlignment="1">
      <alignment horizontal="center" vertical="center"/>
    </xf>
    <xf numFmtId="165" fontId="4" fillId="4" borderId="13" xfId="7" applyNumberFormat="1" applyFont="1" applyFill="1" applyBorder="1" applyAlignment="1">
      <alignment horizontal="center" vertical="center"/>
    </xf>
    <xf numFmtId="165" fontId="23" fillId="4" borderId="0" xfId="7" applyNumberFormat="1" applyFont="1" applyFill="1" applyBorder="1" applyAlignment="1">
      <alignment horizontal="center" vertical="center"/>
    </xf>
    <xf numFmtId="0" fontId="48" fillId="0" borderId="0" xfId="27" applyFont="1"/>
    <xf numFmtId="0" fontId="11" fillId="4" borderId="196" xfId="0" applyFont="1" applyFill="1" applyBorder="1"/>
    <xf numFmtId="169" fontId="15" fillId="0" borderId="0" xfId="9" applyNumberFormat="1" applyFont="1" applyAlignment="1">
      <alignment horizontal="center" vertical="center"/>
    </xf>
    <xf numFmtId="3" fontId="15" fillId="0" borderId="0" xfId="0" applyNumberFormat="1" applyFont="1"/>
    <xf numFmtId="0" fontId="4" fillId="0" borderId="196" xfId="0" applyFont="1" applyBorder="1"/>
    <xf numFmtId="169" fontId="105" fillId="0" borderId="0" xfId="27" applyNumberFormat="1" applyFont="1"/>
    <xf numFmtId="167" fontId="4" fillId="0" borderId="0" xfId="9" applyNumberFormat="1" applyFont="1" applyAlignment="1">
      <alignment horizontal="center" vertical="center"/>
    </xf>
    <xf numFmtId="169" fontId="4" fillId="0" borderId="0" xfId="0" applyNumberFormat="1" applyFont="1"/>
    <xf numFmtId="169" fontId="15" fillId="0" borderId="0" xfId="9" applyNumberFormat="1" applyFont="1"/>
    <xf numFmtId="165" fontId="15" fillId="0" borderId="0" xfId="7" applyNumberFormat="1" applyFont="1"/>
    <xf numFmtId="167" fontId="4" fillId="4" borderId="0" xfId="0" applyNumberFormat="1" applyFont="1" applyFill="1"/>
    <xf numFmtId="165" fontId="4" fillId="4" borderId="0" xfId="0" applyNumberFormat="1" applyFont="1" applyFill="1"/>
    <xf numFmtId="0" fontId="33" fillId="0" borderId="0" xfId="31" applyFont="1" applyAlignment="1">
      <alignment vertical="center" wrapText="1" readingOrder="1"/>
    </xf>
    <xf numFmtId="0" fontId="23" fillId="0" borderId="0" xfId="31" applyFont="1"/>
    <xf numFmtId="0" fontId="1" fillId="0" borderId="0" xfId="31"/>
    <xf numFmtId="0" fontId="23" fillId="0" borderId="0" xfId="31" applyFont="1" applyAlignment="1">
      <alignment vertical="top" wrapText="1" readingOrder="1"/>
    </xf>
    <xf numFmtId="0" fontId="4" fillId="0" borderId="0" xfId="31" applyFont="1"/>
    <xf numFmtId="0" fontId="8" fillId="14" borderId="66" xfId="31" applyFont="1" applyFill="1" applyBorder="1" applyAlignment="1">
      <alignment vertical="center"/>
    </xf>
    <xf numFmtId="167" fontId="8" fillId="14" borderId="16" xfId="9" applyNumberFormat="1" applyFont="1" applyFill="1" applyBorder="1" applyAlignment="1">
      <alignment horizontal="right" vertical="center"/>
    </xf>
    <xf numFmtId="0" fontId="4" fillId="0" borderId="0" xfId="31" applyFont="1" applyAlignment="1">
      <alignment horizontal="left" vertical="center" wrapText="1"/>
    </xf>
    <xf numFmtId="0" fontId="4" fillId="0" borderId="0" xfId="31" applyFont="1" applyAlignment="1">
      <alignment vertical="center"/>
    </xf>
    <xf numFmtId="0" fontId="25" fillId="4" borderId="111" xfId="27" applyFont="1" applyFill="1" applyBorder="1" applyAlignment="1">
      <alignment horizontal="left" vertical="center" wrapText="1"/>
    </xf>
    <xf numFmtId="167" fontId="11" fillId="0" borderId="0" xfId="9" applyNumberFormat="1" applyFont="1" applyFill="1" applyBorder="1" applyAlignment="1">
      <alignment vertical="center"/>
    </xf>
    <xf numFmtId="165" fontId="25" fillId="0" borderId="0" xfId="7" applyNumberFormat="1" applyFont="1" applyFill="1" applyBorder="1" applyAlignment="1">
      <alignment horizontal="center" vertical="center"/>
    </xf>
    <xf numFmtId="0" fontId="26" fillId="0" borderId="0" xfId="27" applyFont="1" applyAlignment="1">
      <alignment horizontal="left" vertical="center" wrapText="1"/>
    </xf>
    <xf numFmtId="167" fontId="12" fillId="0" borderId="0" xfId="9" applyNumberFormat="1" applyFont="1" applyFill="1" applyBorder="1" applyAlignment="1">
      <alignment vertical="center"/>
    </xf>
    <xf numFmtId="165" fontId="26" fillId="0" borderId="0" xfId="7" applyNumberFormat="1" applyFont="1" applyFill="1" applyBorder="1" applyAlignment="1">
      <alignment horizontal="center" vertical="center"/>
    </xf>
    <xf numFmtId="167" fontId="26" fillId="0" borderId="0" xfId="32" applyNumberFormat="1" applyFont="1" applyFill="1" applyBorder="1" applyAlignment="1">
      <alignment vertical="center"/>
    </xf>
    <xf numFmtId="0" fontId="25" fillId="0" borderId="0" xfId="27" applyFont="1" applyAlignment="1">
      <alignment horizontal="left" vertical="center" wrapText="1"/>
    </xf>
    <xf numFmtId="167" fontId="25" fillId="0" borderId="0" xfId="9" applyNumberFormat="1" applyFont="1" applyFill="1" applyBorder="1" applyAlignment="1">
      <alignment vertical="center"/>
    </xf>
    <xf numFmtId="167" fontId="1" fillId="0" borderId="0" xfId="31" applyNumberFormat="1"/>
    <xf numFmtId="167" fontId="12" fillId="0" borderId="0" xfId="31" applyNumberFormat="1" applyFont="1"/>
    <xf numFmtId="0" fontId="110" fillId="0" borderId="0" xfId="31" applyFont="1"/>
    <xf numFmtId="167" fontId="111" fillId="0" borderId="0" xfId="17" applyNumberFormat="1" applyFont="1" applyAlignment="1">
      <alignment vertical="center"/>
    </xf>
    <xf numFmtId="167" fontId="26" fillId="0" borderId="0" xfId="9" applyNumberFormat="1" applyFont="1" applyFill="1" applyBorder="1" applyAlignment="1">
      <alignment vertical="center"/>
    </xf>
    <xf numFmtId="0" fontId="11" fillId="0" borderId="0" xfId="31" applyFont="1" applyAlignment="1">
      <alignment horizontal="left" vertical="center" wrapText="1"/>
    </xf>
    <xf numFmtId="0" fontId="12" fillId="0" borderId="0" xfId="31" applyFont="1" applyAlignment="1">
      <alignment horizontal="left" vertical="center" wrapText="1"/>
    </xf>
    <xf numFmtId="167" fontId="25" fillId="0" borderId="0" xfId="32" applyNumberFormat="1" applyFont="1" applyFill="1" applyBorder="1" applyAlignment="1">
      <alignment vertical="center"/>
    </xf>
    <xf numFmtId="9" fontId="26" fillId="0" borderId="0" xfId="7" applyFont="1" applyFill="1" applyBorder="1" applyAlignment="1">
      <alignment horizontal="center" vertical="center"/>
    </xf>
    <xf numFmtId="167" fontId="11" fillId="0" borderId="0" xfId="32" applyNumberFormat="1" applyFont="1" applyFill="1" applyBorder="1" applyAlignment="1">
      <alignment vertical="center"/>
    </xf>
    <xf numFmtId="167" fontId="26" fillId="0" borderId="0" xfId="32" applyNumberFormat="1" applyFont="1" applyFill="1" applyBorder="1" applyAlignment="1">
      <alignment vertical="center" wrapText="1"/>
    </xf>
    <xf numFmtId="10" fontId="1" fillId="0" borderId="0" xfId="2" applyNumberFormat="1"/>
    <xf numFmtId="167" fontId="25" fillId="0" borderId="0" xfId="32" applyNumberFormat="1" applyFont="1" applyFill="1" applyBorder="1" applyAlignment="1">
      <alignment vertical="center" wrapText="1"/>
    </xf>
    <xf numFmtId="0" fontId="8" fillId="0" borderId="0" xfId="31" applyFont="1" applyAlignment="1">
      <alignment horizontal="left" vertical="center" wrapText="1"/>
    </xf>
    <xf numFmtId="49" fontId="65" fillId="0" borderId="0" xfId="31" applyNumberFormat="1" applyFont="1" applyAlignment="1">
      <alignment vertical="center"/>
    </xf>
    <xf numFmtId="0" fontId="12" fillId="0" borderId="0" xfId="6" applyFont="1"/>
    <xf numFmtId="0" fontId="12" fillId="0" borderId="0" xfId="6" applyFont="1" applyAlignment="1">
      <alignment vertical="center"/>
    </xf>
    <xf numFmtId="0" fontId="12" fillId="0" borderId="0" xfId="6" applyFont="1" applyAlignment="1">
      <alignment vertical="center" wrapText="1"/>
    </xf>
    <xf numFmtId="167" fontId="12" fillId="0" borderId="0" xfId="9" applyNumberFormat="1" applyFont="1" applyFill="1" applyBorder="1" applyAlignment="1">
      <alignment horizontal="right"/>
    </xf>
    <xf numFmtId="0" fontId="4" fillId="0" borderId="21" xfId="6" applyFont="1" applyBorder="1"/>
    <xf numFmtId="9" fontId="4" fillId="0" borderId="0" xfId="8" applyFont="1"/>
    <xf numFmtId="0" fontId="11" fillId="0" borderId="84" xfId="6" applyFont="1" applyBorder="1" applyAlignment="1">
      <alignment horizontal="left" indent="1"/>
    </xf>
    <xf numFmtId="167" fontId="11" fillId="0" borderId="0" xfId="9" applyNumberFormat="1" applyFont="1" applyBorder="1" applyAlignment="1">
      <alignment horizontal="right"/>
    </xf>
    <xf numFmtId="165" fontId="11" fillId="0" borderId="85" xfId="7" applyNumberFormat="1" applyFont="1" applyBorder="1" applyAlignment="1">
      <alignment horizontal="center"/>
    </xf>
    <xf numFmtId="43" fontId="4" fillId="0" borderId="0" xfId="33" applyFont="1"/>
    <xf numFmtId="0" fontId="12" fillId="0" borderId="84" xfId="6" applyFont="1" applyBorder="1" applyAlignment="1">
      <alignment horizontal="left" indent="2"/>
    </xf>
    <xf numFmtId="165" fontId="12" fillId="0" borderId="85" xfId="7" applyNumberFormat="1" applyFont="1" applyBorder="1" applyAlignment="1">
      <alignment horizontal="center"/>
    </xf>
    <xf numFmtId="0" fontId="12" fillId="0" borderId="214" xfId="6" applyFont="1" applyBorder="1" applyAlignment="1">
      <alignment horizontal="left" indent="2"/>
    </xf>
    <xf numFmtId="167" fontId="12" fillId="0" borderId="215" xfId="9" applyNumberFormat="1" applyFont="1" applyFill="1" applyBorder="1" applyAlignment="1">
      <alignment horizontal="right"/>
    </xf>
    <xf numFmtId="165" fontId="12" fillId="0" borderId="216" xfId="7" applyNumberFormat="1" applyFont="1" applyBorder="1" applyAlignment="1">
      <alignment horizontal="center"/>
    </xf>
    <xf numFmtId="0" fontId="11" fillId="0" borderId="0" xfId="6" applyFont="1" applyAlignment="1">
      <alignment vertical="center"/>
    </xf>
    <xf numFmtId="0" fontId="4" fillId="0" borderId="86" xfId="6" applyFont="1" applyBorder="1"/>
    <xf numFmtId="182" fontId="4" fillId="0" borderId="0" xfId="6" applyNumberFormat="1" applyFont="1"/>
    <xf numFmtId="0" fontId="47" fillId="6" borderId="16" xfId="0" applyFont="1" applyFill="1" applyBorder="1"/>
    <xf numFmtId="183" fontId="33" fillId="6" borderId="17" xfId="9" applyNumberFormat="1" applyFont="1" applyFill="1" applyBorder="1" applyAlignment="1">
      <alignment horizontal="center" vertical="center"/>
    </xf>
    <xf numFmtId="43" fontId="15" fillId="0" borderId="0" xfId="9" applyFont="1"/>
    <xf numFmtId="10" fontId="4" fillId="0" borderId="0" xfId="7" applyNumberFormat="1" applyFont="1"/>
    <xf numFmtId="0" fontId="8" fillId="0" borderId="5" xfId="0" applyFont="1" applyBorder="1" applyAlignment="1">
      <alignment horizontal="left" wrapText="1" indent="1"/>
    </xf>
    <xf numFmtId="167" fontId="33" fillId="0" borderId="24" xfId="9" applyNumberFormat="1" applyFont="1" applyBorder="1" applyAlignment="1">
      <alignment horizontal="center" vertical="center"/>
    </xf>
    <xf numFmtId="165" fontId="33" fillId="0" borderId="85" xfId="7" applyNumberFormat="1" applyFont="1" applyBorder="1" applyAlignment="1">
      <alignment horizontal="center" vertical="center"/>
    </xf>
    <xf numFmtId="165" fontId="33" fillId="0" borderId="10" xfId="7" applyNumberFormat="1" applyFont="1" applyBorder="1" applyAlignment="1">
      <alignment horizontal="center" vertical="center"/>
    </xf>
    <xf numFmtId="0" fontId="4" fillId="0" borderId="5" xfId="0" applyFont="1" applyBorder="1" applyAlignment="1">
      <alignment horizontal="left" wrapText="1" indent="2"/>
    </xf>
    <xf numFmtId="167" fontId="23" fillId="0" borderId="24" xfId="9" applyNumberFormat="1" applyFont="1" applyBorder="1" applyAlignment="1">
      <alignment horizontal="center" vertical="center"/>
    </xf>
    <xf numFmtId="167" fontId="23" fillId="0" borderId="0" xfId="9" applyNumberFormat="1" applyFont="1" applyBorder="1" applyAlignment="1">
      <alignment horizontal="center" vertical="center"/>
    </xf>
    <xf numFmtId="165" fontId="23" fillId="0" borderId="85" xfId="7" applyNumberFormat="1" applyFont="1" applyBorder="1" applyAlignment="1">
      <alignment horizontal="center" vertical="center"/>
    </xf>
    <xf numFmtId="165" fontId="23" fillId="0" borderId="10" xfId="7" applyNumberFormat="1" applyFont="1" applyBorder="1" applyAlignment="1">
      <alignment horizontal="center" vertical="center"/>
    </xf>
    <xf numFmtId="3" fontId="47" fillId="0" borderId="24" xfId="9" applyNumberFormat="1" applyFont="1" applyBorder="1" applyAlignment="1">
      <alignment horizontal="center" vertical="center"/>
    </xf>
    <xf numFmtId="167" fontId="33" fillId="0" borderId="0" xfId="9" applyNumberFormat="1" applyFont="1" applyBorder="1" applyAlignment="1">
      <alignment horizontal="center" vertical="center"/>
    </xf>
    <xf numFmtId="0" fontId="8" fillId="0" borderId="5" xfId="0" applyFont="1" applyBorder="1" applyAlignment="1">
      <alignment horizontal="left" indent="1"/>
    </xf>
    <xf numFmtId="183" fontId="4" fillId="0" borderId="0" xfId="0" applyNumberFormat="1" applyFont="1"/>
    <xf numFmtId="0" fontId="24" fillId="0" borderId="0" xfId="0" applyFont="1" applyAlignment="1">
      <alignment horizontal="left" vertical="center" wrapText="1"/>
    </xf>
    <xf numFmtId="167" fontId="24" fillId="0" borderId="0" xfId="9" applyNumberFormat="1" applyFont="1" applyFill="1" applyBorder="1" applyAlignment="1">
      <alignment horizontal="center" vertical="center"/>
    </xf>
    <xf numFmtId="165" fontId="24" fillId="0" borderId="0" xfId="7" applyNumberFormat="1" applyFont="1" applyFill="1" applyBorder="1" applyAlignment="1">
      <alignment horizontal="center" vertical="center"/>
    </xf>
    <xf numFmtId="165" fontId="33" fillId="0" borderId="0" xfId="7" applyNumberFormat="1" applyFont="1" applyFill="1" applyBorder="1" applyAlignment="1">
      <alignment horizontal="center" vertical="center"/>
    </xf>
    <xf numFmtId="0" fontId="33" fillId="0" borderId="0" xfId="0" applyFont="1" applyAlignment="1">
      <alignment horizontal="left" vertical="center" wrapText="1"/>
    </xf>
    <xf numFmtId="0" fontId="23" fillId="0" borderId="0" xfId="0" applyFont="1" applyAlignment="1">
      <alignment horizontal="left" vertical="center"/>
    </xf>
    <xf numFmtId="0" fontId="33" fillId="0" borderId="0" xfId="0" applyFont="1" applyAlignment="1">
      <alignment horizontal="left" vertical="center"/>
    </xf>
    <xf numFmtId="0" fontId="57" fillId="0" borderId="0" xfId="0" applyFont="1" applyAlignment="1">
      <alignment vertical="center" wrapText="1" readingOrder="1"/>
    </xf>
    <xf numFmtId="0" fontId="57" fillId="0" borderId="0" xfId="0" applyFont="1" applyAlignment="1">
      <alignment vertical="top" wrapText="1" readingOrder="1"/>
    </xf>
    <xf numFmtId="0" fontId="57" fillId="0" borderId="0" xfId="0" applyFont="1" applyAlignment="1">
      <alignment horizontal="center" vertical="top" wrapText="1" readingOrder="1"/>
    </xf>
    <xf numFmtId="0" fontId="4" fillId="0" borderId="72" xfId="0" applyFont="1" applyBorder="1"/>
    <xf numFmtId="0" fontId="4" fillId="0" borderId="72" xfId="0" applyFont="1" applyBorder="1" applyAlignment="1">
      <alignment horizontal="center" vertical="center"/>
    </xf>
    <xf numFmtId="165" fontId="4" fillId="0" borderId="72" xfId="2" applyNumberFormat="1" applyFont="1" applyBorder="1" applyAlignment="1">
      <alignment horizontal="center" vertical="center"/>
    </xf>
    <xf numFmtId="0" fontId="8" fillId="4" borderId="0" xfId="0" applyFont="1" applyFill="1" applyAlignment="1">
      <alignment horizontal="center"/>
    </xf>
    <xf numFmtId="0" fontId="8" fillId="4" borderId="0" xfId="0" applyFont="1" applyFill="1" applyAlignment="1">
      <alignment horizontal="center" vertical="center"/>
    </xf>
    <xf numFmtId="167" fontId="71" fillId="4" borderId="0" xfId="0" applyNumberFormat="1" applyFont="1" applyFill="1"/>
    <xf numFmtId="165" fontId="4" fillId="4" borderId="0" xfId="2" applyNumberFormat="1" applyFont="1" applyFill="1"/>
    <xf numFmtId="0" fontId="35" fillId="4" borderId="0" xfId="0" applyFont="1" applyFill="1" applyAlignment="1">
      <alignment horizontal="left" wrapText="1"/>
    </xf>
    <xf numFmtId="167" fontId="35" fillId="4" borderId="164" xfId="1" applyNumberFormat="1" applyFont="1" applyFill="1" applyBorder="1" applyAlignment="1">
      <alignment horizontal="right" vertical="center"/>
    </xf>
    <xf numFmtId="165" fontId="35" fillId="4" borderId="164" xfId="2" applyNumberFormat="1" applyFont="1" applyFill="1" applyBorder="1" applyAlignment="1">
      <alignment horizontal="right" vertical="center"/>
    </xf>
    <xf numFmtId="165" fontId="35" fillId="4" borderId="0" xfId="2" applyNumberFormat="1" applyFont="1" applyFill="1" applyAlignment="1">
      <alignment horizontal="center"/>
    </xf>
    <xf numFmtId="0" fontId="5" fillId="4" borderId="0" xfId="0" applyFont="1" applyFill="1" applyAlignment="1">
      <alignment horizontal="left" wrapText="1"/>
    </xf>
    <xf numFmtId="167" fontId="5" fillId="4" borderId="193" xfId="1" applyNumberFormat="1" applyFont="1" applyFill="1" applyBorder="1" applyAlignment="1">
      <alignment horizontal="right" vertical="center"/>
    </xf>
    <xf numFmtId="165" fontId="5" fillId="4" borderId="193" xfId="2" applyNumberFormat="1" applyFont="1" applyFill="1" applyBorder="1" applyAlignment="1">
      <alignment horizontal="right" vertical="center"/>
    </xf>
    <xf numFmtId="165" fontId="5" fillId="4" borderId="0" xfId="2" applyNumberFormat="1" applyFont="1" applyFill="1" applyAlignment="1">
      <alignment horizontal="center"/>
    </xf>
    <xf numFmtId="0" fontId="6" fillId="4" borderId="0" xfId="0" applyFont="1" applyFill="1" applyAlignment="1">
      <alignment horizontal="left" wrapText="1"/>
    </xf>
    <xf numFmtId="167" fontId="6" fillId="4" borderId="193" xfId="1" applyNumberFormat="1" applyFont="1" applyFill="1" applyBorder="1" applyAlignment="1">
      <alignment horizontal="right" vertical="center"/>
    </xf>
    <xf numFmtId="165" fontId="6" fillId="4" borderId="193" xfId="2" applyNumberFormat="1" applyFont="1" applyFill="1" applyBorder="1" applyAlignment="1">
      <alignment horizontal="right" vertical="center"/>
    </xf>
    <xf numFmtId="165" fontId="6" fillId="4" borderId="0" xfId="2" applyNumberFormat="1" applyFont="1" applyFill="1" applyAlignment="1">
      <alignment horizontal="center"/>
    </xf>
    <xf numFmtId="165" fontId="34" fillId="4" borderId="0" xfId="2" applyNumberFormat="1" applyFont="1" applyFill="1" applyAlignment="1">
      <alignment horizontal="center"/>
    </xf>
    <xf numFmtId="0" fontId="6" fillId="4" borderId="0" xfId="0" applyFont="1" applyFill="1" applyAlignment="1">
      <alignment horizontal="left" vertical="top" wrapText="1"/>
    </xf>
    <xf numFmtId="165" fontId="6" fillId="4" borderId="0" xfId="2" applyNumberFormat="1" applyFont="1" applyFill="1" applyAlignment="1">
      <alignment horizontal="center" vertical="center"/>
    </xf>
    <xf numFmtId="165" fontId="5" fillId="4" borderId="0" xfId="2" applyNumberFormat="1" applyFont="1" applyFill="1" applyAlignment="1">
      <alignment horizontal="center" vertical="center"/>
    </xf>
    <xf numFmtId="165" fontId="35" fillId="4" borderId="0" xfId="2" applyNumberFormat="1" applyFont="1" applyFill="1" applyAlignment="1">
      <alignment horizontal="center" vertical="center"/>
    </xf>
    <xf numFmtId="165" fontId="34" fillId="4" borderId="0" xfId="2" applyNumberFormat="1" applyFont="1" applyFill="1" applyAlignment="1">
      <alignment horizontal="center" vertical="center"/>
    </xf>
    <xf numFmtId="167" fontId="6" fillId="4" borderId="134" xfId="1" applyNumberFormat="1" applyFont="1" applyFill="1" applyBorder="1" applyAlignment="1">
      <alignment horizontal="right" vertical="center"/>
    </xf>
    <xf numFmtId="167" fontId="5" fillId="4" borderId="134" xfId="1" applyNumberFormat="1" applyFont="1" applyFill="1" applyBorder="1" applyAlignment="1">
      <alignment horizontal="right" vertical="center"/>
    </xf>
    <xf numFmtId="165" fontId="5" fillId="4" borderId="134" xfId="2" applyNumberFormat="1" applyFont="1" applyFill="1" applyBorder="1" applyAlignment="1">
      <alignment horizontal="right" vertical="center"/>
    </xf>
    <xf numFmtId="165" fontId="5" fillId="4" borderId="193" xfId="2" applyNumberFormat="1" applyFont="1" applyFill="1" applyBorder="1" applyAlignment="1">
      <alignment horizontal="center" vertical="center"/>
    </xf>
    <xf numFmtId="167" fontId="5" fillId="4" borderId="0" xfId="1" applyNumberFormat="1" applyFont="1" applyFill="1" applyAlignment="1">
      <alignment horizontal="right" vertical="center"/>
    </xf>
    <xf numFmtId="165" fontId="6" fillId="4" borderId="193" xfId="2" applyNumberFormat="1" applyFont="1" applyFill="1" applyBorder="1" applyAlignment="1">
      <alignment horizontal="center" vertical="center"/>
    </xf>
    <xf numFmtId="0" fontId="8" fillId="4" borderId="0" xfId="0" applyFont="1" applyFill="1" applyAlignment="1">
      <alignment vertical="center" wrapText="1"/>
    </xf>
    <xf numFmtId="0" fontId="4" fillId="4" borderId="0" xfId="0" applyFont="1" applyFill="1" applyAlignment="1">
      <alignment vertical="center"/>
    </xf>
    <xf numFmtId="0" fontId="4" fillId="4" borderId="0" xfId="0" applyFont="1" applyFill="1" applyAlignment="1">
      <alignment wrapText="1"/>
    </xf>
    <xf numFmtId="43" fontId="4" fillId="4" borderId="0" xfId="1" applyFont="1" applyFill="1"/>
    <xf numFmtId="178" fontId="4" fillId="4" borderId="0" xfId="0" applyNumberFormat="1" applyFont="1" applyFill="1"/>
    <xf numFmtId="4" fontId="4" fillId="4" borderId="0" xfId="0" applyNumberFormat="1" applyFont="1" applyFill="1"/>
    <xf numFmtId="184" fontId="4" fillId="4" borderId="0" xfId="0" applyNumberFormat="1" applyFont="1" applyFill="1"/>
    <xf numFmtId="0" fontId="57" fillId="4" borderId="0" xfId="0" applyFont="1" applyFill="1" applyAlignment="1">
      <alignment vertical="center" wrapText="1" readingOrder="1"/>
    </xf>
    <xf numFmtId="0" fontId="57" fillId="4" borderId="0" xfId="0" applyFont="1" applyFill="1" applyAlignment="1">
      <alignment vertical="top" wrapText="1" readingOrder="1"/>
    </xf>
    <xf numFmtId="0" fontId="58" fillId="4" borderId="0" xfId="0" applyFont="1" applyFill="1" applyAlignment="1">
      <alignment vertical="top" wrapText="1" readingOrder="1"/>
    </xf>
    <xf numFmtId="0" fontId="0" fillId="5" borderId="0" xfId="0" applyFill="1" applyAlignment="1">
      <alignment horizontal="center" vertical="center"/>
    </xf>
    <xf numFmtId="0" fontId="33" fillId="4" borderId="0" xfId="0" applyFont="1" applyFill="1"/>
    <xf numFmtId="0" fontId="8" fillId="4" borderId="0" xfId="0" applyFont="1" applyFill="1"/>
    <xf numFmtId="169" fontId="33" fillId="4" borderId="0" xfId="34" applyNumberFormat="1" applyFont="1" applyFill="1" applyAlignment="1">
      <alignment horizontal="center" vertical="center"/>
    </xf>
    <xf numFmtId="0" fontId="40" fillId="4" borderId="0" xfId="0" applyFont="1" applyFill="1" applyAlignment="1">
      <alignment horizontal="left" indent="1"/>
    </xf>
    <xf numFmtId="165" fontId="6" fillId="4" borderId="0" xfId="2" applyNumberFormat="1" applyFont="1" applyFill="1" applyAlignment="1">
      <alignment horizontal="right" vertical="center"/>
    </xf>
    <xf numFmtId="167" fontId="6" fillId="4" borderId="0" xfId="1" applyNumberFormat="1" applyFont="1" applyFill="1" applyAlignment="1">
      <alignment horizontal="right"/>
    </xf>
    <xf numFmtId="0" fontId="4" fillId="4" borderId="0" xfId="0" applyFont="1" applyFill="1" applyAlignment="1">
      <alignment horizontal="left" indent="1"/>
    </xf>
    <xf numFmtId="169" fontId="4" fillId="4" borderId="0" xfId="1" applyNumberFormat="1" applyFont="1" applyFill="1"/>
    <xf numFmtId="167" fontId="6" fillId="4" borderId="0" xfId="1" applyNumberFormat="1" applyFont="1" applyFill="1" applyBorder="1" applyAlignment="1">
      <alignment horizontal="right" vertical="center"/>
    </xf>
    <xf numFmtId="0" fontId="57" fillId="4" borderId="0" xfId="0" applyFont="1" applyFill="1" applyAlignment="1">
      <alignment horizontal="justify" vertical="center"/>
    </xf>
    <xf numFmtId="165" fontId="23" fillId="4" borderId="0" xfId="2" applyNumberFormat="1" applyFont="1" applyFill="1"/>
    <xf numFmtId="184" fontId="24" fillId="4" borderId="0" xfId="1" applyNumberFormat="1" applyFont="1" applyFill="1" applyAlignment="1">
      <alignment horizontal="center" vertical="center"/>
    </xf>
    <xf numFmtId="0" fontId="58" fillId="4" borderId="0" xfId="0" applyFont="1" applyFill="1" applyAlignment="1">
      <alignment horizontal="center" vertical="top" wrapText="1" readingOrder="1"/>
    </xf>
    <xf numFmtId="169" fontId="4" fillId="4" borderId="0" xfId="0" applyNumberFormat="1" applyFont="1" applyFill="1"/>
    <xf numFmtId="0" fontId="34" fillId="4" borderId="182" xfId="0" applyFont="1" applyFill="1" applyBorder="1" applyAlignment="1">
      <alignment horizontal="left" vertical="center" wrapText="1"/>
    </xf>
    <xf numFmtId="0" fontId="34" fillId="4" borderId="51" xfId="0" applyFont="1" applyFill="1" applyBorder="1" applyAlignment="1">
      <alignment horizontal="left" vertical="center" wrapText="1"/>
    </xf>
    <xf numFmtId="3" fontId="34" fillId="4" borderId="182" xfId="0" applyNumberFormat="1" applyFont="1" applyFill="1" applyBorder="1" applyAlignment="1">
      <alignment horizontal="right" vertical="center" wrapText="1"/>
    </xf>
    <xf numFmtId="165" fontId="34" fillId="4" borderId="182" xfId="2" applyNumberFormat="1" applyFont="1" applyFill="1" applyBorder="1" applyAlignment="1">
      <alignment horizontal="center" vertical="center" wrapText="1"/>
    </xf>
    <xf numFmtId="0" fontId="34" fillId="4" borderId="95" xfId="0" applyFont="1" applyFill="1" applyBorder="1" applyAlignment="1">
      <alignment horizontal="left" vertical="center" wrapText="1"/>
    </xf>
    <xf numFmtId="0" fontId="34" fillId="4" borderId="37" xfId="0" applyFont="1" applyFill="1" applyBorder="1" applyAlignment="1">
      <alignment horizontal="left" vertical="center" wrapText="1"/>
    </xf>
    <xf numFmtId="3" fontId="34" fillId="4" borderId="95" xfId="0" applyNumberFormat="1" applyFont="1" applyFill="1" applyBorder="1" applyAlignment="1">
      <alignment horizontal="right" vertical="center" wrapText="1"/>
    </xf>
    <xf numFmtId="165" fontId="34" fillId="4" borderId="95" xfId="2" applyNumberFormat="1" applyFont="1" applyFill="1" applyBorder="1" applyAlignment="1">
      <alignment horizontal="center" vertical="center" wrapText="1"/>
    </xf>
    <xf numFmtId="166" fontId="34" fillId="4" borderId="58" xfId="0" applyNumberFormat="1" applyFont="1" applyFill="1" applyBorder="1" applyAlignment="1">
      <alignment horizontal="center" vertical="center"/>
    </xf>
    <xf numFmtId="0" fontId="34" fillId="4" borderId="116" xfId="0" applyFont="1" applyFill="1" applyBorder="1" applyAlignment="1">
      <alignment horizontal="left" vertical="center" wrapText="1"/>
    </xf>
    <xf numFmtId="0" fontId="34" fillId="4" borderId="52" xfId="0" applyFont="1" applyFill="1" applyBorder="1" applyAlignment="1">
      <alignment horizontal="left" vertical="center" wrapText="1"/>
    </xf>
    <xf numFmtId="3" fontId="34" fillId="4" borderId="116" xfId="0" applyNumberFormat="1" applyFont="1" applyFill="1" applyBorder="1" applyAlignment="1">
      <alignment horizontal="right" vertical="center" wrapText="1"/>
    </xf>
    <xf numFmtId="165" fontId="34" fillId="4" borderId="116" xfId="2" applyNumberFormat="1" applyFont="1" applyFill="1" applyBorder="1" applyAlignment="1">
      <alignment horizontal="center" vertical="center" wrapText="1"/>
    </xf>
    <xf numFmtId="3" fontId="34" fillId="4" borderId="37" xfId="0" applyNumberFormat="1" applyFont="1" applyFill="1" applyBorder="1" applyAlignment="1">
      <alignment horizontal="right" vertical="center" wrapText="1"/>
    </xf>
    <xf numFmtId="165" fontId="34" fillId="4" borderId="37" xfId="2" applyNumberFormat="1" applyFont="1" applyFill="1" applyBorder="1" applyAlignment="1">
      <alignment horizontal="center" vertical="center" wrapText="1"/>
    </xf>
    <xf numFmtId="3" fontId="34" fillId="4" borderId="52" xfId="0" applyNumberFormat="1" applyFont="1" applyFill="1" applyBorder="1" applyAlignment="1">
      <alignment horizontal="right" vertical="center" wrapText="1"/>
    </xf>
    <xf numFmtId="165" fontId="34" fillId="4" borderId="52" xfId="2" applyNumberFormat="1" applyFont="1" applyFill="1" applyBorder="1" applyAlignment="1">
      <alignment horizontal="center" vertical="center" wrapText="1"/>
    </xf>
    <xf numFmtId="0" fontId="34" fillId="4" borderId="37" xfId="0" applyFont="1" applyFill="1" applyBorder="1" applyAlignment="1">
      <alignment vertical="center" wrapText="1"/>
    </xf>
    <xf numFmtId="0" fontId="6" fillId="4" borderId="51" xfId="0" applyFont="1" applyFill="1" applyBorder="1" applyAlignment="1">
      <alignment horizontal="left"/>
    </xf>
    <xf numFmtId="3" fontId="34" fillId="5" borderId="51" xfId="0" applyNumberFormat="1" applyFont="1" applyFill="1" applyBorder="1" applyAlignment="1">
      <alignment horizontal="right" vertical="center" wrapText="1"/>
    </xf>
    <xf numFmtId="165" fontId="34" fillId="4" borderId="51" xfId="2" applyNumberFormat="1" applyFont="1" applyFill="1" applyBorder="1" applyAlignment="1">
      <alignment horizontal="center" vertical="center" wrapText="1"/>
    </xf>
    <xf numFmtId="0" fontId="6" fillId="4" borderId="52" xfId="0" applyFont="1" applyFill="1" applyBorder="1" applyAlignment="1">
      <alignment horizontal="left" wrapText="1"/>
    </xf>
    <xf numFmtId="3" fontId="34" fillId="5" borderId="52" xfId="0" applyNumberFormat="1" applyFont="1" applyFill="1" applyBorder="1" applyAlignment="1">
      <alignment horizontal="right" vertical="center" wrapText="1"/>
    </xf>
    <xf numFmtId="0" fontId="6" fillId="5" borderId="182" xfId="0" applyFont="1" applyFill="1" applyBorder="1" applyAlignment="1">
      <alignment horizontal="left" vertical="center" wrapText="1"/>
    </xf>
    <xf numFmtId="0" fontId="34" fillId="5" borderId="51" xfId="0" applyFont="1" applyFill="1" applyBorder="1" applyAlignment="1">
      <alignment horizontal="left" vertical="center" wrapText="1"/>
    </xf>
    <xf numFmtId="165" fontId="34" fillId="5" borderId="51" xfId="0" applyNumberFormat="1" applyFont="1" applyFill="1" applyBorder="1" applyAlignment="1">
      <alignment horizontal="center" vertical="center" wrapText="1"/>
    </xf>
    <xf numFmtId="0" fontId="6" fillId="5" borderId="116" xfId="0" applyFont="1" applyFill="1" applyBorder="1" applyAlignment="1">
      <alignment horizontal="left" vertical="center" wrapText="1"/>
    </xf>
    <xf numFmtId="0" fontId="34" fillId="5" borderId="52" xfId="0" applyFont="1" applyFill="1" applyBorder="1" applyAlignment="1">
      <alignment horizontal="left" vertical="center" wrapText="1"/>
    </xf>
    <xf numFmtId="165" fontId="34" fillId="5" borderId="52" xfId="0" applyNumberFormat="1" applyFont="1" applyFill="1" applyBorder="1" applyAlignment="1">
      <alignment horizontal="center" vertical="center" wrapText="1"/>
    </xf>
    <xf numFmtId="0" fontId="6" fillId="4" borderId="37" xfId="0" applyFont="1" applyFill="1" applyBorder="1" applyAlignment="1">
      <alignment horizontal="left" vertical="center" wrapText="1"/>
    </xf>
    <xf numFmtId="165" fontId="34" fillId="4" borderId="37" xfId="0" applyNumberFormat="1" applyFont="1" applyFill="1" applyBorder="1" applyAlignment="1">
      <alignment horizontal="center" vertical="center" wrapText="1"/>
    </xf>
    <xf numFmtId="3" fontId="4" fillId="4" borderId="37" xfId="0" applyNumberFormat="1" applyFont="1" applyFill="1" applyBorder="1" applyAlignment="1">
      <alignment horizontal="right" vertical="center"/>
    </xf>
    <xf numFmtId="0" fontId="6" fillId="4" borderId="182" xfId="0" applyFont="1" applyFill="1" applyBorder="1" applyAlignment="1">
      <alignment horizontal="left" vertical="center" wrapText="1"/>
    </xf>
    <xf numFmtId="165" fontId="34" fillId="4" borderId="182" xfId="0" applyNumberFormat="1" applyFont="1" applyFill="1" applyBorder="1" applyAlignment="1">
      <alignment horizontal="center" vertical="center" wrapText="1"/>
    </xf>
    <xf numFmtId="0" fontId="6" fillId="4" borderId="116" xfId="0" applyFont="1" applyFill="1" applyBorder="1" applyAlignment="1">
      <alignment horizontal="left" vertical="center" wrapText="1"/>
    </xf>
    <xf numFmtId="165" fontId="34" fillId="4" borderId="116" xfId="0" applyNumberFormat="1" applyFont="1" applyFill="1" applyBorder="1" applyAlignment="1">
      <alignment horizontal="center" vertical="center" wrapText="1"/>
    </xf>
    <xf numFmtId="0" fontId="4" fillId="4" borderId="95" xfId="0" applyFont="1" applyFill="1" applyBorder="1"/>
    <xf numFmtId="165" fontId="34" fillId="4" borderId="95" xfId="0" applyNumberFormat="1" applyFont="1" applyFill="1" applyBorder="1" applyAlignment="1">
      <alignment horizontal="center" vertical="center" wrapText="1"/>
    </xf>
    <xf numFmtId="0" fontId="4" fillId="4" borderId="116" xfId="0" applyFont="1" applyFill="1" applyBorder="1" applyAlignment="1">
      <alignment vertical="center"/>
    </xf>
    <xf numFmtId="0" fontId="34" fillId="4" borderId="44" xfId="0" applyFont="1" applyFill="1" applyBorder="1" applyAlignment="1">
      <alignment horizontal="left" vertical="center" wrapText="1"/>
    </xf>
    <xf numFmtId="0" fontId="34" fillId="4" borderId="44" xfId="0" applyFont="1" applyFill="1" applyBorder="1" applyAlignment="1">
      <alignment vertical="center" wrapText="1"/>
    </xf>
    <xf numFmtId="3" fontId="34" fillId="4" borderId="44" xfId="0" applyNumberFormat="1" applyFont="1" applyFill="1" applyBorder="1" applyAlignment="1">
      <alignment horizontal="right" vertical="center" wrapText="1"/>
    </xf>
    <xf numFmtId="165" fontId="34" fillId="4" borderId="44" xfId="2" applyNumberFormat="1" applyFont="1" applyFill="1" applyBorder="1" applyAlignment="1">
      <alignment horizontal="center" vertical="center" wrapText="1"/>
    </xf>
    <xf numFmtId="166" fontId="34" fillId="4" borderId="63" xfId="0" applyNumberFormat="1" applyFont="1" applyFill="1" applyBorder="1" applyAlignment="1">
      <alignment horizontal="center" vertical="center"/>
    </xf>
    <xf numFmtId="0" fontId="8" fillId="4" borderId="0" xfId="0" applyFont="1" applyFill="1" applyAlignment="1">
      <alignment vertical="center"/>
    </xf>
    <xf numFmtId="0" fontId="4" fillId="4" borderId="0" xfId="0" applyFont="1" applyFill="1" applyAlignment="1">
      <alignment horizontal="left"/>
    </xf>
    <xf numFmtId="3" fontId="4" fillId="4" borderId="0" xfId="0" applyNumberFormat="1" applyFont="1" applyFill="1"/>
    <xf numFmtId="0" fontId="4" fillId="4" borderId="43" xfId="0" applyFont="1" applyFill="1" applyBorder="1" applyAlignment="1">
      <alignment horizontal="left" vertical="center" wrapText="1"/>
    </xf>
    <xf numFmtId="0" fontId="4" fillId="4" borderId="44" xfId="0" applyFont="1" applyFill="1" applyBorder="1" applyAlignment="1">
      <alignment horizontal="left" vertical="center" wrapText="1"/>
    </xf>
    <xf numFmtId="3" fontId="4" fillId="4" borderId="44" xfId="0" applyNumberFormat="1" applyFont="1" applyFill="1" applyBorder="1" applyAlignment="1">
      <alignment horizontal="center" vertical="center" wrapText="1"/>
    </xf>
    <xf numFmtId="165" fontId="4" fillId="4" borderId="44" xfId="0" applyNumberFormat="1" applyFont="1" applyFill="1" applyBorder="1" applyAlignment="1">
      <alignment horizontal="center" vertical="center" wrapText="1"/>
    </xf>
    <xf numFmtId="166" fontId="4" fillId="4" borderId="41" xfId="0" applyNumberFormat="1" applyFont="1" applyFill="1" applyBorder="1" applyAlignment="1">
      <alignment horizontal="center" vertical="center"/>
    </xf>
    <xf numFmtId="0" fontId="4" fillId="4" borderId="68" xfId="0" applyFont="1" applyFill="1" applyBorder="1" applyAlignment="1">
      <alignment horizontal="left" vertical="center" wrapText="1"/>
    </xf>
    <xf numFmtId="0" fontId="4" fillId="4" borderId="40" xfId="0" applyFont="1" applyFill="1" applyBorder="1" applyAlignment="1">
      <alignment horizontal="left" vertical="center" wrapText="1"/>
    </xf>
    <xf numFmtId="3" fontId="4" fillId="4" borderId="40" xfId="0" applyNumberFormat="1" applyFont="1" applyFill="1" applyBorder="1" applyAlignment="1">
      <alignment horizontal="center" vertical="center" wrapText="1"/>
    </xf>
    <xf numFmtId="165" fontId="4" fillId="4" borderId="40" xfId="0" applyNumberFormat="1" applyFont="1" applyFill="1" applyBorder="1" applyAlignment="1">
      <alignment horizontal="center" vertical="center" wrapText="1"/>
    </xf>
    <xf numFmtId="0" fontId="4" fillId="4" borderId="49" xfId="0" applyFont="1" applyFill="1" applyBorder="1" applyAlignment="1">
      <alignment horizontal="left" vertical="center" wrapText="1"/>
    </xf>
    <xf numFmtId="0" fontId="4" fillId="4" borderId="53" xfId="0" applyFont="1" applyFill="1" applyBorder="1" applyAlignment="1">
      <alignment horizontal="center" vertical="center" wrapText="1"/>
    </xf>
    <xf numFmtId="3" fontId="4" fillId="4" borderId="4" xfId="0" applyNumberFormat="1" applyFont="1" applyFill="1" applyBorder="1" applyAlignment="1">
      <alignment horizontal="center" vertical="center" wrapText="1"/>
    </xf>
    <xf numFmtId="3" fontId="4" fillId="4" borderId="49" xfId="0" applyNumberFormat="1" applyFont="1" applyFill="1" applyBorder="1" applyAlignment="1">
      <alignment horizontal="center" vertical="center" wrapText="1"/>
    </xf>
    <xf numFmtId="165" fontId="4" fillId="4" borderId="4" xfId="0" applyNumberFormat="1" applyFont="1" applyFill="1" applyBorder="1" applyAlignment="1">
      <alignment horizontal="center" vertical="center" wrapText="1"/>
    </xf>
    <xf numFmtId="166" fontId="4" fillId="4" borderId="50" xfId="0" applyNumberFormat="1" applyFont="1" applyFill="1" applyBorder="1" applyAlignment="1">
      <alignment horizontal="center" vertical="center"/>
    </xf>
    <xf numFmtId="0" fontId="19" fillId="4" borderId="0" xfId="0" applyFont="1" applyFill="1" applyAlignment="1">
      <alignment vertical="center"/>
    </xf>
    <xf numFmtId="0" fontId="20" fillId="4" borderId="0" xfId="0" applyFont="1" applyFill="1" applyAlignment="1">
      <alignment wrapText="1"/>
    </xf>
    <xf numFmtId="0" fontId="5" fillId="4" borderId="227" xfId="0" applyFont="1" applyFill="1" applyBorder="1" applyAlignment="1">
      <alignment horizontal="left"/>
    </xf>
    <xf numFmtId="184" fontId="5" fillId="4" borderId="228" xfId="1" applyNumberFormat="1" applyFont="1" applyFill="1" applyBorder="1" applyAlignment="1">
      <alignment horizontal="center"/>
    </xf>
    <xf numFmtId="165" fontId="5" fillId="4" borderId="228" xfId="2" applyNumberFormat="1" applyFont="1" applyFill="1" applyBorder="1" applyAlignment="1">
      <alignment horizontal="center"/>
    </xf>
    <xf numFmtId="185" fontId="5" fillId="4" borderId="228" xfId="1" applyNumberFormat="1" applyFont="1" applyFill="1" applyBorder="1" applyAlignment="1">
      <alignment horizontal="center"/>
    </xf>
    <xf numFmtId="165" fontId="5" fillId="4" borderId="227" xfId="2" applyNumberFormat="1" applyFont="1" applyFill="1" applyBorder="1" applyAlignment="1">
      <alignment horizontal="center" vertical="center"/>
    </xf>
    <xf numFmtId="0" fontId="0" fillId="4" borderId="0" xfId="0" applyFill="1" applyAlignment="1">
      <alignment horizontal="left" indent="1"/>
    </xf>
    <xf numFmtId="173" fontId="0" fillId="4" borderId="0" xfId="0" applyNumberFormat="1" applyFill="1"/>
    <xf numFmtId="0" fontId="6" fillId="4" borderId="0" xfId="0" applyFont="1" applyFill="1" applyAlignment="1">
      <alignment horizontal="left" indent="1"/>
    </xf>
    <xf numFmtId="184" fontId="6" fillId="4" borderId="0" xfId="0" applyNumberFormat="1" applyFont="1" applyFill="1" applyAlignment="1">
      <alignment horizontal="center"/>
    </xf>
    <xf numFmtId="185" fontId="6" fillId="4" borderId="0" xfId="0" applyNumberFormat="1" applyFont="1" applyFill="1" applyAlignment="1">
      <alignment horizontal="center"/>
    </xf>
    <xf numFmtId="185" fontId="6" fillId="4" borderId="0" xfId="1" applyNumberFormat="1" applyFont="1" applyFill="1" applyAlignment="1">
      <alignment horizontal="center" vertical="center"/>
    </xf>
    <xf numFmtId="174" fontId="6" fillId="4" borderId="0" xfId="1" applyNumberFormat="1" applyFont="1" applyFill="1" applyAlignment="1">
      <alignment horizontal="center" vertical="center"/>
    </xf>
    <xf numFmtId="43" fontId="4" fillId="4" borderId="0" xfId="1" applyFont="1" applyFill="1" applyAlignment="1">
      <alignment horizontal="center" vertical="center"/>
    </xf>
    <xf numFmtId="165" fontId="4" fillId="4" borderId="0" xfId="2" applyNumberFormat="1" applyFont="1" applyFill="1" applyAlignment="1">
      <alignment horizontal="center" vertical="center"/>
    </xf>
    <xf numFmtId="165" fontId="6" fillId="4" borderId="0" xfId="2" applyNumberFormat="1" applyFont="1" applyFill="1" applyAlignment="1">
      <alignment horizontal="right"/>
    </xf>
    <xf numFmtId="185" fontId="6" fillId="4" borderId="0" xfId="0" applyNumberFormat="1" applyFont="1" applyFill="1" applyAlignment="1">
      <alignment horizontal="right"/>
    </xf>
    <xf numFmtId="185" fontId="6" fillId="4" borderId="0" xfId="1" applyNumberFormat="1" applyFont="1" applyFill="1" applyAlignment="1">
      <alignment horizontal="right" vertical="center"/>
    </xf>
    <xf numFmtId="174" fontId="6" fillId="4" borderId="0" xfId="1" applyNumberFormat="1" applyFont="1" applyFill="1" applyAlignment="1">
      <alignment horizontal="right" vertical="center"/>
    </xf>
    <xf numFmtId="43" fontId="4" fillId="4" borderId="0" xfId="0" applyNumberFormat="1" applyFont="1" applyFill="1"/>
    <xf numFmtId="0" fontId="4" fillId="4" borderId="0" xfId="0" applyFont="1" applyFill="1" applyAlignment="1">
      <alignment horizontal="justify" vertical="center"/>
    </xf>
    <xf numFmtId="0" fontId="0" fillId="4" borderId="0" xfId="0" applyFill="1" applyAlignment="1">
      <alignment horizontal="center"/>
    </xf>
    <xf numFmtId="0" fontId="0" fillId="5" borderId="0" xfId="0" applyFill="1" applyAlignment="1">
      <alignment horizontal="center"/>
    </xf>
    <xf numFmtId="0" fontId="40" fillId="4" borderId="40" xfId="0" applyFont="1" applyFill="1" applyBorder="1" applyAlignment="1">
      <alignment horizontal="center" vertical="center" wrapText="1"/>
    </xf>
    <xf numFmtId="0" fontId="40" fillId="4" borderId="40" xfId="0" applyFont="1" applyFill="1" applyBorder="1" applyAlignment="1">
      <alignment horizontal="left" vertical="center" wrapText="1"/>
    </xf>
    <xf numFmtId="3" fontId="40" fillId="4" borderId="40" xfId="0" applyNumberFormat="1" applyFont="1" applyFill="1" applyBorder="1" applyAlignment="1">
      <alignment horizontal="center" vertical="center" wrapText="1"/>
    </xf>
    <xf numFmtId="165" fontId="40" fillId="4" borderId="40" xfId="0" applyNumberFormat="1" applyFont="1" applyFill="1" applyBorder="1" applyAlignment="1">
      <alignment horizontal="center" vertical="center" wrapText="1"/>
    </xf>
    <xf numFmtId="166" fontId="40" fillId="4" borderId="40" xfId="0" applyNumberFormat="1" applyFont="1" applyFill="1" applyBorder="1" applyAlignment="1">
      <alignment horizontal="center" vertical="center"/>
    </xf>
    <xf numFmtId="167" fontId="6" fillId="4" borderId="164" xfId="1" applyNumberFormat="1" applyFont="1" applyFill="1" applyBorder="1" applyAlignment="1">
      <alignment horizontal="right" vertical="center"/>
    </xf>
    <xf numFmtId="0" fontId="5" fillId="4" borderId="0" xfId="0" applyFont="1" applyFill="1" applyAlignment="1">
      <alignment horizontal="left" vertical="top" wrapText="1"/>
    </xf>
    <xf numFmtId="165" fontId="6" fillId="4" borderId="134" xfId="2" applyNumberFormat="1" applyFont="1" applyFill="1" applyBorder="1" applyAlignment="1">
      <alignment horizontal="right" vertical="center"/>
    </xf>
    <xf numFmtId="167" fontId="6" fillId="4" borderId="141" xfId="1" applyNumberFormat="1" applyFont="1" applyFill="1" applyBorder="1" applyAlignment="1">
      <alignment horizontal="right" vertical="center"/>
    </xf>
    <xf numFmtId="165" fontId="6" fillId="4" borderId="141" xfId="2" applyNumberFormat="1" applyFont="1" applyFill="1" applyBorder="1" applyAlignment="1">
      <alignment horizontal="right" vertical="center"/>
    </xf>
    <xf numFmtId="165" fontId="5" fillId="4" borderId="141" xfId="2" applyNumberFormat="1" applyFont="1" applyFill="1" applyBorder="1" applyAlignment="1">
      <alignment horizontal="right" vertical="center"/>
    </xf>
    <xf numFmtId="174" fontId="4" fillId="4" borderId="0" xfId="0" applyNumberFormat="1" applyFont="1" applyFill="1"/>
    <xf numFmtId="0" fontId="24" fillId="0" borderId="0" xfId="6" applyFont="1" applyAlignment="1">
      <alignment horizontal="left" vertical="center"/>
    </xf>
    <xf numFmtId="168" fontId="24" fillId="0" borderId="0" xfId="6" applyNumberFormat="1" applyFont="1" applyAlignment="1">
      <alignment horizontal="center" vertical="center"/>
    </xf>
    <xf numFmtId="0" fontId="74" fillId="0" borderId="0" xfId="6" applyFont="1" applyAlignment="1">
      <alignment vertical="center"/>
    </xf>
    <xf numFmtId="0" fontId="74" fillId="0" borderId="0" xfId="6" applyFont="1"/>
    <xf numFmtId="0" fontId="24" fillId="8" borderId="46" xfId="25" applyFont="1" applyFill="1" applyBorder="1" applyAlignment="1">
      <alignment horizontal="center" vertical="center" wrapText="1"/>
    </xf>
    <xf numFmtId="0" fontId="24" fillId="8" borderId="46" xfId="25" applyFont="1" applyFill="1" applyBorder="1" applyAlignment="1">
      <alignment horizontal="center" vertical="center"/>
    </xf>
    <xf numFmtId="0" fontId="24" fillId="8" borderId="42" xfId="25" applyFont="1" applyFill="1" applyBorder="1" applyAlignment="1">
      <alignment horizontal="center" vertical="center"/>
    </xf>
    <xf numFmtId="0" fontId="36" fillId="8" borderId="2" xfId="25" applyFont="1" applyFill="1" applyBorder="1"/>
    <xf numFmtId="0" fontId="24" fillId="8" borderId="11" xfId="25" applyFont="1" applyFill="1" applyBorder="1"/>
    <xf numFmtId="0" fontId="24" fillId="8" borderId="3" xfId="25" applyFont="1" applyFill="1" applyBorder="1"/>
    <xf numFmtId="0" fontId="36" fillId="8" borderId="3" xfId="25" applyFont="1" applyFill="1" applyBorder="1"/>
    <xf numFmtId="0" fontId="8" fillId="9" borderId="0" xfId="25" applyFont="1" applyFill="1"/>
    <xf numFmtId="167" fontId="33" fillId="9" borderId="0" xfId="25" applyNumberFormat="1" applyFont="1" applyFill="1" applyAlignment="1">
      <alignment horizontal="center"/>
    </xf>
    <xf numFmtId="165" fontId="23" fillId="4" borderId="0" xfId="26" applyNumberFormat="1" applyFont="1" applyFill="1" applyBorder="1" applyAlignment="1">
      <alignment horizontal="center"/>
    </xf>
    <xf numFmtId="165" fontId="23" fillId="4" borderId="0" xfId="2" applyNumberFormat="1" applyFont="1" applyFill="1" applyBorder="1" applyAlignment="1">
      <alignment horizontal="center"/>
    </xf>
    <xf numFmtId="167" fontId="33" fillId="4" borderId="0" xfId="25" applyNumberFormat="1" applyFont="1" applyFill="1" applyAlignment="1">
      <alignment horizontal="center"/>
    </xf>
    <xf numFmtId="167" fontId="81" fillId="22" borderId="0" xfId="25" applyNumberFormat="1" applyFont="1" applyFill="1" applyAlignment="1">
      <alignment horizontal="center"/>
    </xf>
    <xf numFmtId="0" fontId="82" fillId="8" borderId="8" xfId="25" applyFont="1" applyFill="1" applyBorder="1" applyAlignment="1">
      <alignment horizontal="center"/>
    </xf>
    <xf numFmtId="0" fontId="82" fillId="8" borderId="9" xfId="25" applyFont="1" applyFill="1" applyBorder="1" applyAlignment="1">
      <alignment horizontal="center"/>
    </xf>
    <xf numFmtId="167" fontId="24" fillId="8" borderId="1" xfId="25" applyNumberFormat="1" applyFont="1" applyFill="1" applyBorder="1" applyAlignment="1">
      <alignment horizontal="center"/>
    </xf>
    <xf numFmtId="167" fontId="24" fillId="8" borderId="12" xfId="25" applyNumberFormat="1" applyFont="1" applyFill="1" applyBorder="1" applyAlignment="1">
      <alignment horizontal="center"/>
    </xf>
    <xf numFmtId="167" fontId="24" fillId="8" borderId="4" xfId="25" applyNumberFormat="1" applyFont="1" applyFill="1" applyBorder="1" applyAlignment="1">
      <alignment horizontal="center"/>
    </xf>
    <xf numFmtId="167" fontId="24" fillId="8" borderId="17" xfId="25" applyNumberFormat="1" applyFont="1" applyFill="1" applyBorder="1" applyAlignment="1">
      <alignment horizontal="center"/>
    </xf>
    <xf numFmtId="0" fontId="82" fillId="8" borderId="4" xfId="25" applyFont="1" applyFill="1" applyBorder="1" applyAlignment="1">
      <alignment horizontal="center"/>
    </xf>
    <xf numFmtId="0" fontId="82" fillId="8" borderId="17" xfId="25" applyFont="1" applyFill="1" applyBorder="1" applyAlignment="1">
      <alignment horizontal="center"/>
    </xf>
    <xf numFmtId="0" fontId="18" fillId="8" borderId="6" xfId="0" applyFont="1" applyFill="1" applyBorder="1" applyAlignment="1">
      <alignment horizontal="center" vertical="center"/>
    </xf>
    <xf numFmtId="0" fontId="18" fillId="8" borderId="7" xfId="0" applyFont="1" applyFill="1" applyBorder="1" applyAlignment="1">
      <alignment horizontal="center" vertical="center"/>
    </xf>
    <xf numFmtId="0" fontId="5" fillId="9" borderId="5" xfId="0" applyFont="1" applyFill="1" applyBorder="1" applyAlignment="1">
      <alignment horizontal="left" vertical="center" wrapText="1"/>
    </xf>
    <xf numFmtId="164" fontId="5" fillId="9" borderId="5" xfId="0" applyNumberFormat="1" applyFont="1" applyFill="1" applyBorder="1" applyAlignment="1">
      <alignment horizontal="right" vertical="center"/>
    </xf>
    <xf numFmtId="164" fontId="5" fillId="9" borderId="0" xfId="0" applyNumberFormat="1" applyFont="1" applyFill="1" applyAlignment="1">
      <alignment horizontal="right" vertical="center"/>
    </xf>
    <xf numFmtId="164" fontId="5" fillId="9" borderId="10" xfId="0" applyNumberFormat="1" applyFont="1" applyFill="1" applyBorder="1" applyAlignment="1">
      <alignment horizontal="right" vertical="center"/>
    </xf>
    <xf numFmtId="0" fontId="6" fillId="9" borderId="5" xfId="0" applyFont="1" applyFill="1" applyBorder="1" applyAlignment="1">
      <alignment vertical="center" wrapText="1"/>
    </xf>
    <xf numFmtId="164" fontId="6" fillId="9" borderId="5" xfId="0" applyNumberFormat="1" applyFont="1" applyFill="1" applyBorder="1" applyAlignment="1">
      <alignment horizontal="right" vertical="center"/>
    </xf>
    <xf numFmtId="164" fontId="6" fillId="9" borderId="0" xfId="0" applyNumberFormat="1" applyFont="1" applyFill="1" applyAlignment="1">
      <alignment horizontal="right" vertical="center"/>
    </xf>
    <xf numFmtId="164" fontId="6" fillId="9" borderId="10" xfId="0" applyNumberFormat="1" applyFont="1" applyFill="1" applyBorder="1" applyAlignment="1">
      <alignment horizontal="right" vertical="center"/>
    </xf>
    <xf numFmtId="0" fontId="6" fillId="9" borderId="5" xfId="0" applyFont="1" applyFill="1" applyBorder="1" applyAlignment="1">
      <alignment horizontal="left" vertical="center" wrapText="1"/>
    </xf>
    <xf numFmtId="0" fontId="6" fillId="9" borderId="11" xfId="0" applyFont="1" applyFill="1" applyBorder="1" applyAlignment="1">
      <alignment horizontal="left" vertical="center" wrapText="1"/>
    </xf>
    <xf numFmtId="164" fontId="6" fillId="9" borderId="11" xfId="0" applyNumberFormat="1" applyFont="1" applyFill="1" applyBorder="1" applyAlignment="1">
      <alignment horizontal="right" vertical="center"/>
    </xf>
    <xf numFmtId="164" fontId="6" fillId="9" borderId="1" xfId="0" applyNumberFormat="1" applyFont="1" applyFill="1" applyBorder="1" applyAlignment="1">
      <alignment horizontal="right" vertical="center"/>
    </xf>
    <xf numFmtId="164" fontId="6" fillId="9" borderId="12" xfId="0" applyNumberFormat="1" applyFont="1" applyFill="1" applyBorder="1" applyAlignment="1">
      <alignment horizontal="right" vertical="center"/>
    </xf>
    <xf numFmtId="0" fontId="101" fillId="0" borderId="0" xfId="0" applyFont="1" applyAlignment="1">
      <alignment horizontal="center" vertical="center" wrapText="1"/>
    </xf>
    <xf numFmtId="165" fontId="101" fillId="0" borderId="10" xfId="2" applyNumberFormat="1" applyFont="1" applyFill="1" applyBorder="1" applyAlignment="1">
      <alignment horizontal="center"/>
    </xf>
    <xf numFmtId="0" fontId="101" fillId="0" borderId="235" xfId="0" applyFont="1" applyBorder="1" applyAlignment="1">
      <alignment horizontal="center" vertical="center" wrapText="1"/>
    </xf>
    <xf numFmtId="165" fontId="101" fillId="0" borderId="236" xfId="2" applyNumberFormat="1" applyFont="1" applyFill="1" applyBorder="1" applyAlignment="1">
      <alignment horizontal="center"/>
    </xf>
    <xf numFmtId="0" fontId="101" fillId="0" borderId="238" xfId="0" applyFont="1" applyBorder="1" applyAlignment="1">
      <alignment horizontal="center" vertical="center" wrapText="1"/>
    </xf>
    <xf numFmtId="165" fontId="101" fillId="0" borderId="239" xfId="2" applyNumberFormat="1" applyFont="1" applyFill="1" applyBorder="1" applyAlignment="1">
      <alignment horizontal="center"/>
    </xf>
    <xf numFmtId="0" fontId="101" fillId="0" borderId="11" xfId="0" applyFont="1" applyBorder="1" applyAlignment="1">
      <alignment horizontal="center" vertical="center" wrapText="1"/>
    </xf>
    <xf numFmtId="0" fontId="101" fillId="0" borderId="1" xfId="0" applyFont="1" applyBorder="1" applyAlignment="1">
      <alignment horizontal="center" vertical="center" wrapText="1"/>
    </xf>
    <xf numFmtId="165" fontId="101" fillId="0" borderId="12" xfId="2" applyNumberFormat="1" applyFont="1" applyFill="1" applyBorder="1" applyAlignment="1">
      <alignment horizontal="center"/>
    </xf>
    <xf numFmtId="0" fontId="117" fillId="0" borderId="0" xfId="0" applyFont="1"/>
    <xf numFmtId="0" fontId="90" fillId="4" borderId="0" xfId="0" applyFont="1" applyFill="1"/>
    <xf numFmtId="165" fontId="0" fillId="4" borderId="0" xfId="2" applyNumberFormat="1" applyFont="1" applyFill="1"/>
    <xf numFmtId="0" fontId="85" fillId="21" borderId="243" xfId="28" applyFont="1" applyFill="1" applyBorder="1"/>
    <xf numFmtId="0" fontId="85" fillId="21" borderId="131" xfId="28" applyFont="1" applyFill="1" applyBorder="1"/>
    <xf numFmtId="0" fontId="85" fillId="21" borderId="244" xfId="28" applyFont="1" applyFill="1" applyBorder="1"/>
    <xf numFmtId="0" fontId="80" fillId="0" borderId="147" xfId="28" applyFont="1" applyBorder="1"/>
    <xf numFmtId="0" fontId="85" fillId="21" borderId="245" xfId="28" applyFont="1" applyFill="1" applyBorder="1" applyAlignment="1">
      <alignment horizontal="center" vertical="center"/>
    </xf>
    <xf numFmtId="0" fontId="85" fillId="21" borderId="246" xfId="28" applyFont="1" applyFill="1" applyBorder="1" applyAlignment="1">
      <alignment horizontal="center" vertical="center"/>
    </xf>
    <xf numFmtId="0" fontId="85" fillId="21" borderId="247" xfId="28" applyFont="1" applyFill="1" applyBorder="1" applyAlignment="1">
      <alignment horizontal="center"/>
    </xf>
    <xf numFmtId="0" fontId="80" fillId="27" borderId="141" xfId="28" applyFont="1" applyFill="1" applyBorder="1"/>
    <xf numFmtId="2" fontId="29" fillId="0" borderId="0" xfId="30" applyNumberFormat="1" applyFont="1" applyAlignment="1">
      <alignment horizontal="center" vertical="center"/>
    </xf>
    <xf numFmtId="2" fontId="80" fillId="0" borderId="0" xfId="28" applyNumberFormat="1" applyFont="1" applyAlignment="1">
      <alignment horizontal="center" vertical="center"/>
    </xf>
    <xf numFmtId="2" fontId="102" fillId="4" borderId="0" xfId="0" applyNumberFormat="1" applyFont="1" applyFill="1" applyAlignment="1">
      <alignment horizontal="center" vertical="center"/>
    </xf>
    <xf numFmtId="0" fontId="80" fillId="27" borderId="146" xfId="28" applyFont="1" applyFill="1" applyBorder="1"/>
    <xf numFmtId="164" fontId="102" fillId="4" borderId="1" xfId="0" applyNumberFormat="1" applyFont="1" applyFill="1" applyBorder="1" applyAlignment="1">
      <alignment horizontal="center" vertical="center"/>
    </xf>
    <xf numFmtId="0" fontId="98" fillId="28" borderId="5" xfId="0" applyFont="1" applyFill="1" applyBorder="1" applyAlignment="1">
      <alignment horizontal="center"/>
    </xf>
    <xf numFmtId="0" fontId="98" fillId="28" borderId="0" xfId="0" applyFont="1" applyFill="1" applyAlignment="1">
      <alignment horizontal="center"/>
    </xf>
    <xf numFmtId="0" fontId="98" fillId="28" borderId="10" xfId="0" applyFont="1" applyFill="1" applyBorder="1" applyAlignment="1">
      <alignment horizontal="center"/>
    </xf>
    <xf numFmtId="0" fontId="98" fillId="0" borderId="0" xfId="0" applyFont="1"/>
    <xf numFmtId="0" fontId="97" fillId="28" borderId="129" xfId="0" applyFont="1" applyFill="1" applyBorder="1" applyAlignment="1">
      <alignment horizontal="center" vertical="center"/>
    </xf>
    <xf numFmtId="0" fontId="97" fillId="28" borderId="144" xfId="0" applyFont="1" applyFill="1" applyBorder="1" applyAlignment="1">
      <alignment horizontal="center" vertical="center"/>
    </xf>
    <xf numFmtId="0" fontId="97" fillId="28" borderId="143" xfId="0" applyFont="1" applyFill="1" applyBorder="1" applyAlignment="1">
      <alignment horizontal="center" vertical="center"/>
    </xf>
    <xf numFmtId="0" fontId="97" fillId="28" borderId="9" xfId="0" applyFont="1" applyFill="1" applyBorder="1" applyAlignment="1">
      <alignment horizontal="center" vertical="center"/>
    </xf>
    <xf numFmtId="0" fontId="120" fillId="4" borderId="107" xfId="0" applyFont="1" applyFill="1" applyBorder="1"/>
    <xf numFmtId="10" fontId="120" fillId="4" borderId="107" xfId="2" applyNumberFormat="1" applyFont="1" applyFill="1" applyBorder="1"/>
    <xf numFmtId="0" fontId="120" fillId="4" borderId="0" xfId="0" applyFont="1" applyFill="1"/>
    <xf numFmtId="10" fontId="120" fillId="4" borderId="0" xfId="2" applyNumberFormat="1" applyFont="1" applyFill="1"/>
    <xf numFmtId="0" fontId="120" fillId="4" borderId="72" xfId="0" applyFont="1" applyFill="1" applyBorder="1"/>
    <xf numFmtId="10" fontId="120" fillId="4" borderId="72" xfId="2" applyNumberFormat="1" applyFont="1" applyFill="1" applyBorder="1"/>
    <xf numFmtId="10" fontId="120" fillId="4" borderId="0" xfId="2" applyNumberFormat="1" applyFont="1" applyFill="1" applyBorder="1"/>
    <xf numFmtId="0" fontId="120" fillId="4" borderId="0" xfId="0" quotePrefix="1" applyFont="1" applyFill="1" applyAlignment="1">
      <alignment vertical="center"/>
    </xf>
    <xf numFmtId="10" fontId="120" fillId="4" borderId="0" xfId="2" applyNumberFormat="1" applyFont="1" applyFill="1" applyBorder="1" applyAlignment="1">
      <alignment vertical="center"/>
    </xf>
    <xf numFmtId="10" fontId="120" fillId="4" borderId="72" xfId="2" applyNumberFormat="1" applyFont="1" applyFill="1" applyBorder="1" applyAlignment="1">
      <alignment vertical="center"/>
    </xf>
    <xf numFmtId="0" fontId="119" fillId="0" borderId="0" xfId="0" applyFont="1"/>
    <xf numFmtId="0" fontId="119" fillId="0" borderId="0" xfId="0" applyFont="1" applyAlignment="1">
      <alignment horizontal="center" vertical="center"/>
    </xf>
    <xf numFmtId="0" fontId="56" fillId="29" borderId="38" xfId="27" applyFont="1" applyFill="1" applyBorder="1" applyAlignment="1">
      <alignment horizontal="center" vertical="center"/>
    </xf>
    <xf numFmtId="179" fontId="56" fillId="29" borderId="38" xfId="27" applyNumberFormat="1" applyFont="1" applyFill="1" applyBorder="1" applyAlignment="1">
      <alignment horizontal="center" vertical="center"/>
    </xf>
    <xf numFmtId="179" fontId="119" fillId="0" borderId="0" xfId="0" applyNumberFormat="1" applyFont="1" applyAlignment="1">
      <alignment horizontal="center" vertical="center"/>
    </xf>
    <xf numFmtId="0" fontId="122" fillId="10" borderId="37" xfId="27" applyFont="1" applyFill="1" applyBorder="1" applyAlignment="1">
      <alignment horizontal="center" vertical="center" wrapText="1"/>
    </xf>
    <xf numFmtId="179" fontId="119" fillId="10" borderId="37" xfId="0" applyNumberFormat="1" applyFont="1" applyFill="1" applyBorder="1" applyAlignment="1">
      <alignment horizontal="center" vertical="center"/>
    </xf>
    <xf numFmtId="0" fontId="55" fillId="0" borderId="0" xfId="0" applyFont="1" applyAlignment="1">
      <alignment horizontal="center" vertical="center"/>
    </xf>
    <xf numFmtId="178" fontId="119" fillId="0" borderId="0" xfId="0" applyNumberFormat="1" applyFont="1" applyAlignment="1">
      <alignment horizontal="center" vertical="center"/>
    </xf>
    <xf numFmtId="0" fontId="122" fillId="3" borderId="37" xfId="27" applyFont="1" applyFill="1" applyBorder="1" applyAlignment="1">
      <alignment horizontal="center" vertical="center" wrapText="1"/>
    </xf>
    <xf numFmtId="179" fontId="119" fillId="3" borderId="37" xfId="0" applyNumberFormat="1" applyFont="1" applyFill="1" applyBorder="1" applyAlignment="1">
      <alignment horizontal="center" vertical="center"/>
    </xf>
    <xf numFmtId="179" fontId="119" fillId="0" borderId="0" xfId="0" applyNumberFormat="1" applyFont="1"/>
    <xf numFmtId="0" fontId="55" fillId="0" borderId="0" xfId="0" applyFont="1"/>
    <xf numFmtId="4" fontId="119" fillId="0" borderId="0" xfId="0" applyNumberFormat="1" applyFont="1" applyAlignment="1">
      <alignment horizontal="center" vertical="center"/>
    </xf>
    <xf numFmtId="165" fontId="119" fillId="0" borderId="0" xfId="2" applyNumberFormat="1" applyFont="1" applyAlignment="1">
      <alignment horizontal="center" vertical="center"/>
    </xf>
    <xf numFmtId="165" fontId="119" fillId="0" borderId="0" xfId="2" applyNumberFormat="1" applyFont="1" applyAlignment="1">
      <alignment horizontal="center"/>
    </xf>
    <xf numFmtId="0" fontId="122" fillId="13" borderId="37" xfId="27" applyFont="1" applyFill="1" applyBorder="1" applyAlignment="1">
      <alignment horizontal="center" vertical="center" wrapText="1"/>
    </xf>
    <xf numFmtId="179" fontId="119" fillId="13" borderId="37" xfId="0" applyNumberFormat="1" applyFont="1" applyFill="1" applyBorder="1" applyAlignment="1">
      <alignment horizontal="center" vertical="center"/>
    </xf>
    <xf numFmtId="0" fontId="85" fillId="21" borderId="251" xfId="28" applyFont="1" applyFill="1" applyBorder="1" applyAlignment="1">
      <alignment horizontal="center" vertical="center"/>
    </xf>
    <xf numFmtId="0" fontId="85" fillId="21" borderId="134" xfId="28" applyFont="1" applyFill="1" applyBorder="1" applyAlignment="1">
      <alignment horizontal="center" vertical="center"/>
    </xf>
    <xf numFmtId="0" fontId="85" fillId="21" borderId="135" xfId="28" applyFont="1" applyFill="1" applyBorder="1" applyAlignment="1">
      <alignment horizontal="center" vertical="center"/>
    </xf>
    <xf numFmtId="0" fontId="85" fillId="21" borderId="206" xfId="28" applyFont="1" applyFill="1" applyBorder="1" applyAlignment="1">
      <alignment horizontal="center" vertical="center"/>
    </xf>
    <xf numFmtId="0" fontId="85" fillId="21" borderId="199" xfId="28" applyFont="1" applyFill="1" applyBorder="1" applyAlignment="1">
      <alignment horizontal="center"/>
    </xf>
    <xf numFmtId="0" fontId="85" fillId="21" borderId="136" xfId="28" applyFont="1" applyFill="1" applyBorder="1" applyAlignment="1">
      <alignment horizontal="center" vertical="center"/>
    </xf>
    <xf numFmtId="164" fontId="84" fillId="0" borderId="5" xfId="28" applyNumberFormat="1" applyFont="1" applyBorder="1" applyAlignment="1">
      <alignment horizontal="center" vertical="center"/>
    </xf>
    <xf numFmtId="164" fontId="84" fillId="0" borderId="0" xfId="28" applyNumberFormat="1" applyFont="1" applyAlignment="1">
      <alignment horizontal="center" vertical="center"/>
    </xf>
    <xf numFmtId="164" fontId="84" fillId="0" borderId="0" xfId="28" applyNumberFormat="1" applyFont="1" applyAlignment="1">
      <alignment horizontal="center"/>
    </xf>
    <xf numFmtId="164" fontId="84" fillId="0" borderId="10" xfId="28" applyNumberFormat="1" applyFont="1" applyBorder="1" applyAlignment="1">
      <alignment horizontal="center" vertical="center"/>
    </xf>
    <xf numFmtId="164" fontId="84" fillId="0" borderId="11" xfId="28" applyNumberFormat="1" applyFont="1" applyBorder="1" applyAlignment="1">
      <alignment horizontal="center" vertical="center"/>
    </xf>
    <xf numFmtId="164" fontId="84" fillId="0" borderId="1" xfId="28" applyNumberFormat="1" applyFont="1" applyBorder="1" applyAlignment="1">
      <alignment horizontal="center" vertical="center"/>
    </xf>
    <xf numFmtId="164" fontId="1" fillId="0" borderId="1" xfId="0" applyNumberFormat="1" applyFont="1" applyBorder="1"/>
    <xf numFmtId="164" fontId="1" fillId="0" borderId="12" xfId="0" applyNumberFormat="1" applyFont="1" applyBorder="1"/>
    <xf numFmtId="0" fontId="16" fillId="7" borderId="89" xfId="6" applyFont="1" applyFill="1" applyBorder="1" applyAlignment="1">
      <alignment horizontal="center" vertical="center"/>
    </xf>
    <xf numFmtId="0" fontId="16" fillId="7" borderId="19" xfId="6" applyFont="1" applyFill="1" applyBorder="1" applyAlignment="1">
      <alignment horizontal="center" vertical="center" wrapText="1"/>
    </xf>
    <xf numFmtId="0" fontId="16" fillId="7" borderId="28" xfId="6" applyFont="1" applyFill="1" applyBorder="1" applyAlignment="1">
      <alignment horizontal="center" vertical="center" wrapText="1"/>
    </xf>
    <xf numFmtId="0" fontId="16" fillId="7" borderId="21" xfId="6" applyFont="1" applyFill="1" applyBorder="1" applyAlignment="1">
      <alignment horizontal="center" vertical="center" wrapText="1"/>
    </xf>
    <xf numFmtId="0" fontId="16" fillId="7" borderId="33" xfId="6" applyFont="1" applyFill="1" applyBorder="1" applyAlignment="1">
      <alignment horizontal="center" vertical="center"/>
    </xf>
    <xf numFmtId="0" fontId="16" fillId="7" borderId="1" xfId="6" applyFont="1" applyFill="1" applyBorder="1" applyAlignment="1">
      <alignment horizontal="center" vertical="center" wrapText="1"/>
    </xf>
    <xf numFmtId="0" fontId="16" fillId="7" borderId="99" xfId="6" applyFont="1" applyFill="1" applyBorder="1" applyAlignment="1">
      <alignment horizontal="center" vertical="center" wrapText="1"/>
    </xf>
    <xf numFmtId="0" fontId="16" fillId="7" borderId="33" xfId="6" applyFont="1" applyFill="1" applyBorder="1" applyAlignment="1">
      <alignment horizontal="center" vertical="center" wrapText="1"/>
    </xf>
    <xf numFmtId="0" fontId="16" fillId="7" borderId="87" xfId="6" applyFont="1" applyFill="1" applyBorder="1" applyAlignment="1">
      <alignment horizontal="center" vertical="center" wrapText="1"/>
    </xf>
    <xf numFmtId="0" fontId="16" fillId="7" borderId="12" xfId="6" applyFont="1" applyFill="1" applyBorder="1" applyAlignment="1">
      <alignment horizontal="center" vertical="center" wrapText="1"/>
    </xf>
    <xf numFmtId="0" fontId="16" fillId="8" borderId="5" xfId="6" applyFont="1" applyFill="1" applyBorder="1" applyAlignment="1">
      <alignment horizontal="left" vertical="center" wrapText="1"/>
    </xf>
    <xf numFmtId="167" fontId="16" fillId="8" borderId="24" xfId="9" applyNumberFormat="1" applyFont="1" applyFill="1" applyBorder="1" applyAlignment="1">
      <alignment horizontal="center" vertical="center"/>
    </xf>
    <xf numFmtId="167" fontId="16" fillId="8" borderId="0" xfId="9" applyNumberFormat="1" applyFont="1" applyFill="1" applyBorder="1" applyAlignment="1">
      <alignment horizontal="center" vertical="center"/>
    </xf>
    <xf numFmtId="167" fontId="16" fillId="8" borderId="84" xfId="9" applyNumberFormat="1" applyFont="1" applyFill="1" applyBorder="1" applyAlignment="1">
      <alignment horizontal="center" vertical="center"/>
    </xf>
    <xf numFmtId="165" fontId="16" fillId="8" borderId="24" xfId="7" applyNumberFormat="1" applyFont="1" applyFill="1" applyBorder="1" applyAlignment="1">
      <alignment horizontal="center" vertical="center"/>
    </xf>
    <xf numFmtId="165" fontId="16" fillId="8" borderId="85" xfId="7" applyNumberFormat="1" applyFont="1" applyFill="1" applyBorder="1" applyAlignment="1">
      <alignment horizontal="center" vertical="center"/>
    </xf>
    <xf numFmtId="165" fontId="16" fillId="8" borderId="10" xfId="7" applyNumberFormat="1" applyFont="1" applyFill="1" applyBorder="1" applyAlignment="1">
      <alignment horizontal="center" vertical="center"/>
    </xf>
    <xf numFmtId="0" fontId="16" fillId="8" borderId="11" xfId="6" applyFont="1" applyFill="1" applyBorder="1" applyAlignment="1">
      <alignment horizontal="left" vertical="center" wrapText="1"/>
    </xf>
    <xf numFmtId="167" fontId="16" fillId="8" borderId="33" xfId="9" applyNumberFormat="1" applyFont="1" applyFill="1" applyBorder="1" applyAlignment="1">
      <alignment horizontal="center" vertical="center"/>
    </xf>
    <xf numFmtId="167" fontId="16" fillId="8" borderId="1" xfId="9" applyNumberFormat="1" applyFont="1" applyFill="1" applyBorder="1" applyAlignment="1">
      <alignment horizontal="center" vertical="center"/>
    </xf>
    <xf numFmtId="167" fontId="16" fillId="8" borderId="99" xfId="9" applyNumberFormat="1" applyFont="1" applyFill="1" applyBorder="1" applyAlignment="1">
      <alignment horizontal="center" vertical="center"/>
    </xf>
    <xf numFmtId="165" fontId="16" fillId="8" borderId="33" xfId="7" applyNumberFormat="1" applyFont="1" applyFill="1" applyBorder="1" applyAlignment="1">
      <alignment horizontal="center" vertical="center"/>
    </xf>
    <xf numFmtId="165" fontId="16" fillId="8" borderId="87" xfId="7" applyNumberFormat="1" applyFont="1" applyFill="1" applyBorder="1" applyAlignment="1">
      <alignment horizontal="center" vertical="center"/>
    </xf>
    <xf numFmtId="165" fontId="16" fillId="8" borderId="12" xfId="7" applyNumberFormat="1" applyFont="1" applyFill="1" applyBorder="1" applyAlignment="1">
      <alignment horizontal="center" vertical="center"/>
    </xf>
    <xf numFmtId="0" fontId="24" fillId="7" borderId="2" xfId="12" applyFont="1" applyFill="1" applyBorder="1" applyAlignment="1">
      <alignment horizontal="center" vertical="center"/>
    </xf>
    <xf numFmtId="0" fontId="24" fillId="7" borderId="8" xfId="12" applyFont="1" applyFill="1" applyBorder="1" applyAlignment="1">
      <alignment horizontal="center" wrapText="1"/>
    </xf>
    <xf numFmtId="0" fontId="24" fillId="7" borderId="8" xfId="12" applyFont="1" applyFill="1" applyBorder="1" applyAlignment="1">
      <alignment horizontal="center" vertical="center"/>
    </xf>
    <xf numFmtId="0" fontId="24" fillId="7" borderId="8" xfId="12" applyFont="1" applyFill="1" applyBorder="1" applyAlignment="1">
      <alignment horizontal="center" vertical="center" wrapText="1"/>
    </xf>
    <xf numFmtId="0" fontId="24" fillId="7" borderId="9" xfId="12" applyFont="1" applyFill="1" applyBorder="1" applyAlignment="1">
      <alignment horizontal="center" vertical="center" wrapText="1"/>
    </xf>
    <xf numFmtId="0" fontId="16" fillId="7" borderId="11" xfId="12" applyFont="1" applyFill="1" applyBorder="1" applyAlignment="1">
      <alignment horizontal="left" vertical="center"/>
    </xf>
    <xf numFmtId="167" fontId="16" fillId="7" borderId="1" xfId="9" applyNumberFormat="1" applyFont="1" applyFill="1" applyBorder="1" applyAlignment="1">
      <alignment horizontal="center"/>
    </xf>
    <xf numFmtId="165" fontId="16" fillId="7" borderId="1" xfId="7" applyNumberFormat="1" applyFont="1" applyFill="1" applyBorder="1" applyAlignment="1">
      <alignment horizontal="center"/>
    </xf>
    <xf numFmtId="165" fontId="16" fillId="7" borderId="12" xfId="7" applyNumberFormat="1" applyFont="1" applyFill="1" applyBorder="1" applyAlignment="1">
      <alignment horizontal="center"/>
    </xf>
    <xf numFmtId="0" fontId="18" fillId="8" borderId="0" xfId="0" applyFont="1" applyFill="1" applyAlignment="1">
      <alignment horizontal="center" vertical="center"/>
    </xf>
    <xf numFmtId="0" fontId="18" fillId="7" borderId="28" xfId="0" applyFont="1" applyFill="1" applyBorder="1" applyAlignment="1">
      <alignment horizontal="center" vertical="center" wrapText="1"/>
    </xf>
    <xf numFmtId="0" fontId="18" fillId="7" borderId="28" xfId="0" applyFont="1" applyFill="1" applyBorder="1" applyAlignment="1">
      <alignment horizontal="center" vertical="center"/>
    </xf>
    <xf numFmtId="0" fontId="18" fillId="8" borderId="28" xfId="0" applyFont="1" applyFill="1" applyBorder="1" applyAlignment="1">
      <alignment horizontal="left" vertical="center"/>
    </xf>
    <xf numFmtId="168" fontId="18" fillId="8" borderId="28" xfId="0" applyNumberFormat="1" applyFont="1" applyFill="1" applyBorder="1" applyAlignment="1">
      <alignment horizontal="center" vertical="center"/>
    </xf>
    <xf numFmtId="165" fontId="18" fillId="8" borderId="28" xfId="7" applyNumberFormat="1" applyFont="1" applyFill="1" applyBorder="1" applyAlignment="1">
      <alignment horizontal="center" vertical="center"/>
    </xf>
    <xf numFmtId="0" fontId="109" fillId="8" borderId="28" xfId="27" applyFont="1" applyFill="1" applyBorder="1" applyAlignment="1">
      <alignment horizontal="center" vertical="center" wrapText="1"/>
    </xf>
    <xf numFmtId="0" fontId="109" fillId="8" borderId="27" xfId="27" applyFont="1" applyFill="1" applyBorder="1" applyAlignment="1">
      <alignment horizontal="center" vertical="center" wrapText="1"/>
    </xf>
    <xf numFmtId="0" fontId="109" fillId="8" borderId="102" xfId="27" applyFont="1" applyFill="1" applyBorder="1" applyAlignment="1">
      <alignment horizontal="center" wrapText="1"/>
    </xf>
    <xf numFmtId="0" fontId="109" fillId="8" borderId="189" xfId="27" applyFont="1" applyFill="1" applyBorder="1" applyAlignment="1">
      <alignment horizontal="center" wrapText="1"/>
    </xf>
    <xf numFmtId="0" fontId="109" fillId="7" borderId="85" xfId="31" applyFont="1" applyFill="1" applyBorder="1" applyAlignment="1">
      <alignment horizontal="center" vertical="center"/>
    </xf>
    <xf numFmtId="0" fontId="109" fillId="8" borderId="4" xfId="27" applyFont="1" applyFill="1" applyBorder="1" applyAlignment="1">
      <alignment horizontal="left" vertical="center" wrapText="1"/>
    </xf>
    <xf numFmtId="167" fontId="109" fillId="8" borderId="4" xfId="27" applyNumberFormat="1" applyFont="1" applyFill="1" applyBorder="1" applyAlignment="1">
      <alignment vertical="center" wrapText="1"/>
    </xf>
    <xf numFmtId="167" fontId="109" fillId="8" borderId="202" xfId="27" applyNumberFormat="1" applyFont="1" applyFill="1" applyBorder="1" applyAlignment="1">
      <alignment vertical="center" wrapText="1"/>
    </xf>
    <xf numFmtId="165" fontId="109" fillId="8" borderId="202" xfId="7" applyNumberFormat="1" applyFont="1" applyFill="1" applyBorder="1" applyAlignment="1">
      <alignment horizontal="center" vertical="center" wrapText="1"/>
    </xf>
    <xf numFmtId="165" fontId="109" fillId="8" borderId="4" xfId="7" applyNumberFormat="1" applyFont="1" applyFill="1" applyBorder="1" applyAlignment="1">
      <alignment horizontal="center" vertical="center" wrapText="1"/>
    </xf>
    <xf numFmtId="0" fontId="109" fillId="8" borderId="135" xfId="27" applyFont="1" applyFill="1" applyBorder="1" applyAlignment="1">
      <alignment horizontal="center" vertical="center" wrapText="1"/>
    </xf>
    <xf numFmtId="0" fontId="109" fillId="8" borderId="27" xfId="27" applyFont="1" applyFill="1" applyBorder="1" applyAlignment="1">
      <alignment horizontal="center" vertical="center"/>
    </xf>
    <xf numFmtId="0" fontId="109" fillId="8" borderId="26" xfId="27" applyFont="1" applyFill="1" applyBorder="1" applyAlignment="1">
      <alignment horizontal="center" vertical="center"/>
    </xf>
    <xf numFmtId="49" fontId="109" fillId="8" borderId="211" xfId="27" applyNumberFormat="1" applyFont="1" applyFill="1" applyBorder="1" applyAlignment="1">
      <alignment horizontal="center" vertical="center" wrapText="1"/>
    </xf>
    <xf numFmtId="49" fontId="109" fillId="8" borderId="212" xfId="27" applyNumberFormat="1" applyFont="1" applyFill="1" applyBorder="1" applyAlignment="1">
      <alignment horizontal="center" vertical="center" wrapText="1"/>
    </xf>
    <xf numFmtId="49" fontId="109" fillId="8" borderId="20" xfId="27" applyNumberFormat="1" applyFont="1" applyFill="1" applyBorder="1" applyAlignment="1">
      <alignment horizontal="center" vertical="center" wrapText="1"/>
    </xf>
    <xf numFmtId="49" fontId="109" fillId="8" borderId="28" xfId="27" applyNumberFormat="1" applyFont="1" applyFill="1" applyBorder="1" applyAlignment="1">
      <alignment horizontal="center" vertical="center" wrapText="1"/>
    </xf>
    <xf numFmtId="49" fontId="109" fillId="8" borderId="21" xfId="27" applyNumberFormat="1" applyFont="1" applyFill="1" applyBorder="1" applyAlignment="1">
      <alignment horizontal="center" vertical="center" wrapText="1"/>
    </xf>
    <xf numFmtId="49" fontId="109" fillId="8" borderId="213" xfId="27" applyNumberFormat="1" applyFont="1" applyFill="1" applyBorder="1" applyAlignment="1">
      <alignment horizontal="center" vertical="center" wrapText="1"/>
    </xf>
    <xf numFmtId="0" fontId="24" fillId="7" borderId="160" xfId="0" applyFont="1" applyFill="1" applyBorder="1" applyAlignment="1">
      <alignment horizontal="center" vertical="center"/>
    </xf>
    <xf numFmtId="0" fontId="24" fillId="7" borderId="193" xfId="0" applyFont="1" applyFill="1" applyBorder="1" applyAlignment="1">
      <alignment horizontal="center" vertical="center" wrapText="1"/>
    </xf>
    <xf numFmtId="0" fontId="24" fillId="7" borderId="167" xfId="0" applyFont="1" applyFill="1" applyBorder="1" applyAlignment="1">
      <alignment horizontal="center" vertical="center"/>
    </xf>
    <xf numFmtId="0" fontId="24" fillId="7" borderId="167" xfId="0" applyFont="1" applyFill="1" applyBorder="1" applyAlignment="1">
      <alignment horizontal="center" vertical="center" wrapText="1"/>
    </xf>
    <xf numFmtId="0" fontId="24" fillId="7" borderId="169" xfId="0" applyFont="1" applyFill="1" applyBorder="1" applyAlignment="1">
      <alignment horizontal="center" vertical="center" wrapText="1"/>
    </xf>
    <xf numFmtId="0" fontId="24" fillId="8" borderId="5" xfId="0" applyFont="1" applyFill="1" applyBorder="1" applyAlignment="1">
      <alignment horizontal="left" vertical="center" wrapText="1"/>
    </xf>
    <xf numFmtId="167" fontId="24" fillId="8" borderId="24" xfId="9" applyNumberFormat="1" applyFont="1" applyFill="1" applyBorder="1" applyAlignment="1">
      <alignment horizontal="center" vertical="center"/>
    </xf>
    <xf numFmtId="167" fontId="24" fillId="8" borderId="0" xfId="9" applyNumberFormat="1" applyFont="1" applyFill="1" applyBorder="1" applyAlignment="1">
      <alignment horizontal="center" vertical="center"/>
    </xf>
    <xf numFmtId="165" fontId="24" fillId="8" borderId="85" xfId="7" applyNumberFormat="1" applyFont="1" applyFill="1" applyBorder="1" applyAlignment="1">
      <alignment horizontal="center" vertical="center"/>
    </xf>
    <xf numFmtId="165" fontId="24" fillId="8" borderId="10" xfId="7" applyNumberFormat="1" applyFont="1" applyFill="1" applyBorder="1" applyAlignment="1">
      <alignment horizontal="center" vertical="center"/>
    </xf>
    <xf numFmtId="167" fontId="24" fillId="8" borderId="27" xfId="9" applyNumberFormat="1" applyFont="1" applyFill="1" applyBorder="1" applyAlignment="1">
      <alignment horizontal="center" vertical="center"/>
    </xf>
    <xf numFmtId="165" fontId="24" fillId="8" borderId="26" xfId="7" applyNumberFormat="1" applyFont="1" applyFill="1" applyBorder="1" applyAlignment="1">
      <alignment horizontal="center" vertical="center"/>
    </xf>
    <xf numFmtId="165" fontId="24" fillId="8" borderId="218" xfId="7" applyNumberFormat="1" applyFont="1" applyFill="1" applyBorder="1" applyAlignment="1">
      <alignment horizontal="center" vertical="center"/>
    </xf>
    <xf numFmtId="0" fontId="24" fillId="8" borderId="219" xfId="0" applyFont="1" applyFill="1" applyBorder="1" applyAlignment="1">
      <alignment horizontal="left" vertical="center" wrapText="1"/>
    </xf>
    <xf numFmtId="167" fontId="24" fillId="8" borderId="93" xfId="9" applyNumberFormat="1" applyFont="1" applyFill="1" applyBorder="1" applyAlignment="1">
      <alignment horizontal="center" vertical="center"/>
    </xf>
    <xf numFmtId="167" fontId="24" fillId="8" borderId="33" xfId="9" applyNumberFormat="1" applyFont="1" applyFill="1" applyBorder="1" applyAlignment="1">
      <alignment horizontal="center" vertical="center"/>
    </xf>
    <xf numFmtId="165" fontId="24" fillId="8" borderId="87" xfId="7" applyNumberFormat="1" applyFont="1" applyFill="1" applyBorder="1" applyAlignment="1">
      <alignment horizontal="center" vertical="center"/>
    </xf>
    <xf numFmtId="165" fontId="24" fillId="8" borderId="12" xfId="7" applyNumberFormat="1" applyFont="1" applyFill="1" applyBorder="1" applyAlignment="1">
      <alignment horizontal="center" vertical="center"/>
    </xf>
    <xf numFmtId="0" fontId="24" fillId="8" borderId="93" xfId="0" applyFont="1" applyFill="1" applyBorder="1" applyAlignment="1">
      <alignment horizontal="center" vertical="center"/>
    </xf>
    <xf numFmtId="0" fontId="24" fillId="8" borderId="92" xfId="0" applyFont="1" applyFill="1" applyBorder="1" applyAlignment="1">
      <alignment horizontal="center" vertical="center"/>
    </xf>
    <xf numFmtId="0" fontId="24" fillId="8" borderId="94" xfId="0" applyFont="1" applyFill="1" applyBorder="1" applyAlignment="1">
      <alignment horizontal="center" vertical="center"/>
    </xf>
    <xf numFmtId="0" fontId="24" fillId="8" borderId="220" xfId="0" applyFont="1" applyFill="1" applyBorder="1"/>
    <xf numFmtId="1" fontId="24" fillId="8" borderId="202" xfId="2" applyNumberFormat="1" applyFont="1" applyFill="1" applyBorder="1" applyAlignment="1">
      <alignment horizontal="center" vertical="center"/>
    </xf>
    <xf numFmtId="165" fontId="24" fillId="8" borderId="221" xfId="2" applyNumberFormat="1" applyFont="1" applyFill="1" applyBorder="1" applyAlignment="1">
      <alignment horizontal="center" vertical="center"/>
    </xf>
    <xf numFmtId="0" fontId="112" fillId="8" borderId="222" xfId="0" applyFont="1" applyFill="1" applyBorder="1" applyAlignment="1">
      <alignment horizontal="center" vertical="center" wrapText="1"/>
    </xf>
    <xf numFmtId="0" fontId="112" fillId="8" borderId="28" xfId="0" applyFont="1" applyFill="1" applyBorder="1" applyAlignment="1">
      <alignment horizontal="center" vertical="center"/>
    </xf>
    <xf numFmtId="0" fontId="112" fillId="8" borderId="27" xfId="0" applyFont="1" applyFill="1" applyBorder="1" applyAlignment="1">
      <alignment horizontal="center" vertical="center" wrapText="1"/>
    </xf>
    <xf numFmtId="0" fontId="112" fillId="8" borderId="28" xfId="0" applyFont="1" applyFill="1" applyBorder="1" applyAlignment="1">
      <alignment horizontal="center" vertical="center" wrapText="1"/>
    </xf>
    <xf numFmtId="0" fontId="112" fillId="8" borderId="25" xfId="0" applyFont="1" applyFill="1" applyBorder="1" applyAlignment="1">
      <alignment horizontal="center" vertical="center" wrapText="1"/>
    </xf>
    <xf numFmtId="0" fontId="112" fillId="8" borderId="27" xfId="0" applyFont="1" applyFill="1" applyBorder="1" applyAlignment="1">
      <alignment horizontal="center" vertical="center"/>
    </xf>
    <xf numFmtId="0" fontId="112" fillId="8" borderId="25" xfId="0" applyFont="1" applyFill="1" applyBorder="1" applyAlignment="1">
      <alignment horizontal="center" vertical="center"/>
    </xf>
    <xf numFmtId="0" fontId="112" fillId="8" borderId="27" xfId="0" applyFont="1" applyFill="1" applyBorder="1" applyAlignment="1">
      <alignment horizontal="right" vertical="center" wrapText="1"/>
    </xf>
    <xf numFmtId="0" fontId="112" fillId="8" borderId="15" xfId="0" applyFont="1" applyFill="1" applyBorder="1" applyAlignment="1">
      <alignment horizontal="center" vertical="center"/>
    </xf>
    <xf numFmtId="0" fontId="112" fillId="8" borderId="222" xfId="0" applyFont="1" applyFill="1" applyBorder="1" applyAlignment="1">
      <alignment horizontal="left" vertical="center" wrapText="1"/>
    </xf>
    <xf numFmtId="167" fontId="112" fillId="8" borderId="222" xfId="0" applyNumberFormat="1" applyFont="1" applyFill="1" applyBorder="1" applyAlignment="1">
      <alignment horizontal="right" vertical="center"/>
    </xf>
    <xf numFmtId="167" fontId="112" fillId="8" borderId="222" xfId="0" applyNumberFormat="1" applyFont="1" applyFill="1" applyBorder="1" applyAlignment="1">
      <alignment horizontal="center" vertical="center"/>
    </xf>
    <xf numFmtId="165" fontId="112" fillId="8" borderId="222" xfId="2" applyNumberFormat="1" applyFont="1" applyFill="1" applyBorder="1" applyAlignment="1">
      <alignment horizontal="center" vertical="center"/>
    </xf>
    <xf numFmtId="0" fontId="114" fillId="8" borderId="103" xfId="0" applyFont="1" applyFill="1" applyBorder="1" applyAlignment="1">
      <alignment horizontal="center" vertical="center"/>
    </xf>
    <xf numFmtId="0" fontId="114" fillId="8" borderId="28" xfId="0" applyFont="1" applyFill="1" applyBorder="1" applyAlignment="1">
      <alignment horizontal="center" vertical="center" wrapText="1"/>
    </xf>
    <xf numFmtId="0" fontId="114" fillId="8" borderId="33" xfId="0" applyFont="1" applyFill="1" applyBorder="1" applyAlignment="1">
      <alignment horizontal="center" vertical="center"/>
    </xf>
    <xf numFmtId="0" fontId="114" fillId="8" borderId="33" xfId="0" applyFont="1" applyFill="1" applyBorder="1" applyAlignment="1">
      <alignment horizontal="center" vertical="center" wrapText="1"/>
    </xf>
    <xf numFmtId="0" fontId="114" fillId="8" borderId="99" xfId="0" applyFont="1" applyFill="1" applyBorder="1" applyAlignment="1">
      <alignment horizontal="center" vertical="center" wrapText="1"/>
    </xf>
    <xf numFmtId="0" fontId="114" fillId="8" borderId="99" xfId="0" applyFont="1" applyFill="1" applyBorder="1" applyAlignment="1">
      <alignment horizontal="center" vertical="center"/>
    </xf>
    <xf numFmtId="0" fontId="114" fillId="8" borderId="94" xfId="0" applyFont="1" applyFill="1" applyBorder="1" applyAlignment="1">
      <alignment horizontal="center" vertical="center" wrapText="1"/>
    </xf>
    <xf numFmtId="0" fontId="38" fillId="8" borderId="0" xfId="0" applyFont="1" applyFill="1" applyAlignment="1">
      <alignment horizontal="left" vertical="center"/>
    </xf>
    <xf numFmtId="167" fontId="112" fillId="8" borderId="0" xfId="0" applyNumberFormat="1" applyFont="1" applyFill="1" applyAlignment="1">
      <alignment horizontal="center" vertical="center"/>
    </xf>
    <xf numFmtId="165" fontId="18" fillId="8" borderId="0" xfId="2" applyNumberFormat="1" applyFont="1" applyFill="1" applyAlignment="1">
      <alignment horizontal="right" vertical="center"/>
    </xf>
    <xf numFmtId="167" fontId="18" fillId="8" borderId="0" xfId="1" applyNumberFormat="1" applyFont="1" applyFill="1" applyAlignment="1">
      <alignment horizontal="right" vertical="center"/>
    </xf>
    <xf numFmtId="165" fontId="18" fillId="8" borderId="0" xfId="2" applyNumberFormat="1" applyFont="1" applyFill="1" applyAlignment="1">
      <alignment horizontal="center" vertical="center"/>
    </xf>
    <xf numFmtId="0" fontId="18" fillId="7" borderId="31" xfId="0" applyFont="1" applyFill="1" applyBorder="1" applyAlignment="1">
      <alignment horizontal="center" vertical="center" wrapText="1"/>
    </xf>
    <xf numFmtId="0" fontId="18" fillId="7" borderId="56" xfId="0" applyFont="1" applyFill="1" applyBorder="1" applyAlignment="1">
      <alignment horizontal="center" vertical="center" wrapText="1"/>
    </xf>
    <xf numFmtId="168" fontId="24" fillId="8" borderId="54" xfId="0" applyNumberFormat="1" applyFont="1" applyFill="1" applyBorder="1" applyAlignment="1">
      <alignment horizontal="center" vertical="center"/>
    </xf>
    <xf numFmtId="168" fontId="24" fillId="8" borderId="57" xfId="0" applyNumberFormat="1" applyFont="1" applyFill="1" applyBorder="1" applyAlignment="1">
      <alignment horizontal="center" vertical="center"/>
    </xf>
    <xf numFmtId="165" fontId="18" fillId="8" borderId="28" xfId="2" applyNumberFormat="1" applyFont="1" applyFill="1" applyBorder="1" applyAlignment="1">
      <alignment horizontal="right" vertical="center"/>
    </xf>
    <xf numFmtId="185" fontId="18" fillId="8" borderId="28" xfId="1" applyNumberFormat="1" applyFont="1" applyFill="1" applyBorder="1" applyAlignment="1">
      <alignment horizontal="right" vertical="center"/>
    </xf>
    <xf numFmtId="165" fontId="18" fillId="8" borderId="28" xfId="2" applyNumberFormat="1" applyFont="1" applyFill="1" applyBorder="1" applyAlignment="1">
      <alignment horizontal="center" vertical="center"/>
    </xf>
    <xf numFmtId="168" fontId="38" fillId="8" borderId="40" xfId="0" applyNumberFormat="1" applyFont="1" applyFill="1" applyBorder="1" applyAlignment="1">
      <alignment horizontal="center" vertical="center"/>
    </xf>
    <xf numFmtId="168" fontId="38" fillId="8" borderId="57" xfId="0" applyNumberFormat="1" applyFont="1" applyFill="1" applyBorder="1" applyAlignment="1">
      <alignment horizontal="center" vertical="center"/>
    </xf>
    <xf numFmtId="0" fontId="69" fillId="8" borderId="18" xfId="11" applyFont="1" applyFill="1" applyBorder="1" applyAlignment="1">
      <alignment horizontal="center" vertical="center" wrapText="1"/>
    </xf>
    <xf numFmtId="0" fontId="69" fillId="8" borderId="28" xfId="11" applyFont="1" applyFill="1" applyBorder="1" applyAlignment="1">
      <alignment horizontal="center" vertical="center" wrapText="1"/>
    </xf>
    <xf numFmtId="0" fontId="69" fillId="8" borderId="27" xfId="11" applyFont="1" applyFill="1" applyBorder="1" applyAlignment="1">
      <alignment horizontal="center" vertical="center" wrapText="1"/>
    </xf>
    <xf numFmtId="0" fontId="69" fillId="8" borderId="24" xfId="11" applyFont="1" applyFill="1" applyBorder="1"/>
    <xf numFmtId="167" fontId="69" fillId="8" borderId="24" xfId="11" applyNumberFormat="1" applyFont="1" applyFill="1" applyBorder="1" applyAlignment="1">
      <alignment horizontal="center"/>
    </xf>
    <xf numFmtId="165" fontId="69" fillId="8" borderId="24" xfId="7" applyNumberFormat="1" applyFont="1" applyFill="1" applyBorder="1" applyAlignment="1">
      <alignment horizontal="center"/>
    </xf>
    <xf numFmtId="167" fontId="69" fillId="8" borderId="24" xfId="7" applyNumberFormat="1" applyFont="1" applyFill="1" applyBorder="1" applyAlignment="1">
      <alignment horizontal="center"/>
    </xf>
    <xf numFmtId="165" fontId="69" fillId="8" borderId="24" xfId="16" applyNumberFormat="1" applyFont="1" applyFill="1" applyBorder="1" applyAlignment="1">
      <alignment horizontal="center"/>
    </xf>
    <xf numFmtId="0" fontId="69" fillId="8" borderId="27" xfId="11" applyFont="1" applyFill="1" applyBorder="1"/>
    <xf numFmtId="167" fontId="69" fillId="8" borderId="27" xfId="11" applyNumberFormat="1" applyFont="1" applyFill="1" applyBorder="1" applyAlignment="1">
      <alignment horizontal="center"/>
    </xf>
    <xf numFmtId="165" fontId="69" fillId="8" borderId="27" xfId="7" applyNumberFormat="1" applyFont="1" applyFill="1" applyBorder="1" applyAlignment="1">
      <alignment horizontal="center"/>
    </xf>
    <xf numFmtId="167" fontId="69" fillId="8" borderId="27" xfId="7" applyNumberFormat="1" applyFont="1" applyFill="1" applyBorder="1" applyAlignment="1">
      <alignment horizontal="center"/>
    </xf>
    <xf numFmtId="165" fontId="69" fillId="8" borderId="27" xfId="16" applyNumberFormat="1" applyFont="1" applyFill="1" applyBorder="1" applyAlignment="1">
      <alignment horizontal="center"/>
    </xf>
    <xf numFmtId="0" fontId="41" fillId="8" borderId="19" xfId="22" applyFont="1" applyFill="1" applyBorder="1" applyAlignment="1">
      <alignment horizontal="center" vertical="center" wrapText="1"/>
    </xf>
    <xf numFmtId="0" fontId="41" fillId="8" borderId="28" xfId="22" applyFont="1" applyFill="1" applyBorder="1" applyAlignment="1">
      <alignment horizontal="center" vertical="center" wrapText="1"/>
    </xf>
    <xf numFmtId="0" fontId="41" fillId="8" borderId="21" xfId="22" applyFont="1" applyFill="1" applyBorder="1" applyAlignment="1">
      <alignment horizontal="center" vertical="center" wrapText="1"/>
    </xf>
    <xf numFmtId="0" fontId="41" fillId="8" borderId="18" xfId="0" applyFont="1" applyFill="1" applyBorder="1" applyAlignment="1">
      <alignment horizontal="center"/>
    </xf>
    <xf numFmtId="0" fontId="41" fillId="8" borderId="24" xfId="0" applyFont="1" applyFill="1" applyBorder="1" applyAlignment="1">
      <alignment horizontal="center"/>
    </xf>
    <xf numFmtId="0" fontId="41" fillId="8" borderId="85" xfId="0" applyFont="1" applyFill="1" applyBorder="1" applyAlignment="1">
      <alignment horizontal="center"/>
    </xf>
    <xf numFmtId="0" fontId="41" fillId="8" borderId="0" xfId="0" applyFont="1" applyFill="1" applyAlignment="1">
      <alignment horizontal="center"/>
    </xf>
    <xf numFmtId="0" fontId="23" fillId="0" borderId="0" xfId="12" applyFont="1" applyAlignment="1">
      <alignment vertical="top" wrapText="1" readingOrder="1"/>
    </xf>
    <xf numFmtId="0" fontId="33" fillId="9" borderId="16" xfId="6" applyFont="1" applyFill="1" applyBorder="1"/>
    <xf numFmtId="167" fontId="8" fillId="9" borderId="16" xfId="9" applyNumberFormat="1" applyFont="1" applyFill="1" applyBorder="1" applyAlignment="1">
      <alignment horizontal="right"/>
    </xf>
    <xf numFmtId="0" fontId="5" fillId="9" borderId="35" xfId="0" applyFont="1" applyFill="1" applyBorder="1" applyAlignment="1">
      <alignment horizontal="center" vertical="center" wrapText="1"/>
    </xf>
    <xf numFmtId="0" fontId="5" fillId="9" borderId="43" xfId="0" applyFont="1" applyFill="1" applyBorder="1" applyAlignment="1">
      <alignment horizontal="center" vertical="center" wrapText="1"/>
    </xf>
    <xf numFmtId="0" fontId="24" fillId="8" borderId="103" xfId="20" applyFont="1" applyFill="1" applyBorder="1" applyAlignment="1">
      <alignment horizontal="center" vertical="center"/>
    </xf>
    <xf numFmtId="0" fontId="24" fillId="8" borderId="27" xfId="20" applyFont="1" applyFill="1" applyBorder="1" applyAlignment="1">
      <alignment horizontal="center" vertical="center"/>
    </xf>
    <xf numFmtId="0" fontId="24" fillId="8" borderId="112" xfId="21" applyFont="1" applyFill="1" applyBorder="1" applyAlignment="1">
      <alignment horizontal="left"/>
    </xf>
    <xf numFmtId="167" fontId="24" fillId="8" borderId="112" xfId="20" applyNumberFormat="1" applyFont="1" applyFill="1" applyBorder="1" applyAlignment="1">
      <alignment horizontal="right"/>
    </xf>
    <xf numFmtId="0" fontId="24" fillId="8" borderId="19" xfId="17" applyFont="1" applyFill="1" applyBorder="1" applyAlignment="1">
      <alignment horizontal="center" vertical="center"/>
    </xf>
    <xf numFmtId="0" fontId="24" fillId="8" borderId="84" xfId="18" applyFont="1" applyFill="1" applyBorder="1" applyAlignment="1">
      <alignment horizontal="center" vertical="center" wrapText="1"/>
    </xf>
    <xf numFmtId="0" fontId="24" fillId="8" borderId="0" xfId="18" applyFont="1" applyFill="1" applyAlignment="1">
      <alignment horizontal="center" vertical="center" wrapText="1"/>
    </xf>
    <xf numFmtId="0" fontId="24" fillId="8" borderId="103" xfId="18" applyFont="1" applyFill="1" applyBorder="1" applyAlignment="1">
      <alignment horizontal="center" vertical="center"/>
    </xf>
    <xf numFmtId="0" fontId="24" fillId="8" borderId="27" xfId="18" applyFont="1" applyFill="1" applyBorder="1" applyAlignment="1">
      <alignment horizontal="center" vertical="center"/>
    </xf>
    <xf numFmtId="0" fontId="24" fillId="8" borderId="27" xfId="18" applyFont="1" applyFill="1" applyBorder="1" applyAlignment="1">
      <alignment horizontal="center" vertical="center" wrapText="1"/>
    </xf>
    <xf numFmtId="0" fontId="24" fillId="8" borderId="112" xfId="18" applyFont="1" applyFill="1" applyBorder="1" applyAlignment="1">
      <alignment horizontal="left"/>
    </xf>
    <xf numFmtId="167" fontId="24" fillId="8" borderId="112" xfId="17" applyNumberFormat="1" applyFont="1" applyFill="1" applyBorder="1"/>
    <xf numFmtId="165" fontId="24" fillId="8" borderId="112" xfId="19" applyNumberFormat="1" applyFont="1" applyFill="1" applyBorder="1" applyAlignment="1">
      <alignment horizontal="right"/>
    </xf>
    <xf numFmtId="0" fontId="24" fillId="8" borderId="103" xfId="17" applyFont="1" applyFill="1" applyBorder="1" applyAlignment="1">
      <alignment horizontal="center" vertical="center"/>
    </xf>
    <xf numFmtId="0" fontId="5" fillId="9" borderId="0" xfId="0" applyFont="1" applyFill="1" applyAlignment="1">
      <alignment horizontal="left" vertical="center" wrapText="1"/>
    </xf>
    <xf numFmtId="168" fontId="5" fillId="9" borderId="0" xfId="0" applyNumberFormat="1" applyFont="1" applyFill="1" applyAlignment="1">
      <alignment horizontal="center" vertical="center"/>
    </xf>
    <xf numFmtId="165" fontId="5" fillId="9" borderId="0" xfId="7" applyNumberFormat="1" applyFont="1" applyFill="1" applyAlignment="1">
      <alignment horizontal="center" vertical="center"/>
    </xf>
    <xf numFmtId="0" fontId="5" fillId="9" borderId="101" xfId="0" applyFont="1" applyFill="1" applyBorder="1" applyAlignment="1">
      <alignment horizontal="left" vertical="center" wrapText="1"/>
    </xf>
    <xf numFmtId="167" fontId="76" fillId="9" borderId="36" xfId="1" applyNumberFormat="1" applyFont="1" applyFill="1" applyBorder="1" applyAlignment="1">
      <alignment horizontal="center" vertical="center" wrapText="1"/>
    </xf>
    <xf numFmtId="167" fontId="76" fillId="9" borderId="36" xfId="0" applyNumberFormat="1" applyFont="1" applyFill="1" applyBorder="1" applyAlignment="1">
      <alignment horizontal="center" vertical="center"/>
    </xf>
    <xf numFmtId="167" fontId="40" fillId="9" borderId="36" xfId="0" applyNumberFormat="1" applyFont="1" applyFill="1" applyBorder="1" applyAlignment="1">
      <alignment horizontal="center" vertical="center"/>
    </xf>
    <xf numFmtId="165" fontId="75" fillId="9" borderId="36" xfId="2" applyNumberFormat="1" applyFont="1" applyFill="1" applyBorder="1" applyAlignment="1">
      <alignment horizontal="center" vertical="center"/>
    </xf>
    <xf numFmtId="165" fontId="40" fillId="9" borderId="0" xfId="2" applyNumberFormat="1" applyFont="1" applyFill="1" applyBorder="1" applyAlignment="1">
      <alignment horizontal="center" vertical="center"/>
    </xf>
    <xf numFmtId="167" fontId="76" fillId="9" borderId="40" xfId="1" applyNumberFormat="1" applyFont="1" applyFill="1" applyBorder="1" applyAlignment="1">
      <alignment horizontal="center" vertical="center" wrapText="1"/>
    </xf>
    <xf numFmtId="167" fontId="40" fillId="9" borderId="40" xfId="0" applyNumberFormat="1" applyFont="1" applyFill="1" applyBorder="1" applyAlignment="1">
      <alignment horizontal="center" vertical="center"/>
    </xf>
    <xf numFmtId="165" fontId="75" fillId="9" borderId="40" xfId="2" applyNumberFormat="1" applyFont="1" applyFill="1" applyBorder="1" applyAlignment="1">
      <alignment horizontal="center" vertical="center"/>
    </xf>
    <xf numFmtId="165" fontId="40" fillId="9" borderId="110" xfId="2" applyNumberFormat="1" applyFont="1" applyFill="1" applyBorder="1" applyAlignment="1">
      <alignment horizontal="center" vertical="center"/>
    </xf>
    <xf numFmtId="167" fontId="76" fillId="9" borderId="69" xfId="1" applyNumberFormat="1" applyFont="1" applyFill="1" applyBorder="1" applyAlignment="1">
      <alignment horizontal="center" vertical="center" wrapText="1"/>
    </xf>
    <xf numFmtId="167" fontId="76" fillId="9" borderId="40" xfId="0" applyNumberFormat="1" applyFont="1" applyFill="1" applyBorder="1" applyAlignment="1">
      <alignment horizontal="center" vertical="center"/>
    </xf>
    <xf numFmtId="165" fontId="75" fillId="9" borderId="69" xfId="2" applyNumberFormat="1" applyFont="1" applyFill="1" applyBorder="1" applyAlignment="1">
      <alignment horizontal="center" vertical="center"/>
    </xf>
    <xf numFmtId="167" fontId="73" fillId="9" borderId="36" xfId="1" applyNumberFormat="1" applyFont="1" applyFill="1" applyBorder="1" applyAlignment="1">
      <alignment horizontal="center" vertical="center" wrapText="1"/>
    </xf>
    <xf numFmtId="167" fontId="73" fillId="9" borderId="36" xfId="0" applyNumberFormat="1" applyFont="1" applyFill="1" applyBorder="1" applyAlignment="1">
      <alignment horizontal="center" vertical="center"/>
    </xf>
    <xf numFmtId="167" fontId="78" fillId="9" borderId="36" xfId="0" applyNumberFormat="1" applyFont="1" applyFill="1" applyBorder="1" applyAlignment="1">
      <alignment horizontal="center" vertical="center"/>
    </xf>
    <xf numFmtId="165" fontId="72" fillId="9" borderId="36" xfId="2" applyNumberFormat="1" applyFont="1" applyFill="1" applyBorder="1" applyAlignment="1">
      <alignment horizontal="center" vertical="center"/>
    </xf>
    <xf numFmtId="165" fontId="78" fillId="9" borderId="72" xfId="2" applyNumberFormat="1" applyFont="1" applyFill="1" applyBorder="1" applyAlignment="1">
      <alignment horizontal="center" vertical="center"/>
    </xf>
    <xf numFmtId="167" fontId="73" fillId="9" borderId="40" xfId="1" applyNumberFormat="1" applyFont="1" applyFill="1" applyBorder="1" applyAlignment="1">
      <alignment horizontal="center" vertical="center" wrapText="1"/>
    </xf>
    <xf numFmtId="167" fontId="78" fillId="9" borderId="40" xfId="0" applyNumberFormat="1" applyFont="1" applyFill="1" applyBorder="1" applyAlignment="1">
      <alignment horizontal="center" vertical="center"/>
    </xf>
    <xf numFmtId="165" fontId="72" fillId="9" borderId="40" xfId="2" applyNumberFormat="1" applyFont="1" applyFill="1" applyBorder="1" applyAlignment="1">
      <alignment horizontal="center" vertical="center"/>
    </xf>
    <xf numFmtId="165" fontId="78" fillId="9" borderId="67" xfId="2" applyNumberFormat="1" applyFont="1" applyFill="1" applyBorder="1" applyAlignment="1">
      <alignment horizontal="center" vertical="center"/>
    </xf>
    <xf numFmtId="167" fontId="73" fillId="9" borderId="69" xfId="1" applyNumberFormat="1" applyFont="1" applyFill="1" applyBorder="1" applyAlignment="1">
      <alignment horizontal="center" vertical="center" wrapText="1"/>
    </xf>
    <xf numFmtId="165" fontId="78" fillId="9" borderId="110" xfId="2" applyNumberFormat="1" applyFont="1" applyFill="1" applyBorder="1" applyAlignment="1">
      <alignment horizontal="center" vertical="center"/>
    </xf>
    <xf numFmtId="165" fontId="78" fillId="9" borderId="0" xfId="2" applyNumberFormat="1" applyFont="1" applyFill="1" applyBorder="1" applyAlignment="1">
      <alignment horizontal="center" vertical="center"/>
    </xf>
    <xf numFmtId="0" fontId="33" fillId="9" borderId="24" xfId="11" applyFont="1" applyFill="1" applyBorder="1"/>
    <xf numFmtId="167" fontId="33" fillId="9" borderId="24" xfId="11" applyNumberFormat="1" applyFont="1" applyFill="1" applyBorder="1" applyAlignment="1">
      <alignment horizontal="center" vertical="center"/>
    </xf>
    <xf numFmtId="167" fontId="33" fillId="9" borderId="24" xfId="11" applyNumberFormat="1" applyFont="1" applyFill="1" applyBorder="1" applyAlignment="1">
      <alignment horizontal="center"/>
    </xf>
    <xf numFmtId="165" fontId="33" fillId="9" borderId="24" xfId="7" applyNumberFormat="1" applyFont="1" applyFill="1" applyBorder="1" applyAlignment="1">
      <alignment horizontal="center"/>
    </xf>
    <xf numFmtId="165" fontId="33" fillId="9" borderId="24" xfId="16" applyNumberFormat="1" applyFont="1" applyFill="1" applyBorder="1" applyAlignment="1">
      <alignment horizontal="center"/>
    </xf>
    <xf numFmtId="0" fontId="33" fillId="9" borderId="24" xfId="11" applyFont="1" applyFill="1" applyBorder="1" applyAlignment="1">
      <alignment horizontal="left"/>
    </xf>
    <xf numFmtId="167" fontId="23" fillId="9" borderId="24" xfId="11" applyNumberFormat="1" applyFont="1" applyFill="1" applyBorder="1" applyAlignment="1">
      <alignment horizontal="center"/>
    </xf>
    <xf numFmtId="165" fontId="23" fillId="9" borderId="24" xfId="7" applyNumberFormat="1" applyFont="1" applyFill="1" applyBorder="1" applyAlignment="1">
      <alignment horizontal="center"/>
    </xf>
    <xf numFmtId="165" fontId="23" fillId="9" borderId="24" xfId="16" applyNumberFormat="1" applyFont="1" applyFill="1" applyBorder="1" applyAlignment="1">
      <alignment horizontal="center"/>
    </xf>
    <xf numFmtId="0" fontId="11" fillId="9" borderId="1" xfId="27" applyFont="1" applyFill="1" applyBorder="1" applyAlignment="1">
      <alignment horizontal="left" vertical="center" wrapText="1"/>
    </xf>
    <xf numFmtId="167" fontId="11" fillId="9" borderId="1" xfId="27" applyNumberFormat="1" applyFont="1" applyFill="1" applyBorder="1" applyAlignment="1">
      <alignment vertical="center"/>
    </xf>
    <xf numFmtId="165" fontId="11" fillId="9" borderId="1" xfId="7" applyNumberFormat="1" applyFont="1" applyFill="1" applyBorder="1" applyAlignment="1">
      <alignment horizontal="center" vertical="center"/>
    </xf>
    <xf numFmtId="0" fontId="11" fillId="9" borderId="4" xfId="27" applyFont="1" applyFill="1" applyBorder="1" applyAlignment="1">
      <alignment horizontal="left" vertical="center" wrapText="1"/>
    </xf>
    <xf numFmtId="167" fontId="11" fillId="9" borderId="4" xfId="27" applyNumberFormat="1" applyFont="1" applyFill="1" applyBorder="1" applyAlignment="1">
      <alignment vertical="center"/>
    </xf>
    <xf numFmtId="165" fontId="11" fillId="9" borderId="4" xfId="7" applyNumberFormat="1" applyFont="1" applyFill="1" applyBorder="1" applyAlignment="1">
      <alignment horizontal="center" vertical="center"/>
    </xf>
    <xf numFmtId="0" fontId="11" fillId="13" borderId="8" xfId="27" applyFont="1" applyFill="1" applyBorder="1" applyAlignment="1">
      <alignment horizontal="left" vertical="center" wrapText="1"/>
    </xf>
    <xf numFmtId="167" fontId="11" fillId="13" borderId="8" xfId="27" applyNumberFormat="1" applyFont="1" applyFill="1" applyBorder="1" applyAlignment="1">
      <alignment vertical="center"/>
    </xf>
    <xf numFmtId="165" fontId="25" fillId="13" borderId="0" xfId="7" applyNumberFormat="1" applyFont="1" applyFill="1" applyBorder="1" applyAlignment="1">
      <alignment horizontal="center" vertical="center"/>
    </xf>
    <xf numFmtId="0" fontId="11" fillId="13" borderId="0" xfId="27" applyFont="1" applyFill="1" applyAlignment="1">
      <alignment horizontal="left" vertical="center" wrapText="1"/>
    </xf>
    <xf numFmtId="167" fontId="11" fillId="13" borderId="0" xfId="9" applyNumberFormat="1" applyFont="1" applyFill="1" applyBorder="1" applyAlignment="1">
      <alignment vertical="center"/>
    </xf>
    <xf numFmtId="0" fontId="11" fillId="13" borderId="0" xfId="31" applyFont="1" applyFill="1" applyAlignment="1">
      <alignment horizontal="left" vertical="center" wrapText="1"/>
    </xf>
    <xf numFmtId="167" fontId="25" fillId="13" borderId="0" xfId="9" applyNumberFormat="1" applyFont="1" applyFill="1" applyBorder="1" applyAlignment="1">
      <alignment vertical="center"/>
    </xf>
    <xf numFmtId="167" fontId="11" fillId="13" borderId="8" xfId="32" applyNumberFormat="1" applyFont="1" applyFill="1" applyBorder="1" applyAlignment="1">
      <alignment vertical="center"/>
    </xf>
    <xf numFmtId="165" fontId="25" fillId="13" borderId="8" xfId="7" applyNumberFormat="1" applyFont="1" applyFill="1" applyBorder="1" applyAlignment="1">
      <alignment horizontal="center" vertical="center"/>
    </xf>
    <xf numFmtId="167" fontId="11" fillId="13" borderId="0" xfId="32" applyNumberFormat="1" applyFont="1" applyFill="1" applyBorder="1" applyAlignment="1">
      <alignment vertical="center"/>
    </xf>
    <xf numFmtId="0" fontId="25" fillId="13" borderId="0" xfId="27" applyFont="1" applyFill="1" applyAlignment="1">
      <alignment horizontal="left" vertical="center" wrapText="1"/>
    </xf>
    <xf numFmtId="167" fontId="25" fillId="13" borderId="0" xfId="32" applyNumberFormat="1" applyFont="1" applyFill="1" applyBorder="1" applyAlignment="1">
      <alignment vertical="center" wrapText="1"/>
    </xf>
    <xf numFmtId="0" fontId="11" fillId="9" borderId="28" xfId="27" applyFont="1" applyFill="1" applyBorder="1" applyAlignment="1">
      <alignment horizontal="left"/>
    </xf>
    <xf numFmtId="167" fontId="11" fillId="9" borderId="26" xfId="9" applyNumberFormat="1" applyFont="1" applyFill="1" applyBorder="1" applyAlignment="1">
      <alignment horizontal="right" vertical="center"/>
    </xf>
    <xf numFmtId="165" fontId="11" fillId="9" borderId="27" xfId="7" applyNumberFormat="1" applyFont="1" applyFill="1" applyBorder="1" applyAlignment="1">
      <alignment horizontal="center" vertical="center"/>
    </xf>
    <xf numFmtId="165" fontId="11" fillId="9" borderId="26" xfId="8" applyNumberFormat="1" applyFont="1" applyFill="1" applyBorder="1" applyAlignment="1">
      <alignment horizontal="center" vertical="center"/>
    </xf>
    <xf numFmtId="0" fontId="8" fillId="9" borderId="5" xfId="0" applyFont="1" applyFill="1" applyBorder="1" applyAlignment="1">
      <alignment horizontal="left" wrapText="1"/>
    </xf>
    <xf numFmtId="167" fontId="33" fillId="9" borderId="24" xfId="9" applyNumberFormat="1" applyFont="1" applyFill="1" applyBorder="1" applyAlignment="1">
      <alignment horizontal="center" vertical="center"/>
    </xf>
    <xf numFmtId="167" fontId="33" fillId="9" borderId="0" xfId="9" applyNumberFormat="1" applyFont="1" applyFill="1" applyBorder="1" applyAlignment="1">
      <alignment horizontal="center" vertical="center"/>
    </xf>
    <xf numFmtId="165" fontId="33" fillId="9" borderId="85" xfId="7" applyNumberFormat="1" applyFont="1" applyFill="1" applyBorder="1" applyAlignment="1">
      <alignment horizontal="center" vertical="center"/>
    </xf>
    <xf numFmtId="165" fontId="33" fillId="9" borderId="10" xfId="7" applyNumberFormat="1" applyFont="1" applyFill="1" applyBorder="1" applyAlignment="1">
      <alignment horizontal="center" vertical="center"/>
    </xf>
    <xf numFmtId="0" fontId="113" fillId="9" borderId="227" xfId="0" applyFont="1" applyFill="1" applyBorder="1" applyAlignment="1">
      <alignment horizontal="left" wrapText="1"/>
    </xf>
    <xf numFmtId="167" fontId="113" fillId="9" borderId="228" xfId="1" applyNumberFormat="1" applyFont="1" applyFill="1" applyBorder="1" applyAlignment="1">
      <alignment horizontal="right" vertical="center"/>
    </xf>
    <xf numFmtId="165" fontId="113" fillId="9" borderId="228" xfId="2" applyNumberFormat="1" applyFont="1" applyFill="1" applyBorder="1" applyAlignment="1">
      <alignment horizontal="right" vertical="center"/>
    </xf>
    <xf numFmtId="165" fontId="113" fillId="9" borderId="227" xfId="2" applyNumberFormat="1" applyFont="1" applyFill="1" applyBorder="1" applyAlignment="1">
      <alignment horizontal="center" vertical="center"/>
    </xf>
    <xf numFmtId="0" fontId="113" fillId="9" borderId="67" xfId="0" applyFont="1" applyFill="1" applyBorder="1" applyAlignment="1">
      <alignment horizontal="left" wrapText="1"/>
    </xf>
    <xf numFmtId="167" fontId="113" fillId="9" borderId="229" xfId="1" applyNumberFormat="1" applyFont="1" applyFill="1" applyBorder="1" applyAlignment="1">
      <alignment horizontal="right" vertical="center"/>
    </xf>
    <xf numFmtId="165" fontId="113" fillId="9" borderId="229" xfId="2" applyNumberFormat="1" applyFont="1" applyFill="1" applyBorder="1" applyAlignment="1">
      <alignment horizontal="right" vertical="center"/>
    </xf>
    <xf numFmtId="165" fontId="113" fillId="9" borderId="110" xfId="2" applyNumberFormat="1" applyFont="1" applyFill="1" applyBorder="1" applyAlignment="1">
      <alignment horizontal="center" vertical="center"/>
    </xf>
    <xf numFmtId="165" fontId="113" fillId="9" borderId="69" xfId="2" applyNumberFormat="1" applyFont="1" applyFill="1" applyBorder="1" applyAlignment="1">
      <alignment horizontal="center" vertical="center"/>
    </xf>
    <xf numFmtId="0" fontId="5" fillId="9" borderId="227" xfId="0" applyFont="1" applyFill="1" applyBorder="1" applyAlignment="1">
      <alignment horizontal="left"/>
    </xf>
    <xf numFmtId="165" fontId="5" fillId="9" borderId="227" xfId="2" applyNumberFormat="1" applyFont="1" applyFill="1" applyBorder="1" applyAlignment="1">
      <alignment horizontal="right"/>
    </xf>
    <xf numFmtId="185" fontId="5" fillId="9" borderId="227" xfId="0" applyNumberFormat="1" applyFont="1" applyFill="1" applyBorder="1" applyAlignment="1">
      <alignment horizontal="right"/>
    </xf>
    <xf numFmtId="165" fontId="5" fillId="9" borderId="227" xfId="2" applyNumberFormat="1" applyFont="1" applyFill="1" applyBorder="1" applyAlignment="1">
      <alignment horizontal="right" vertical="center"/>
    </xf>
    <xf numFmtId="165" fontId="5" fillId="9" borderId="227" xfId="2" applyNumberFormat="1" applyFont="1" applyFill="1" applyBorder="1" applyAlignment="1">
      <alignment horizontal="center" vertical="center"/>
    </xf>
    <xf numFmtId="0" fontId="72" fillId="9" borderId="24" xfId="11" applyFont="1" applyFill="1" applyBorder="1"/>
    <xf numFmtId="167" fontId="72" fillId="9" borderId="24" xfId="11" applyNumberFormat="1" applyFont="1" applyFill="1" applyBorder="1" applyAlignment="1">
      <alignment horizontal="center" vertical="center"/>
    </xf>
    <xf numFmtId="167" fontId="72" fillId="9" borderId="24" xfId="11" applyNumberFormat="1" applyFont="1" applyFill="1" applyBorder="1" applyAlignment="1">
      <alignment horizontal="center"/>
    </xf>
    <xf numFmtId="165" fontId="72" fillId="9" borderId="24" xfId="7" applyNumberFormat="1" applyFont="1" applyFill="1" applyBorder="1" applyAlignment="1">
      <alignment horizontal="center"/>
    </xf>
    <xf numFmtId="167" fontId="72" fillId="9" borderId="24" xfId="7" applyNumberFormat="1" applyFont="1" applyFill="1" applyBorder="1" applyAlignment="1">
      <alignment horizontal="center"/>
    </xf>
    <xf numFmtId="165" fontId="72" fillId="9" borderId="24" xfId="16" applyNumberFormat="1" applyFont="1" applyFill="1" applyBorder="1" applyAlignment="1">
      <alignment horizontal="center"/>
    </xf>
    <xf numFmtId="0" fontId="8" fillId="9" borderId="0" xfId="17" applyFont="1" applyFill="1" applyAlignment="1">
      <alignment horizontal="left" indent="1"/>
    </xf>
    <xf numFmtId="167" fontId="8" fillId="9" borderId="0" xfId="17" applyNumberFormat="1" applyFont="1" applyFill="1"/>
    <xf numFmtId="0" fontId="8" fillId="30" borderId="0" xfId="18" applyFont="1" applyFill="1" applyAlignment="1">
      <alignment horizontal="left"/>
    </xf>
    <xf numFmtId="168" fontId="8" fillId="30" borderId="0" xfId="18" applyNumberFormat="1" applyFont="1" applyFill="1" applyAlignment="1">
      <alignment horizontal="right"/>
    </xf>
    <xf numFmtId="167" fontId="8" fillId="30" borderId="0" xfId="18" applyNumberFormat="1" applyFont="1" applyFill="1" applyAlignment="1">
      <alignment horizontal="right"/>
    </xf>
    <xf numFmtId="165" fontId="8" fillId="30" borderId="0" xfId="2" applyNumberFormat="1" applyFont="1" applyFill="1" applyAlignment="1">
      <alignment horizontal="right"/>
    </xf>
    <xf numFmtId="0" fontId="8" fillId="9" borderId="100" xfId="0" applyFont="1" applyFill="1" applyBorder="1" applyAlignment="1">
      <alignment horizontal="left"/>
    </xf>
    <xf numFmtId="167" fontId="8" fillId="9" borderId="100" xfId="0" applyNumberFormat="1" applyFont="1" applyFill="1" applyBorder="1"/>
    <xf numFmtId="0" fontId="33" fillId="9" borderId="16" xfId="0" applyFont="1" applyFill="1" applyBorder="1"/>
    <xf numFmtId="168" fontId="8" fillId="9" borderId="17" xfId="4" applyNumberFormat="1" applyFont="1" applyFill="1" applyBorder="1" applyAlignment="1">
      <alignment horizontal="center" vertical="center"/>
    </xf>
    <xf numFmtId="3" fontId="108" fillId="8" borderId="191" xfId="9" applyNumberFormat="1" applyFont="1" applyFill="1" applyBorder="1" applyAlignment="1" applyProtection="1">
      <alignment horizontal="center" vertical="center" wrapText="1"/>
      <protection locked="0"/>
    </xf>
    <xf numFmtId="3" fontId="108" fillId="8" borderId="192" xfId="9" applyNumberFormat="1" applyFont="1" applyFill="1" applyBorder="1" applyAlignment="1" applyProtection="1">
      <alignment horizontal="center" vertical="center" wrapText="1"/>
      <protection locked="0"/>
    </xf>
    <xf numFmtId="3" fontId="108" fillId="8" borderId="193" xfId="9" applyNumberFormat="1" applyFont="1" applyFill="1" applyBorder="1" applyAlignment="1" applyProtection="1">
      <alignment horizontal="center" vertical="center" wrapText="1"/>
      <protection locked="0"/>
    </xf>
    <xf numFmtId="167" fontId="108" fillId="8" borderId="193" xfId="9" applyNumberFormat="1" applyFont="1" applyFill="1" applyBorder="1" applyAlignment="1" applyProtection="1">
      <alignment horizontal="center" vertical="center" wrapText="1"/>
      <protection locked="0"/>
    </xf>
    <xf numFmtId="167" fontId="108" fillId="8" borderId="193" xfId="9" applyNumberFormat="1" applyFont="1" applyFill="1" applyBorder="1" applyAlignment="1" applyProtection="1">
      <alignment horizontal="center" vertical="center" wrapText="1"/>
    </xf>
    <xf numFmtId="3" fontId="108" fillId="8" borderId="197" xfId="9" applyNumberFormat="1" applyFont="1" applyFill="1" applyBorder="1" applyAlignment="1" applyProtection="1">
      <alignment horizontal="center" vertical="center" wrapText="1"/>
      <protection locked="0"/>
    </xf>
    <xf numFmtId="3" fontId="108" fillId="8" borderId="14" xfId="9" applyNumberFormat="1" applyFont="1" applyFill="1" applyBorder="1" applyAlignment="1" applyProtection="1">
      <alignment horizontal="center" vertical="center" wrapText="1"/>
      <protection locked="0"/>
    </xf>
    <xf numFmtId="0" fontId="107" fillId="8" borderId="193" xfId="0" applyFont="1" applyFill="1" applyBorder="1" applyAlignment="1" applyProtection="1">
      <alignment horizontal="center" vertical="center" wrapText="1"/>
      <protection locked="0"/>
    </xf>
    <xf numFmtId="165" fontId="107" fillId="8" borderId="193" xfId="7" applyNumberFormat="1" applyFont="1" applyFill="1" applyBorder="1" applyAlignment="1" applyProtection="1">
      <alignment horizontal="center" vertical="center" wrapText="1"/>
    </xf>
    <xf numFmtId="0" fontId="8" fillId="9" borderId="190" xfId="0" applyFont="1" applyFill="1" applyBorder="1" applyAlignment="1" applyProtection="1">
      <alignment vertical="center" wrapText="1"/>
      <protection locked="0"/>
    </xf>
    <xf numFmtId="167" fontId="33" fillId="9" borderId="193" xfId="9" applyNumberFormat="1" applyFont="1" applyFill="1" applyBorder="1" applyAlignment="1" applyProtection="1">
      <alignment horizontal="center" vertical="center" wrapText="1"/>
      <protection locked="0"/>
    </xf>
    <xf numFmtId="165" fontId="8" fillId="9" borderId="193" xfId="7" applyNumberFormat="1" applyFont="1" applyFill="1" applyBorder="1" applyAlignment="1">
      <alignment horizontal="center" vertical="center"/>
    </xf>
    <xf numFmtId="165" fontId="4" fillId="9" borderId="0" xfId="7" applyNumberFormat="1" applyFont="1" applyFill="1" applyAlignment="1">
      <alignment horizontal="center" vertical="center"/>
    </xf>
    <xf numFmtId="165" fontId="24" fillId="8" borderId="190" xfId="7" applyNumberFormat="1" applyFont="1" applyFill="1" applyBorder="1" applyAlignment="1" applyProtection="1">
      <alignment horizontal="center" vertical="center" wrapText="1"/>
    </xf>
    <xf numFmtId="167" fontId="8" fillId="9" borderId="0" xfId="9" applyNumberFormat="1" applyFont="1" applyFill="1" applyAlignment="1">
      <alignment horizontal="center" vertical="center"/>
    </xf>
    <xf numFmtId="165" fontId="8" fillId="9" borderId="0" xfId="7" applyNumberFormat="1" applyFont="1" applyFill="1" applyAlignment="1">
      <alignment horizontal="center"/>
    </xf>
    <xf numFmtId="167" fontId="8" fillId="9" borderId="0" xfId="9" applyNumberFormat="1" applyFont="1" applyFill="1" applyAlignment="1">
      <alignment horizontal="center"/>
    </xf>
    <xf numFmtId="165" fontId="33" fillId="9" borderId="0" xfId="7" applyNumberFormat="1" applyFont="1" applyFill="1" applyAlignment="1">
      <alignment horizontal="center"/>
    </xf>
    <xf numFmtId="167" fontId="4" fillId="4" borderId="0" xfId="0" applyNumberFormat="1" applyFont="1" applyFill="1" applyAlignment="1">
      <alignment horizontal="center" vertical="center"/>
    </xf>
    <xf numFmtId="165" fontId="4" fillId="4" borderId="0" xfId="0" applyNumberFormat="1" applyFont="1" applyFill="1" applyAlignment="1">
      <alignment horizontal="center" vertical="center"/>
    </xf>
    <xf numFmtId="165" fontId="4" fillId="0" borderId="0" xfId="0" applyNumberFormat="1" applyFont="1" applyAlignment="1">
      <alignment horizontal="center" vertical="center"/>
    </xf>
    <xf numFmtId="165" fontId="4" fillId="0" borderId="0" xfId="7" applyNumberFormat="1" applyFont="1" applyAlignment="1">
      <alignment horizontal="center" vertical="center"/>
    </xf>
    <xf numFmtId="0" fontId="6" fillId="3" borderId="38" xfId="0" applyFont="1" applyFill="1" applyBorder="1" applyAlignment="1">
      <alignment horizontal="center" vertical="center"/>
    </xf>
    <xf numFmtId="164" fontId="6" fillId="3" borderId="38" xfId="0" applyNumberFormat="1" applyFont="1" applyFill="1" applyBorder="1" applyAlignment="1">
      <alignment horizontal="center" vertical="center"/>
    </xf>
    <xf numFmtId="164" fontId="6" fillId="3" borderId="79" xfId="0" applyNumberFormat="1" applyFont="1" applyFill="1" applyBorder="1" applyAlignment="1">
      <alignment horizontal="center" vertical="center"/>
    </xf>
    <xf numFmtId="0" fontId="6" fillId="0" borderId="5" xfId="0" applyFont="1" applyBorder="1"/>
    <xf numFmtId="0" fontId="6" fillId="3" borderId="37" xfId="0" applyFont="1" applyFill="1" applyBorder="1" applyAlignment="1">
      <alignment horizontal="center" vertical="center"/>
    </xf>
    <xf numFmtId="164" fontId="6" fillId="3" borderId="37" xfId="0" applyNumberFormat="1" applyFont="1" applyFill="1" applyBorder="1" applyAlignment="1">
      <alignment horizontal="center" vertical="center"/>
    </xf>
    <xf numFmtId="164" fontId="6" fillId="3" borderId="58" xfId="0" applyNumberFormat="1" applyFont="1" applyFill="1" applyBorder="1" applyAlignment="1">
      <alignment horizontal="center" vertical="center"/>
    </xf>
    <xf numFmtId="4" fontId="6" fillId="3" borderId="37" xfId="0" applyNumberFormat="1" applyFont="1" applyFill="1" applyBorder="1" applyAlignment="1">
      <alignment horizontal="center" vertical="center"/>
    </xf>
    <xf numFmtId="178" fontId="6" fillId="3" borderId="37" xfId="0" applyNumberFormat="1" applyFont="1" applyFill="1" applyBorder="1" applyAlignment="1">
      <alignment horizontal="center" vertical="center"/>
    </xf>
    <xf numFmtId="178" fontId="6" fillId="3" borderId="58" xfId="0" applyNumberFormat="1" applyFont="1" applyFill="1" applyBorder="1" applyAlignment="1">
      <alignment horizontal="center" vertical="center"/>
    </xf>
    <xf numFmtId="2" fontId="6" fillId="3" borderId="37" xfId="0" applyNumberFormat="1" applyFont="1" applyFill="1" applyBorder="1" applyAlignment="1">
      <alignment horizontal="center" vertical="center"/>
    </xf>
    <xf numFmtId="2" fontId="6" fillId="3" borderId="58" xfId="0" applyNumberFormat="1" applyFont="1" applyFill="1" applyBorder="1" applyAlignment="1">
      <alignment horizontal="center" vertical="center"/>
    </xf>
    <xf numFmtId="0" fontId="18" fillId="2" borderId="3" xfId="0" applyFont="1" applyFill="1" applyBorder="1"/>
    <xf numFmtId="0" fontId="6" fillId="2" borderId="49" xfId="0" applyFont="1" applyFill="1" applyBorder="1" applyAlignment="1">
      <alignment horizontal="center" vertical="center"/>
    </xf>
    <xf numFmtId="164" fontId="6" fillId="2" borderId="50" xfId="0" applyNumberFormat="1" applyFont="1" applyFill="1" applyBorder="1" applyAlignment="1">
      <alignment horizontal="center" vertical="center"/>
    </xf>
    <xf numFmtId="0" fontId="6" fillId="4" borderId="2" xfId="0" applyFont="1" applyFill="1" applyBorder="1"/>
    <xf numFmtId="0" fontId="6" fillId="4" borderId="5" xfId="0" applyFont="1" applyFill="1" applyBorder="1"/>
    <xf numFmtId="0" fontId="6" fillId="4" borderId="11" xfId="0" applyFont="1" applyFill="1" applyBorder="1"/>
    <xf numFmtId="164" fontId="6" fillId="3" borderId="52" xfId="0" applyNumberFormat="1" applyFont="1" applyFill="1" applyBorder="1" applyAlignment="1">
      <alignment horizontal="center" vertical="center"/>
    </xf>
    <xf numFmtId="164" fontId="6" fillId="3" borderId="54" xfId="0" applyNumberFormat="1" applyFont="1" applyFill="1" applyBorder="1" applyAlignment="1">
      <alignment horizontal="center" vertical="center"/>
    </xf>
    <xf numFmtId="0" fontId="8" fillId="14" borderId="0" xfId="25" applyFont="1" applyFill="1"/>
    <xf numFmtId="167" fontId="23" fillId="14" borderId="0" xfId="1" applyNumberFormat="1" applyFont="1" applyFill="1" applyAlignment="1">
      <alignment horizontal="center" vertical="center"/>
    </xf>
    <xf numFmtId="167" fontId="4" fillId="14" borderId="0" xfId="0" applyNumberFormat="1" applyFont="1" applyFill="1"/>
    <xf numFmtId="0" fontId="11" fillId="0" borderId="0" xfId="0" applyFont="1"/>
    <xf numFmtId="0" fontId="12" fillId="0" borderId="20" xfId="0" applyFont="1" applyBorder="1"/>
    <xf numFmtId="0" fontId="11" fillId="0" borderId="0" xfId="0" applyFont="1" applyAlignment="1">
      <alignment vertical="center"/>
    </xf>
    <xf numFmtId="0" fontId="11" fillId="0" borderId="86" xfId="0" applyFont="1" applyBorder="1" applyAlignment="1">
      <alignment vertical="center"/>
    </xf>
    <xf numFmtId="0" fontId="24" fillId="2" borderId="120" xfId="28" applyFont="1" applyFill="1" applyBorder="1" applyAlignment="1">
      <alignment horizontal="center"/>
    </xf>
    <xf numFmtId="0" fontId="24" fillId="2" borderId="122" xfId="28" applyFont="1" applyFill="1" applyBorder="1" applyAlignment="1">
      <alignment horizontal="center"/>
    </xf>
    <xf numFmtId="0" fontId="8" fillId="0" borderId="123" xfId="28" applyFont="1" applyBorder="1"/>
    <xf numFmtId="164" fontId="8" fillId="0" borderId="124" xfId="28" applyNumberFormat="1" applyFont="1" applyBorder="1" applyAlignment="1">
      <alignment horizontal="center"/>
    </xf>
    <xf numFmtId="0" fontId="4" fillId="0" borderId="123" xfId="28" applyFont="1" applyBorder="1"/>
    <xf numFmtId="164" fontId="4" fillId="0" borderId="124" xfId="28" applyNumberFormat="1" applyFont="1" applyBorder="1" applyAlignment="1">
      <alignment horizontal="center"/>
    </xf>
    <xf numFmtId="0" fontId="4" fillId="0" borderId="125" xfId="28" applyFont="1" applyBorder="1"/>
    <xf numFmtId="164" fontId="4" fillId="0" borderId="126" xfId="28" applyNumberFormat="1" applyFont="1" applyBorder="1" applyAlignment="1">
      <alignment horizontal="center"/>
    </xf>
    <xf numFmtId="0" fontId="24" fillId="8" borderId="127" xfId="28" applyFont="1" applyFill="1" applyBorder="1"/>
    <xf numFmtId="164" fontId="24" fillId="8" borderId="128" xfId="28" applyNumberFormat="1" applyFont="1" applyFill="1" applyBorder="1" applyAlignment="1">
      <alignment horizontal="center"/>
    </xf>
    <xf numFmtId="0" fontId="4" fillId="0" borderId="0" xfId="28" applyFont="1"/>
    <xf numFmtId="0" fontId="8" fillId="0" borderId="0" xfId="28" applyFont="1" applyAlignment="1">
      <alignment vertical="center"/>
    </xf>
    <xf numFmtId="0" fontId="24" fillId="2" borderId="132" xfId="28" applyFont="1" applyFill="1" applyBorder="1" applyAlignment="1">
      <alignment horizontal="center"/>
    </xf>
    <xf numFmtId="0" fontId="24" fillId="2" borderId="134" xfId="28" applyFont="1" applyFill="1" applyBorder="1" applyAlignment="1">
      <alignment horizontal="center"/>
    </xf>
    <xf numFmtId="0" fontId="24" fillId="2" borderId="135" xfId="28" applyFont="1" applyFill="1" applyBorder="1" applyAlignment="1">
      <alignment horizontal="center"/>
    </xf>
    <xf numFmtId="0" fontId="24" fillId="2" borderId="136" xfId="28" applyFont="1" applyFill="1" applyBorder="1" applyAlignment="1">
      <alignment horizontal="center"/>
    </xf>
    <xf numFmtId="0" fontId="8" fillId="3" borderId="137" xfId="28" applyFont="1" applyFill="1" applyBorder="1"/>
    <xf numFmtId="178" fontId="8" fillId="3" borderId="138" xfId="28" applyNumberFormat="1" applyFont="1" applyFill="1" applyBorder="1" applyAlignment="1">
      <alignment horizontal="center"/>
    </xf>
    <xf numFmtId="178" fontId="8" fillId="3" borderId="139" xfId="28" applyNumberFormat="1" applyFont="1" applyFill="1" applyBorder="1" applyAlignment="1">
      <alignment horizontal="center"/>
    </xf>
    <xf numFmtId="178" fontId="8" fillId="3" borderId="140" xfId="28" applyNumberFormat="1" applyFont="1" applyFill="1" applyBorder="1" applyAlignment="1">
      <alignment horizontal="center"/>
    </xf>
    <xf numFmtId="0" fontId="4" fillId="0" borderId="133" xfId="28" applyFont="1" applyBorder="1" applyAlignment="1">
      <alignment horizontal="left"/>
    </xf>
    <xf numFmtId="178" fontId="4" fillId="0" borderId="141" xfId="28" applyNumberFormat="1" applyFont="1" applyBorder="1" applyAlignment="1">
      <alignment horizontal="center"/>
    </xf>
    <xf numFmtId="178" fontId="4" fillId="0" borderId="13" xfId="28" applyNumberFormat="1" applyFont="1" applyBorder="1" applyAlignment="1">
      <alignment horizontal="center"/>
    </xf>
    <xf numFmtId="178" fontId="4" fillId="0" borderId="142" xfId="28" applyNumberFormat="1" applyFont="1" applyBorder="1" applyAlignment="1">
      <alignment horizontal="center"/>
    </xf>
    <xf numFmtId="0" fontId="4" fillId="0" borderId="133" xfId="28" applyFont="1" applyBorder="1"/>
    <xf numFmtId="0" fontId="4" fillId="0" borderId="86" xfId="28" applyFont="1" applyBorder="1"/>
    <xf numFmtId="0" fontId="8" fillId="3" borderId="129" xfId="28" applyFont="1" applyFill="1" applyBorder="1"/>
    <xf numFmtId="178" fontId="8" fillId="3" borderId="143" xfId="28" applyNumberFormat="1" applyFont="1" applyFill="1" applyBorder="1" applyAlignment="1">
      <alignment horizontal="center"/>
    </xf>
    <xf numFmtId="178" fontId="8" fillId="3" borderId="144" xfId="28" applyNumberFormat="1" applyFont="1" applyFill="1" applyBorder="1" applyAlignment="1">
      <alignment horizontal="center"/>
    </xf>
    <xf numFmtId="178" fontId="8" fillId="3" borderId="7" xfId="28" applyNumberFormat="1" applyFont="1" applyFill="1" applyBorder="1" applyAlignment="1">
      <alignment horizontal="center"/>
    </xf>
    <xf numFmtId="0" fontId="8" fillId="3" borderId="145" xfId="28" applyFont="1" applyFill="1" applyBorder="1"/>
    <xf numFmtId="178" fontId="8" fillId="3" borderId="146" xfId="28" applyNumberFormat="1" applyFont="1" applyFill="1" applyBorder="1" applyAlignment="1">
      <alignment horizontal="center"/>
    </xf>
    <xf numFmtId="178" fontId="8" fillId="3" borderId="147" xfId="28" applyNumberFormat="1" applyFont="1" applyFill="1" applyBorder="1" applyAlignment="1">
      <alignment horizontal="center"/>
    </xf>
    <xf numFmtId="178" fontId="8" fillId="3" borderId="148" xfId="28" applyNumberFormat="1" applyFont="1" applyFill="1" applyBorder="1" applyAlignment="1">
      <alignment horizontal="center"/>
    </xf>
    <xf numFmtId="0" fontId="4" fillId="0" borderId="145" xfId="28" applyFont="1" applyBorder="1"/>
    <xf numFmtId="178" fontId="4" fillId="0" borderId="146" xfId="28" applyNumberFormat="1" applyFont="1" applyBorder="1" applyAlignment="1">
      <alignment horizontal="center"/>
    </xf>
    <xf numFmtId="178" fontId="4" fillId="0" borderId="147" xfId="28" applyNumberFormat="1" applyFont="1" applyBorder="1" applyAlignment="1">
      <alignment horizontal="center"/>
    </xf>
    <xf numFmtId="178" fontId="4" fillId="0" borderId="148" xfId="28" applyNumberFormat="1" applyFont="1" applyBorder="1" applyAlignment="1">
      <alignment horizontal="center"/>
    </xf>
    <xf numFmtId="0" fontId="19" fillId="0" borderId="0" xfId="28" applyFont="1"/>
    <xf numFmtId="0" fontId="123" fillId="4" borderId="0" xfId="28" applyFont="1" applyFill="1"/>
    <xf numFmtId="0" fontId="11" fillId="0" borderId="0" xfId="28" applyFont="1"/>
    <xf numFmtId="0" fontId="20" fillId="0" borderId="0" xfId="28" applyFont="1"/>
    <xf numFmtId="0" fontId="8" fillId="0" borderId="0" xfId="28" applyFont="1"/>
    <xf numFmtId="0" fontId="5" fillId="0" borderId="0" xfId="28" applyFont="1" applyAlignment="1">
      <alignment vertical="center"/>
    </xf>
    <xf numFmtId="0" fontId="24" fillId="2" borderId="95" xfId="0" applyFont="1" applyFill="1" applyBorder="1" applyAlignment="1">
      <alignment horizontal="center" vertical="center"/>
    </xf>
    <xf numFmtId="0" fontId="24" fillId="2" borderId="109" xfId="0" applyFont="1" applyFill="1" applyBorder="1" applyAlignment="1">
      <alignment horizontal="center" vertical="center"/>
    </xf>
    <xf numFmtId="0" fontId="34" fillId="4" borderId="95" xfId="35" applyFont="1" applyFill="1" applyBorder="1" applyAlignment="1">
      <alignment horizontal="left" indent="2"/>
    </xf>
    <xf numFmtId="167" fontId="6" fillId="0" borderId="37" xfId="0" applyNumberFormat="1" applyFont="1" applyBorder="1" applyAlignment="1">
      <alignment horizontal="center" vertical="center"/>
    </xf>
    <xf numFmtId="167" fontId="6" fillId="0" borderId="95" xfId="0" applyNumberFormat="1" applyFont="1" applyBorder="1" applyAlignment="1">
      <alignment horizontal="center" vertical="center"/>
    </xf>
    <xf numFmtId="167" fontId="4" fillId="0" borderId="38" xfId="0" applyNumberFormat="1" applyFont="1" applyBorder="1" applyAlignment="1">
      <alignment horizontal="center" vertical="center"/>
    </xf>
    <xf numFmtId="165" fontId="4" fillId="0" borderId="109" xfId="2" applyNumberFormat="1" applyFont="1" applyBorder="1" applyAlignment="1">
      <alignment horizontal="center" vertical="center"/>
    </xf>
    <xf numFmtId="167" fontId="4" fillId="0" borderId="37" xfId="0" applyNumberFormat="1" applyFont="1" applyBorder="1" applyAlignment="1">
      <alignment horizontal="center" vertical="center"/>
    </xf>
    <xf numFmtId="0" fontId="4" fillId="0" borderId="109" xfId="0" applyFont="1" applyBorder="1"/>
    <xf numFmtId="0" fontId="35" fillId="4" borderId="36" xfId="35" applyFont="1" applyFill="1" applyBorder="1" applyAlignment="1">
      <alignment horizontal="center" vertical="center"/>
    </xf>
    <xf numFmtId="167" fontId="5" fillId="0" borderId="36" xfId="0" applyNumberFormat="1" applyFont="1" applyBorder="1" applyAlignment="1">
      <alignment horizontal="center" vertical="center"/>
    </xf>
    <xf numFmtId="167" fontId="5" fillId="0" borderId="71" xfId="0" applyNumberFormat="1" applyFont="1" applyBorder="1" applyAlignment="1">
      <alignment horizontal="center" vertical="center"/>
    </xf>
    <xf numFmtId="2" fontId="5" fillId="0" borderId="36" xfId="0" applyNumberFormat="1" applyFont="1" applyBorder="1" applyAlignment="1">
      <alignment horizontal="center" vertical="center"/>
    </xf>
    <xf numFmtId="0" fontId="24" fillId="2" borderId="149" xfId="28" applyFont="1" applyFill="1" applyBorder="1" applyAlignment="1">
      <alignment horizontal="center"/>
    </xf>
    <xf numFmtId="0" fontId="24" fillId="2" borderId="150" xfId="28" applyFont="1" applyFill="1" applyBorder="1" applyAlignment="1">
      <alignment horizontal="center"/>
    </xf>
    <xf numFmtId="0" fontId="24" fillId="2" borderId="152" xfId="28" applyFont="1" applyFill="1" applyBorder="1" applyAlignment="1">
      <alignment horizontal="center"/>
    </xf>
    <xf numFmtId="0" fontId="24" fillId="2" borderId="153" xfId="28" applyFont="1" applyFill="1" applyBorder="1" applyAlignment="1">
      <alignment horizontal="center" vertical="center"/>
    </xf>
    <xf numFmtId="0" fontId="24" fillId="2" borderId="154" xfId="28" applyFont="1" applyFill="1" applyBorder="1" applyAlignment="1">
      <alignment horizontal="center" vertical="center"/>
    </xf>
    <xf numFmtId="0" fontId="8" fillId="13" borderId="133" xfId="28" applyFont="1" applyFill="1" applyBorder="1"/>
    <xf numFmtId="178" fontId="8" fillId="13" borderId="141" xfId="28" applyNumberFormat="1" applyFont="1" applyFill="1" applyBorder="1" applyAlignment="1">
      <alignment horizontal="center"/>
    </xf>
    <xf numFmtId="178" fontId="8" fillId="13" borderId="13" xfId="28" applyNumberFormat="1" applyFont="1" applyFill="1" applyBorder="1" applyAlignment="1">
      <alignment horizontal="center"/>
    </xf>
    <xf numFmtId="165" fontId="33" fillId="13" borderId="142" xfId="7" applyNumberFormat="1" applyFont="1" applyFill="1" applyBorder="1" applyAlignment="1">
      <alignment horizontal="center"/>
    </xf>
    <xf numFmtId="0" fontId="23" fillId="3" borderId="133" xfId="28" applyFont="1" applyFill="1" applyBorder="1"/>
    <xf numFmtId="178" fontId="23" fillId="3" borderId="141" xfId="28" applyNumberFormat="1" applyFont="1" applyFill="1" applyBorder="1" applyAlignment="1">
      <alignment horizontal="center"/>
    </xf>
    <xf numFmtId="178" fontId="23" fillId="3" borderId="13" xfId="28" applyNumberFormat="1" applyFont="1" applyFill="1" applyBorder="1" applyAlignment="1">
      <alignment horizontal="center"/>
    </xf>
    <xf numFmtId="165" fontId="33" fillId="3" borderId="142" xfId="7" applyNumberFormat="1" applyFont="1" applyFill="1" applyBorder="1" applyAlignment="1">
      <alignment horizontal="center"/>
    </xf>
    <xf numFmtId="0" fontId="23" fillId="22" borderId="133" xfId="28" applyFont="1" applyFill="1" applyBorder="1"/>
    <xf numFmtId="178" fontId="23" fillId="22" borderId="141" xfId="28" applyNumberFormat="1" applyFont="1" applyFill="1" applyBorder="1" applyAlignment="1">
      <alignment horizontal="center"/>
    </xf>
    <xf numFmtId="178" fontId="23" fillId="22" borderId="13" xfId="28" applyNumberFormat="1" applyFont="1" applyFill="1" applyBorder="1" applyAlignment="1">
      <alignment horizontal="center"/>
    </xf>
    <xf numFmtId="165" fontId="33" fillId="22" borderId="142" xfId="7" applyNumberFormat="1" applyFont="1" applyFill="1" applyBorder="1" applyAlignment="1">
      <alignment horizontal="center"/>
    </xf>
    <xf numFmtId="0" fontId="23" fillId="22" borderId="155" xfId="28" applyFont="1" applyFill="1" applyBorder="1"/>
    <xf numFmtId="178" fontId="23" fillId="22" borderId="156" xfId="28" applyNumberFormat="1" applyFont="1" applyFill="1" applyBorder="1" applyAlignment="1">
      <alignment horizontal="center"/>
    </xf>
    <xf numFmtId="178" fontId="23" fillId="22" borderId="156" xfId="28" quotePrefix="1" applyNumberFormat="1" applyFont="1" applyFill="1" applyBorder="1" applyAlignment="1">
      <alignment horizontal="center"/>
    </xf>
    <xf numFmtId="178" fontId="23" fillId="22" borderId="157" xfId="28" applyNumberFormat="1" applyFont="1" applyFill="1" applyBorder="1" applyAlignment="1">
      <alignment horizontal="center"/>
    </xf>
    <xf numFmtId="165" fontId="33" fillId="22" borderId="158" xfId="7" applyNumberFormat="1" applyFont="1" applyFill="1" applyBorder="1" applyAlignment="1">
      <alignment horizontal="center"/>
    </xf>
    <xf numFmtId="0" fontId="8" fillId="13" borderId="145" xfId="28" applyFont="1" applyFill="1" applyBorder="1"/>
    <xf numFmtId="178" fontId="8" fillId="13" borderId="146" xfId="28" applyNumberFormat="1" applyFont="1" applyFill="1" applyBorder="1" applyAlignment="1">
      <alignment horizontal="center"/>
    </xf>
    <xf numFmtId="178" fontId="8" fillId="13" borderId="147" xfId="28" applyNumberFormat="1" applyFont="1" applyFill="1" applyBorder="1" applyAlignment="1">
      <alignment horizontal="center"/>
    </xf>
    <xf numFmtId="165" fontId="33" fillId="13" borderId="148" xfId="7" applyNumberFormat="1" applyFont="1" applyFill="1" applyBorder="1" applyAlignment="1">
      <alignment horizontal="center"/>
    </xf>
    <xf numFmtId="0" fontId="19" fillId="0" borderId="0" xfId="28" applyFont="1" applyAlignment="1">
      <alignment vertical="center"/>
    </xf>
    <xf numFmtId="0" fontId="4" fillId="4" borderId="0" xfId="28" applyFont="1" applyFill="1"/>
    <xf numFmtId="0" fontId="11" fillId="0" borderId="0" xfId="28" applyFont="1" applyAlignment="1">
      <alignment vertical="center"/>
    </xf>
    <xf numFmtId="0" fontId="12" fillId="0" borderId="0" xfId="28" applyFont="1"/>
    <xf numFmtId="0" fontId="19" fillId="0" borderId="0" xfId="28" applyFont="1" applyAlignment="1">
      <alignment vertical="top"/>
    </xf>
    <xf numFmtId="0" fontId="33" fillId="0" borderId="0" xfId="28" applyFont="1"/>
    <xf numFmtId="0" fontId="24" fillId="2" borderId="149" xfId="28" applyFont="1" applyFill="1" applyBorder="1" applyAlignment="1">
      <alignment horizontal="center" vertical="center"/>
    </xf>
    <xf numFmtId="0" fontId="24" fillId="2" borderId="160" xfId="28" applyFont="1" applyFill="1" applyBorder="1" applyAlignment="1">
      <alignment horizontal="center" vertical="center"/>
    </xf>
    <xf numFmtId="0" fontId="4" fillId="3" borderId="162" xfId="28" applyFont="1" applyFill="1" applyBorder="1"/>
    <xf numFmtId="178" fontId="4" fillId="0" borderId="13" xfId="28" applyNumberFormat="1" applyFont="1" applyBorder="1" applyAlignment="1">
      <alignment horizontal="center" vertical="center"/>
    </xf>
    <xf numFmtId="178" fontId="4" fillId="0" borderId="141" xfId="28" applyNumberFormat="1" applyFont="1" applyBorder="1" applyAlignment="1">
      <alignment horizontal="center" vertical="center"/>
    </xf>
    <xf numFmtId="165" fontId="4" fillId="0" borderId="10" xfId="2" applyNumberFormat="1" applyFont="1" applyFill="1" applyBorder="1" applyAlignment="1">
      <alignment horizontal="center" vertical="center"/>
    </xf>
    <xf numFmtId="0" fontId="23" fillId="3" borderId="162" xfId="28" applyFont="1" applyFill="1" applyBorder="1"/>
    <xf numFmtId="0" fontId="24" fillId="2" borderId="16" xfId="28" applyFont="1" applyFill="1" applyBorder="1"/>
    <xf numFmtId="178" fontId="24" fillId="2" borderId="139" xfId="28" applyNumberFormat="1" applyFont="1" applyFill="1" applyBorder="1" applyAlignment="1">
      <alignment horizontal="center"/>
    </xf>
    <xf numFmtId="178" fontId="24" fillId="2" borderId="138" xfId="28" applyNumberFormat="1" applyFont="1" applyFill="1" applyBorder="1" applyAlignment="1">
      <alignment horizontal="center"/>
    </xf>
    <xf numFmtId="165" fontId="24" fillId="2" borderId="140" xfId="2" applyNumberFormat="1" applyFont="1" applyFill="1" applyBorder="1" applyAlignment="1">
      <alignment horizontal="center"/>
    </xf>
    <xf numFmtId="0" fontId="19" fillId="0" borderId="13" xfId="28" applyFont="1" applyBorder="1" applyAlignment="1">
      <alignment vertical="center"/>
    </xf>
    <xf numFmtId="0" fontId="4" fillId="0" borderId="13" xfId="28" applyFont="1" applyBorder="1"/>
    <xf numFmtId="0" fontId="11" fillId="0" borderId="13" xfId="28" applyFont="1" applyBorder="1" applyAlignment="1">
      <alignment vertical="center"/>
    </xf>
    <xf numFmtId="0" fontId="125" fillId="0" borderId="0" xfId="28" applyFont="1"/>
    <xf numFmtId="0" fontId="6" fillId="4" borderId="0" xfId="28" applyFont="1" applyFill="1" applyAlignment="1">
      <alignment horizontal="center" vertical="center"/>
    </xf>
    <xf numFmtId="0" fontId="4" fillId="0" borderId="0" xfId="28" applyFont="1" applyAlignment="1">
      <alignment vertical="center"/>
    </xf>
    <xf numFmtId="0" fontId="18" fillId="2" borderId="160" xfId="28" applyFont="1" applyFill="1" applyBorder="1" applyAlignment="1">
      <alignment horizontal="center" vertical="center"/>
    </xf>
    <xf numFmtId="0" fontId="4" fillId="0" borderId="0" xfId="28" applyFont="1" applyAlignment="1">
      <alignment horizontal="center" vertical="center"/>
    </xf>
    <xf numFmtId="0" fontId="18" fillId="2" borderId="164" xfId="28" applyFont="1" applyFill="1" applyBorder="1" applyAlignment="1">
      <alignment horizontal="center" vertical="center"/>
    </xf>
    <xf numFmtId="17" fontId="18" fillId="2" borderId="164" xfId="28" applyNumberFormat="1" applyFont="1" applyFill="1" applyBorder="1" applyAlignment="1">
      <alignment horizontal="center" vertical="center"/>
    </xf>
    <xf numFmtId="17" fontId="18" fillId="2" borderId="14" xfId="28" applyNumberFormat="1" applyFont="1" applyFill="1" applyBorder="1" applyAlignment="1">
      <alignment horizontal="center" vertical="center"/>
    </xf>
    <xf numFmtId="0" fontId="18" fillId="2" borderId="165" xfId="28" applyFont="1" applyFill="1" applyBorder="1" applyAlignment="1">
      <alignment horizontal="center" vertical="center"/>
    </xf>
    <xf numFmtId="0" fontId="18" fillId="23" borderId="166" xfId="28" applyFont="1" applyFill="1" applyBorder="1" applyAlignment="1">
      <alignment horizontal="center" vertical="center"/>
    </xf>
    <xf numFmtId="0" fontId="18" fillId="23" borderId="167" xfId="28" applyFont="1" applyFill="1" applyBorder="1" applyAlignment="1">
      <alignment horizontal="center"/>
    </xf>
    <xf numFmtId="0" fontId="18" fillId="23" borderId="168" xfId="28" applyFont="1" applyFill="1" applyBorder="1" applyAlignment="1">
      <alignment horizontal="center"/>
    </xf>
    <xf numFmtId="0" fontId="18" fillId="23" borderId="169" xfId="28" applyFont="1" applyFill="1" applyBorder="1" applyAlignment="1">
      <alignment horizontal="center"/>
    </xf>
    <xf numFmtId="0" fontId="6" fillId="0" borderId="133" xfId="28" applyFont="1" applyBorder="1"/>
    <xf numFmtId="2" fontId="6" fillId="0" borderId="141" xfId="28" applyNumberFormat="1" applyFont="1" applyBorder="1" applyAlignment="1">
      <alignment horizontal="center"/>
    </xf>
    <xf numFmtId="2" fontId="6" fillId="0" borderId="142" xfId="28" applyNumberFormat="1" applyFont="1" applyBorder="1" applyAlignment="1">
      <alignment horizontal="center"/>
    </xf>
    <xf numFmtId="0" fontId="6" fillId="0" borderId="133" xfId="28" applyFont="1" applyBorder="1" applyAlignment="1">
      <alignment horizontal="left" vertical="center"/>
    </xf>
    <xf numFmtId="2" fontId="6" fillId="0" borderId="141" xfId="28" applyNumberFormat="1" applyFont="1" applyBorder="1" applyAlignment="1">
      <alignment horizontal="center" vertical="center"/>
    </xf>
    <xf numFmtId="2" fontId="6" fillId="0" borderId="142" xfId="28" applyNumberFormat="1" applyFont="1" applyBorder="1" applyAlignment="1">
      <alignment horizontal="center" vertical="center"/>
    </xf>
    <xf numFmtId="0" fontId="6" fillId="0" borderId="5" xfId="28" applyFont="1" applyBorder="1"/>
    <xf numFmtId="2" fontId="6" fillId="0" borderId="0" xfId="28" applyNumberFormat="1" applyFont="1" applyAlignment="1">
      <alignment horizontal="center"/>
    </xf>
    <xf numFmtId="2" fontId="6" fillId="0" borderId="10" xfId="28" applyNumberFormat="1" applyFont="1" applyBorder="1" applyAlignment="1">
      <alignment horizontal="center"/>
    </xf>
    <xf numFmtId="0" fontId="6" fillId="0" borderId="145" xfId="28" applyFont="1" applyBorder="1" applyAlignment="1">
      <alignment vertical="center"/>
    </xf>
    <xf numFmtId="2" fontId="6" fillId="0" borderId="146" xfId="28" applyNumberFormat="1" applyFont="1" applyBorder="1" applyAlignment="1">
      <alignment horizontal="center" vertical="center"/>
    </xf>
    <xf numFmtId="2" fontId="6" fillId="0" borderId="146" xfId="28" applyNumberFormat="1" applyFont="1" applyBorder="1" applyAlignment="1">
      <alignment horizontal="center"/>
    </xf>
    <xf numFmtId="2" fontId="6" fillId="0" borderId="148" xfId="28" applyNumberFormat="1" applyFont="1" applyBorder="1" applyAlignment="1">
      <alignment horizontal="center" vertical="center"/>
    </xf>
    <xf numFmtId="2" fontId="4" fillId="0" borderId="0" xfId="28" applyNumberFormat="1" applyFont="1"/>
    <xf numFmtId="0" fontId="115" fillId="0" borderId="0" xfId="29" applyFont="1"/>
    <xf numFmtId="0" fontId="11" fillId="0" borderId="0" xfId="28" applyFont="1" applyAlignment="1">
      <alignment horizontal="left" vertical="center"/>
    </xf>
    <xf numFmtId="0" fontId="6" fillId="0" borderId="0" xfId="28" applyFont="1"/>
    <xf numFmtId="169" fontId="4" fillId="0" borderId="0" xfId="1" applyNumberFormat="1" applyFont="1"/>
    <xf numFmtId="0" fontId="6" fillId="0" borderId="0" xfId="28" applyFont="1" applyAlignment="1">
      <alignment horizontal="center"/>
    </xf>
    <xf numFmtId="0" fontId="126" fillId="13" borderId="174" xfId="0" applyFont="1" applyFill="1" applyBorder="1" applyAlignment="1">
      <alignment horizontal="centerContinuous" vertical="center" wrapText="1"/>
    </xf>
    <xf numFmtId="0" fontId="20" fillId="0" borderId="176" xfId="0" applyFont="1" applyBorder="1" applyAlignment="1">
      <alignment horizontal="center" vertical="center"/>
    </xf>
    <xf numFmtId="169" fontId="20" fillId="0" borderId="177" xfId="0" applyNumberFormat="1" applyFont="1" applyBorder="1" applyAlignment="1">
      <alignment horizontal="center" vertical="center"/>
    </xf>
    <xf numFmtId="181" fontId="20" fillId="0" borderId="177" xfId="0" applyNumberFormat="1" applyFont="1" applyBorder="1" applyAlignment="1">
      <alignment horizontal="center" vertical="center"/>
    </xf>
    <xf numFmtId="43" fontId="20" fillId="0" borderId="177" xfId="0" applyNumberFormat="1" applyFont="1" applyBorder="1" applyAlignment="1">
      <alignment horizontal="center" vertical="center"/>
    </xf>
    <xf numFmtId="181" fontId="20" fillId="0" borderId="178" xfId="0" applyNumberFormat="1" applyFont="1" applyBorder="1" applyAlignment="1">
      <alignment horizontal="center" vertical="center"/>
    </xf>
    <xf numFmtId="0" fontId="20" fillId="0" borderId="179" xfId="0" applyFont="1" applyBorder="1" applyAlignment="1">
      <alignment horizontal="center" vertical="center"/>
    </xf>
    <xf numFmtId="169" fontId="20" fillId="0" borderId="180" xfId="0" applyNumberFormat="1" applyFont="1" applyBorder="1" applyAlignment="1">
      <alignment horizontal="center" vertical="center"/>
    </xf>
    <xf numFmtId="181" fontId="20" fillId="0" borderId="180" xfId="0" applyNumberFormat="1" applyFont="1" applyBorder="1" applyAlignment="1">
      <alignment horizontal="center" vertical="center"/>
    </xf>
    <xf numFmtId="43" fontId="20" fillId="0" borderId="180" xfId="0" applyNumberFormat="1" applyFont="1" applyBorder="1" applyAlignment="1">
      <alignment horizontal="center" vertical="center"/>
    </xf>
    <xf numFmtId="181" fontId="20" fillId="0" borderId="181" xfId="0" applyNumberFormat="1" applyFont="1" applyBorder="1" applyAlignment="1">
      <alignment horizontal="center" vertical="center"/>
    </xf>
    <xf numFmtId="0" fontId="20" fillId="0" borderId="173" xfId="0" applyFont="1" applyBorder="1" applyAlignment="1">
      <alignment horizontal="center" vertical="center"/>
    </xf>
    <xf numFmtId="169" fontId="20" fillId="0" borderId="174" xfId="0" applyNumberFormat="1" applyFont="1" applyBorder="1" applyAlignment="1">
      <alignment horizontal="center" vertical="center"/>
    </xf>
    <xf numFmtId="181" fontId="20" fillId="0" borderId="174" xfId="0" applyNumberFormat="1" applyFont="1" applyBorder="1" applyAlignment="1">
      <alignment horizontal="center" vertical="center"/>
    </xf>
    <xf numFmtId="43" fontId="20" fillId="0" borderId="174" xfId="0" applyNumberFormat="1" applyFont="1" applyBorder="1" applyAlignment="1">
      <alignment horizontal="center" vertical="center"/>
    </xf>
    <xf numFmtId="181" fontId="20" fillId="0" borderId="175" xfId="0" applyNumberFormat="1" applyFont="1" applyBorder="1" applyAlignment="1">
      <alignment horizontal="center" vertical="center"/>
    </xf>
    <xf numFmtId="0" fontId="126" fillId="8" borderId="174" xfId="0" applyFont="1" applyFill="1" applyBorder="1" applyAlignment="1">
      <alignment horizontal="centerContinuous" vertical="center" wrapText="1"/>
    </xf>
    <xf numFmtId="0" fontId="126" fillId="8" borderId="175" xfId="0" applyFont="1" applyFill="1" applyBorder="1" applyAlignment="1">
      <alignment horizontal="centerContinuous" vertical="center" wrapText="1"/>
    </xf>
    <xf numFmtId="0" fontId="6" fillId="4" borderId="48" xfId="0" applyFont="1" applyFill="1" applyBorder="1"/>
    <xf numFmtId="178" fontId="6" fillId="4" borderId="60" xfId="1" applyNumberFormat="1" applyFont="1" applyFill="1" applyBorder="1"/>
    <xf numFmtId="178" fontId="6" fillId="0" borderId="51" xfId="1" applyNumberFormat="1" applyFont="1" applyFill="1" applyBorder="1"/>
    <xf numFmtId="178" fontId="6" fillId="0" borderId="182" xfId="1" applyNumberFormat="1" applyFont="1" applyFill="1" applyBorder="1"/>
    <xf numFmtId="178" fontId="6" fillId="0" borderId="61" xfId="1" applyNumberFormat="1" applyFont="1" applyFill="1" applyBorder="1"/>
    <xf numFmtId="0" fontId="6" fillId="4" borderId="35" xfId="0" applyFont="1" applyFill="1" applyBorder="1"/>
    <xf numFmtId="178" fontId="6" fillId="4" borderId="37" xfId="1" applyNumberFormat="1" applyFont="1" applyFill="1" applyBorder="1"/>
    <xf numFmtId="4" fontId="6" fillId="4" borderId="37" xfId="1" applyNumberFormat="1" applyFont="1" applyFill="1" applyBorder="1"/>
    <xf numFmtId="4" fontId="34" fillId="0" borderId="37" xfId="0" applyNumberFormat="1" applyFont="1" applyBorder="1" applyAlignment="1">
      <alignment horizontal="right"/>
    </xf>
    <xf numFmtId="4" fontId="6" fillId="0" borderId="37" xfId="0" applyNumberFormat="1" applyFont="1" applyBorder="1" applyAlignment="1">
      <alignment horizontal="right"/>
    </xf>
    <xf numFmtId="4" fontId="6" fillId="0" borderId="95" xfId="0" applyNumberFormat="1" applyFont="1" applyBorder="1" applyAlignment="1">
      <alignment horizontal="right"/>
    </xf>
    <xf numFmtId="4" fontId="6" fillId="0" borderId="58" xfId="0" applyNumberFormat="1" applyFont="1" applyBorder="1" applyAlignment="1">
      <alignment horizontal="right"/>
    </xf>
    <xf numFmtId="0" fontId="6" fillId="3" borderId="35" xfId="0" applyFont="1" applyFill="1" applyBorder="1"/>
    <xf numFmtId="178" fontId="6" fillId="3" borderId="37" xfId="0" applyNumberFormat="1" applyFont="1" applyFill="1" applyBorder="1"/>
    <xf numFmtId="178" fontId="6" fillId="25" borderId="37" xfId="0" applyNumberFormat="1" applyFont="1" applyFill="1" applyBorder="1"/>
    <xf numFmtId="178" fontId="6" fillId="3" borderId="95" xfId="0" applyNumberFormat="1" applyFont="1" applyFill="1" applyBorder="1"/>
    <xf numFmtId="178" fontId="6" fillId="3" borderId="58" xfId="0" applyNumberFormat="1" applyFont="1" applyFill="1" applyBorder="1"/>
    <xf numFmtId="178" fontId="34" fillId="4" borderId="37" xfId="1" applyNumberFormat="1" applyFont="1" applyFill="1" applyBorder="1"/>
    <xf numFmtId="178" fontId="34" fillId="0" borderId="37" xfId="1" applyNumberFormat="1" applyFont="1" applyFill="1" applyBorder="1"/>
    <xf numFmtId="178" fontId="34" fillId="0" borderId="95" xfId="1" applyNumberFormat="1" applyFont="1" applyFill="1" applyBorder="1"/>
    <xf numFmtId="178" fontId="34" fillId="0" borderId="58" xfId="1" applyNumberFormat="1" applyFont="1" applyFill="1" applyBorder="1"/>
    <xf numFmtId="4" fontId="6" fillId="0" borderId="37" xfId="1" applyNumberFormat="1" applyFont="1" applyFill="1" applyBorder="1"/>
    <xf numFmtId="4" fontId="6" fillId="0" borderId="95" xfId="1" applyNumberFormat="1" applyFont="1" applyFill="1" applyBorder="1"/>
    <xf numFmtId="4" fontId="6" fillId="0" borderId="58" xfId="1" applyNumberFormat="1" applyFont="1" applyFill="1" applyBorder="1"/>
    <xf numFmtId="178" fontId="6" fillId="3" borderId="37" xfId="1" applyNumberFormat="1" applyFont="1" applyFill="1" applyBorder="1"/>
    <xf numFmtId="178" fontId="6" fillId="25" borderId="37" xfId="1" applyNumberFormat="1" applyFont="1" applyFill="1" applyBorder="1"/>
    <xf numFmtId="178" fontId="6" fillId="3" borderId="95" xfId="1" applyNumberFormat="1" applyFont="1" applyFill="1" applyBorder="1"/>
    <xf numFmtId="178" fontId="6" fillId="3" borderId="58" xfId="1" applyNumberFormat="1" applyFont="1" applyFill="1" applyBorder="1"/>
    <xf numFmtId="178" fontId="6" fillId="4" borderId="37" xfId="1" applyNumberFormat="1" applyFont="1" applyFill="1" applyBorder="1" applyAlignment="1"/>
    <xf numFmtId="178" fontId="6" fillId="0" borderId="37" xfId="1" applyNumberFormat="1" applyFont="1" applyFill="1" applyBorder="1" applyAlignment="1"/>
    <xf numFmtId="178" fontId="6" fillId="0" borderId="95" xfId="1" applyNumberFormat="1" applyFont="1" applyFill="1" applyBorder="1" applyAlignment="1"/>
    <xf numFmtId="178" fontId="6" fillId="0" borderId="58" xfId="1" applyNumberFormat="1" applyFont="1" applyFill="1" applyBorder="1" applyAlignment="1"/>
    <xf numFmtId="0" fontId="6" fillId="3" borderId="37" xfId="0" applyFont="1" applyFill="1" applyBorder="1"/>
    <xf numFmtId="0" fontId="6" fillId="25" borderId="37" xfId="0" applyFont="1" applyFill="1" applyBorder="1"/>
    <xf numFmtId="0" fontId="6" fillId="3" borderId="95" xfId="0" applyFont="1" applyFill="1" applyBorder="1"/>
    <xf numFmtId="0" fontId="6" fillId="3" borderId="58" xfId="0" applyFont="1" applyFill="1" applyBorder="1"/>
    <xf numFmtId="0" fontId="34" fillId="4" borderId="35" xfId="0" applyFont="1" applyFill="1" applyBorder="1"/>
    <xf numFmtId="2" fontId="6" fillId="4" borderId="109" xfId="0" quotePrefix="1" applyNumberFormat="1" applyFont="1" applyFill="1" applyBorder="1" applyAlignment="1">
      <alignment horizontal="right"/>
    </xf>
    <xf numFmtId="2" fontId="6" fillId="0" borderId="37" xfId="0" quotePrefix="1" applyNumberFormat="1" applyFont="1" applyBorder="1" applyAlignment="1">
      <alignment horizontal="right"/>
    </xf>
    <xf numFmtId="2" fontId="6" fillId="0" borderId="95" xfId="0" quotePrefix="1" applyNumberFormat="1" applyFont="1" applyBorder="1" applyAlignment="1">
      <alignment horizontal="right"/>
    </xf>
    <xf numFmtId="2" fontId="6" fillId="0" borderId="58" xfId="0" quotePrefix="1" applyNumberFormat="1" applyFont="1" applyBorder="1" applyAlignment="1">
      <alignment horizontal="right"/>
    </xf>
    <xf numFmtId="2" fontId="34" fillId="4" borderId="37" xfId="0" applyNumberFormat="1" applyFont="1" applyFill="1" applyBorder="1" applyAlignment="1">
      <alignment horizontal="right"/>
    </xf>
    <xf numFmtId="2" fontId="34" fillId="4" borderId="109" xfId="0" quotePrefix="1" applyNumberFormat="1" applyFont="1" applyFill="1" applyBorder="1" applyAlignment="1">
      <alignment horizontal="right"/>
    </xf>
    <xf numFmtId="2" fontId="34" fillId="4" borderId="37" xfId="0" quotePrefix="1" applyNumberFormat="1" applyFont="1" applyFill="1" applyBorder="1" applyAlignment="1">
      <alignment horizontal="right"/>
    </xf>
    <xf numFmtId="2" fontId="6" fillId="4" borderId="37" xfId="0" applyNumberFormat="1" applyFont="1" applyFill="1" applyBorder="1"/>
    <xf numFmtId="2" fontId="34" fillId="0" borderId="37" xfId="0" quotePrefix="1" applyNumberFormat="1" applyFont="1" applyBorder="1" applyAlignment="1">
      <alignment horizontal="right"/>
    </xf>
    <xf numFmtId="0" fontId="34" fillId="4" borderId="47" xfId="0" applyFont="1" applyFill="1" applyBorder="1" applyAlignment="1">
      <alignment horizontal="left" indent="1"/>
    </xf>
    <xf numFmtId="4" fontId="34" fillId="4" borderId="52" xfId="1" applyNumberFormat="1" applyFont="1" applyFill="1" applyBorder="1"/>
    <xf numFmtId="2" fontId="34" fillId="0" borderId="52" xfId="0" applyNumberFormat="1" applyFont="1" applyBorder="1"/>
    <xf numFmtId="2" fontId="34" fillId="0" borderId="54" xfId="0" applyNumberFormat="1" applyFont="1" applyBorder="1"/>
    <xf numFmtId="0" fontId="6" fillId="24" borderId="4" xfId="0" applyFont="1" applyFill="1" applyBorder="1"/>
    <xf numFmtId="164" fontId="6" fillId="4" borderId="51" xfId="0" applyNumberFormat="1" applyFont="1" applyFill="1" applyBorder="1" applyAlignment="1">
      <alignment horizontal="right"/>
    </xf>
    <xf numFmtId="164" fontId="6" fillId="4" borderId="182" xfId="0" applyNumberFormat="1" applyFont="1" applyFill="1" applyBorder="1" applyAlignment="1">
      <alignment horizontal="right"/>
    </xf>
    <xf numFmtId="164" fontId="6" fillId="0" borderId="51" xfId="0" applyNumberFormat="1" applyFont="1" applyBorder="1" applyAlignment="1">
      <alignment horizontal="right"/>
    </xf>
    <xf numFmtId="164" fontId="6" fillId="0" borderId="61" xfId="0" applyNumberFormat="1" applyFont="1" applyBorder="1" applyAlignment="1">
      <alignment horizontal="right"/>
    </xf>
    <xf numFmtId="178" fontId="34" fillId="4" borderId="37" xfId="0" applyNumberFormat="1" applyFont="1" applyFill="1" applyBorder="1"/>
    <xf numFmtId="178" fontId="34" fillId="4" borderId="95" xfId="0" applyNumberFormat="1" applyFont="1" applyFill="1" applyBorder="1"/>
    <xf numFmtId="178" fontId="34" fillId="0" borderId="37" xfId="0" applyNumberFormat="1" applyFont="1" applyBorder="1"/>
    <xf numFmtId="178" fontId="6" fillId="0" borderId="58" xfId="1" applyNumberFormat="1" applyFont="1" applyFill="1" applyBorder="1" applyAlignment="1">
      <alignment horizontal="right"/>
    </xf>
    <xf numFmtId="0" fontId="6" fillId="0" borderId="35" xfId="0" applyFont="1" applyBorder="1"/>
    <xf numFmtId="164" fontId="6" fillId="4" borderId="37" xfId="0" applyNumberFormat="1" applyFont="1" applyFill="1" applyBorder="1"/>
    <xf numFmtId="164" fontId="6" fillId="4" borderId="95" xfId="0" applyNumberFormat="1" applyFont="1" applyFill="1" applyBorder="1"/>
    <xf numFmtId="164" fontId="34" fillId="0" borderId="37" xfId="0" applyNumberFormat="1" applyFont="1" applyBorder="1"/>
    <xf numFmtId="164" fontId="6" fillId="0" borderId="58" xfId="0" applyNumberFormat="1" applyFont="1" applyBorder="1" applyAlignment="1">
      <alignment horizontal="right"/>
    </xf>
    <xf numFmtId="2" fontId="6" fillId="0" borderId="109" xfId="0" applyNumberFormat="1" applyFont="1" applyBorder="1"/>
    <xf numFmtId="2" fontId="6" fillId="0" borderId="37" xfId="0" applyNumberFormat="1" applyFont="1" applyBorder="1"/>
    <xf numFmtId="2" fontId="6" fillId="0" borderId="58" xfId="0" applyNumberFormat="1" applyFont="1" applyBorder="1" applyAlignment="1">
      <alignment horizontal="right"/>
    </xf>
    <xf numFmtId="164" fontId="34" fillId="4" borderId="37" xfId="0" applyNumberFormat="1" applyFont="1" applyFill="1" applyBorder="1"/>
    <xf numFmtId="164" fontId="34" fillId="4" borderId="95" xfId="0" applyNumberFormat="1" applyFont="1" applyFill="1" applyBorder="1"/>
    <xf numFmtId="2" fontId="34" fillId="4" borderId="37" xfId="0" applyNumberFormat="1" applyFont="1" applyFill="1" applyBorder="1"/>
    <xf numFmtId="0" fontId="6" fillId="4" borderId="47" xfId="0" applyFont="1" applyFill="1" applyBorder="1"/>
    <xf numFmtId="164" fontId="34" fillId="4" borderId="52" xfId="0" applyNumberFormat="1" applyFont="1" applyFill="1" applyBorder="1"/>
    <xf numFmtId="164" fontId="34" fillId="4" borderId="116" xfId="0" applyNumberFormat="1" applyFont="1" applyFill="1" applyBorder="1"/>
    <xf numFmtId="2" fontId="34" fillId="4" borderId="52" xfId="0" applyNumberFormat="1" applyFont="1" applyFill="1" applyBorder="1"/>
    <xf numFmtId="2" fontId="34" fillId="0" borderId="54" xfId="0" applyNumberFormat="1" applyFont="1" applyBorder="1" applyAlignment="1">
      <alignment horizontal="right"/>
    </xf>
    <xf numFmtId="0" fontId="18" fillId="8" borderId="3" xfId="0" applyFont="1" applyFill="1" applyBorder="1"/>
    <xf numFmtId="0" fontId="127" fillId="8" borderId="4" xfId="0" applyFont="1" applyFill="1" applyBorder="1"/>
    <xf numFmtId="0" fontId="6" fillId="8" borderId="4" xfId="0" applyFont="1" applyFill="1" applyBorder="1"/>
    <xf numFmtId="0" fontId="6" fillId="8" borderId="17" xfId="0" applyFont="1" applyFill="1" applyBorder="1"/>
    <xf numFmtId="0" fontId="74" fillId="17" borderId="0" xfId="12" applyFont="1" applyFill="1"/>
    <xf numFmtId="0" fontId="52" fillId="18" borderId="0" xfId="12" applyFont="1" applyFill="1"/>
    <xf numFmtId="167" fontId="52" fillId="18" borderId="0" xfId="12" applyNumberFormat="1" applyFont="1" applyFill="1"/>
    <xf numFmtId="165" fontId="4" fillId="18" borderId="0" xfId="8" applyNumberFormat="1" applyFont="1" applyFill="1"/>
    <xf numFmtId="0" fontId="52" fillId="0" borderId="0" xfId="12" applyFont="1" applyAlignment="1">
      <alignment horizontal="left" indent="1"/>
    </xf>
    <xf numFmtId="167" fontId="52" fillId="0" borderId="0" xfId="12" applyNumberFormat="1" applyFont="1" applyAlignment="1">
      <alignment horizontal="center"/>
    </xf>
    <xf numFmtId="165" fontId="4" fillId="0" borderId="0" xfId="2" applyNumberFormat="1" applyFont="1" applyAlignment="1">
      <alignment horizontal="center"/>
    </xf>
    <xf numFmtId="10" fontId="4" fillId="0" borderId="0" xfId="2" applyNumberFormat="1" applyFont="1" applyAlignment="1">
      <alignment horizontal="center"/>
    </xf>
    <xf numFmtId="165" fontId="15" fillId="0" borderId="0" xfId="2" applyNumberFormat="1" applyFont="1"/>
    <xf numFmtId="0" fontId="8" fillId="9" borderId="16" xfId="0" applyFont="1" applyFill="1" applyBorder="1" applyAlignment="1">
      <alignment horizontal="center" vertical="center"/>
    </xf>
    <xf numFmtId="0" fontId="8" fillId="9" borderId="66" xfId="0" applyFont="1" applyFill="1" applyBorder="1" applyAlignment="1">
      <alignment horizontal="center" vertical="center"/>
    </xf>
    <xf numFmtId="0" fontId="47" fillId="9" borderId="16" xfId="0" applyFont="1" applyFill="1" applyBorder="1"/>
    <xf numFmtId="183" fontId="33" fillId="9" borderId="17" xfId="9" applyNumberFormat="1" applyFont="1" applyFill="1" applyBorder="1" applyAlignment="1">
      <alignment horizontal="center" vertical="center"/>
    </xf>
    <xf numFmtId="0" fontId="52" fillId="0" borderId="0" xfId="17" applyFont="1"/>
    <xf numFmtId="0" fontId="24" fillId="2" borderId="2"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28" fillId="4" borderId="0" xfId="27" applyFont="1" applyFill="1" applyAlignment="1">
      <alignment horizontal="center" vertical="center" wrapText="1"/>
    </xf>
    <xf numFmtId="178" fontId="128" fillId="4" borderId="0" xfId="27" applyNumberFormat="1" applyFont="1" applyFill="1" applyAlignment="1">
      <alignment horizontal="center" vertical="center" wrapText="1"/>
    </xf>
    <xf numFmtId="178" fontId="128" fillId="4" borderId="10" xfId="27" applyNumberFormat="1" applyFont="1" applyFill="1" applyBorder="1" applyAlignment="1">
      <alignment horizontal="center" vertical="center" wrapText="1"/>
    </xf>
    <xf numFmtId="0" fontId="128" fillId="4" borderId="235" xfId="27" applyFont="1" applyFill="1" applyBorder="1" applyAlignment="1">
      <alignment horizontal="center" vertical="center" wrapText="1"/>
    </xf>
    <xf numFmtId="178" fontId="128" fillId="4" borderId="235" xfId="27" applyNumberFormat="1" applyFont="1" applyFill="1" applyBorder="1" applyAlignment="1">
      <alignment horizontal="center" vertical="center" wrapText="1"/>
    </xf>
    <xf numFmtId="178" fontId="128" fillId="4" borderId="236" xfId="27" applyNumberFormat="1" applyFont="1" applyFill="1" applyBorder="1" applyAlignment="1">
      <alignment horizontal="center" vertical="center" wrapText="1"/>
    </xf>
    <xf numFmtId="0" fontId="128" fillId="4" borderId="238" xfId="27" applyFont="1" applyFill="1" applyBorder="1" applyAlignment="1">
      <alignment horizontal="center" vertical="center" wrapText="1"/>
    </xf>
    <xf numFmtId="178" fontId="128" fillId="4" borderId="238" xfId="27" applyNumberFormat="1" applyFont="1" applyFill="1" applyBorder="1" applyAlignment="1">
      <alignment horizontal="center" vertical="center" wrapText="1"/>
    </xf>
    <xf numFmtId="178" fontId="128" fillId="4" borderId="239" xfId="27" applyNumberFormat="1" applyFont="1" applyFill="1" applyBorder="1" applyAlignment="1">
      <alignment horizontal="center" vertical="center" wrapText="1"/>
    </xf>
    <xf numFmtId="0" fontId="128" fillId="4" borderId="8" xfId="27" applyFont="1" applyFill="1" applyBorder="1" applyAlignment="1">
      <alignment horizontal="center" vertical="center" wrapText="1"/>
    </xf>
    <xf numFmtId="178" fontId="128" fillId="4" borderId="8" xfId="27" applyNumberFormat="1" applyFont="1" applyFill="1" applyBorder="1" applyAlignment="1">
      <alignment horizontal="center" vertical="center" wrapText="1"/>
    </xf>
    <xf numFmtId="178" fontId="128" fillId="4" borderId="9" xfId="27" applyNumberFormat="1" applyFont="1" applyFill="1" applyBorder="1" applyAlignment="1">
      <alignment horizontal="center" vertical="center" wrapText="1"/>
    </xf>
    <xf numFmtId="0" fontId="128" fillId="4" borderId="1" xfId="27" applyFont="1" applyFill="1" applyBorder="1" applyAlignment="1">
      <alignment horizontal="center" vertical="center" wrapText="1"/>
    </xf>
    <xf numFmtId="178" fontId="128" fillId="4" borderId="1" xfId="27" applyNumberFormat="1" applyFont="1" applyFill="1" applyBorder="1" applyAlignment="1">
      <alignment horizontal="center" vertical="center" wrapText="1"/>
    </xf>
    <xf numFmtId="178" fontId="128" fillId="4" borderId="12" xfId="27" applyNumberFormat="1" applyFont="1" applyFill="1" applyBorder="1" applyAlignment="1">
      <alignment horizontal="center" vertical="center" wrapText="1"/>
    </xf>
    <xf numFmtId="0" fontId="46" fillId="0" borderId="242" xfId="0" applyFont="1" applyBorder="1" applyAlignment="1">
      <alignment horizontal="center" vertical="center" wrapText="1"/>
    </xf>
    <xf numFmtId="0" fontId="46" fillId="0" borderId="0" xfId="0" applyFont="1" applyAlignment="1">
      <alignment horizontal="center" vertical="center" wrapText="1"/>
    </xf>
    <xf numFmtId="165" fontId="46" fillId="0" borderId="10" xfId="2" applyNumberFormat="1" applyFont="1" applyFill="1" applyBorder="1" applyAlignment="1">
      <alignment horizontal="center"/>
    </xf>
    <xf numFmtId="0" fontId="46" fillId="0" borderId="235" xfId="0" applyFont="1" applyBorder="1" applyAlignment="1">
      <alignment horizontal="center" vertical="center" wrapText="1"/>
    </xf>
    <xf numFmtId="165" fontId="46" fillId="0" borderId="236" xfId="2" applyNumberFormat="1" applyFont="1" applyFill="1" applyBorder="1" applyAlignment="1">
      <alignment horizontal="center"/>
    </xf>
    <xf numFmtId="0" fontId="3" fillId="4" borderId="0" xfId="0" applyFont="1" applyFill="1"/>
    <xf numFmtId="0" fontId="38" fillId="8" borderId="19" xfId="22" applyFont="1" applyFill="1" applyBorder="1" applyAlignment="1">
      <alignment horizontal="center" vertical="center" wrapText="1"/>
    </xf>
    <xf numFmtId="0" fontId="38" fillId="8" borderId="28" xfId="22" applyFont="1" applyFill="1" applyBorder="1" applyAlignment="1">
      <alignment horizontal="center" vertical="center" wrapText="1"/>
    </xf>
    <xf numFmtId="0" fontId="38" fillId="8" borderId="21" xfId="22" applyFont="1" applyFill="1" applyBorder="1" applyAlignment="1">
      <alignment horizontal="center" vertical="center" wrapText="1"/>
    </xf>
    <xf numFmtId="0" fontId="38" fillId="8" borderId="18" xfId="0" applyFont="1" applyFill="1" applyBorder="1" applyAlignment="1">
      <alignment horizontal="center"/>
    </xf>
    <xf numFmtId="0" fontId="38" fillId="8" borderId="24" xfId="0" applyFont="1" applyFill="1" applyBorder="1" applyAlignment="1">
      <alignment horizontal="center"/>
    </xf>
    <xf numFmtId="0" fontId="38" fillId="8" borderId="85" xfId="0" applyFont="1" applyFill="1" applyBorder="1" applyAlignment="1">
      <alignment horizontal="center"/>
    </xf>
    <xf numFmtId="0" fontId="38" fillId="8" borderId="0" xfId="0" applyFont="1" applyFill="1" applyAlignment="1">
      <alignment horizontal="center"/>
    </xf>
    <xf numFmtId="168" fontId="18" fillId="8" borderId="46" xfId="24" applyNumberFormat="1" applyFont="1" applyFill="1" applyBorder="1" applyAlignment="1">
      <alignment horizontal="center" vertical="center"/>
    </xf>
    <xf numFmtId="168" fontId="18" fillId="8" borderId="70" xfId="24" applyNumberFormat="1" applyFont="1" applyFill="1" applyBorder="1" applyAlignment="1">
      <alignment horizontal="center" vertical="center"/>
    </xf>
    <xf numFmtId="165" fontId="69" fillId="8" borderId="108" xfId="2" applyNumberFormat="1" applyFont="1" applyFill="1" applyBorder="1" applyAlignment="1">
      <alignment horizontal="center" vertical="center"/>
    </xf>
    <xf numFmtId="165" fontId="69" fillId="8" borderId="116" xfId="2" applyNumberFormat="1" applyFont="1" applyFill="1" applyBorder="1" applyAlignment="1">
      <alignment horizontal="center" vertical="center"/>
    </xf>
    <xf numFmtId="0" fontId="24" fillId="8" borderId="184" xfId="11" applyFont="1" applyFill="1" applyBorder="1" applyAlignment="1">
      <alignment horizontal="center" vertical="center" wrapText="1"/>
    </xf>
    <xf numFmtId="0" fontId="24" fillId="8" borderId="189" xfId="11" applyFont="1" applyFill="1" applyBorder="1" applyAlignment="1">
      <alignment horizontal="center" vertical="center" wrapText="1"/>
    </xf>
    <xf numFmtId="0" fontId="24" fillId="8" borderId="27" xfId="11" applyFont="1" applyFill="1" applyBorder="1"/>
    <xf numFmtId="167" fontId="24" fillId="8" borderId="27" xfId="11" applyNumberFormat="1" applyFont="1" applyFill="1" applyBorder="1" applyAlignment="1">
      <alignment horizontal="center"/>
    </xf>
    <xf numFmtId="165" fontId="24" fillId="8" borderId="27" xfId="7" applyNumberFormat="1" applyFont="1" applyFill="1" applyBorder="1" applyAlignment="1">
      <alignment horizontal="center"/>
    </xf>
    <xf numFmtId="165" fontId="24" fillId="8" borderId="27" xfId="16" applyNumberFormat="1" applyFont="1" applyFill="1" applyBorder="1" applyAlignment="1">
      <alignment horizontal="center"/>
    </xf>
    <xf numFmtId="0" fontId="24" fillId="8" borderId="24" xfId="11" applyFont="1" applyFill="1" applyBorder="1"/>
    <xf numFmtId="167" fontId="24" fillId="8" borderId="24" xfId="11" applyNumberFormat="1" applyFont="1" applyFill="1" applyBorder="1" applyAlignment="1">
      <alignment horizontal="center"/>
    </xf>
    <xf numFmtId="165" fontId="24" fillId="8" borderId="24" xfId="7" applyNumberFormat="1" applyFont="1" applyFill="1" applyBorder="1" applyAlignment="1">
      <alignment horizontal="center"/>
    </xf>
    <xf numFmtId="165" fontId="24" fillId="8" borderId="24" xfId="16" applyNumberFormat="1" applyFont="1" applyFill="1" applyBorder="1" applyAlignment="1">
      <alignment horizontal="center"/>
    </xf>
    <xf numFmtId="0" fontId="69" fillId="7" borderId="83" xfId="6" applyFont="1" applyFill="1" applyBorder="1" applyAlignment="1">
      <alignment horizontal="center" vertical="center" wrapText="1"/>
    </xf>
    <xf numFmtId="0" fontId="69" fillId="7" borderId="24" xfId="6" applyFont="1" applyFill="1" applyBorder="1" applyAlignment="1">
      <alignment horizontal="center" vertical="center" wrapText="1"/>
    </xf>
    <xf numFmtId="0" fontId="69" fillId="7" borderId="27" xfId="6" applyFont="1" applyFill="1" applyBorder="1" applyAlignment="1">
      <alignment horizontal="center" vertical="center" wrapText="1"/>
    </xf>
    <xf numFmtId="0" fontId="79" fillId="0" borderId="0" xfId="6" applyFont="1" applyAlignment="1">
      <alignment horizontal="left" vertical="center" wrapText="1" indent="1"/>
    </xf>
    <xf numFmtId="0" fontId="78" fillId="0" borderId="0" xfId="6" applyFont="1" applyAlignment="1">
      <alignment horizontal="left" vertical="center" wrapText="1" indent="2"/>
    </xf>
    <xf numFmtId="0" fontId="79" fillId="9" borderId="0" xfId="6" applyFont="1" applyFill="1" applyAlignment="1">
      <alignment horizontal="left" vertical="center" wrapText="1"/>
    </xf>
    <xf numFmtId="0" fontId="18" fillId="7" borderId="83" xfId="6" applyFont="1" applyFill="1" applyBorder="1" applyAlignment="1">
      <alignment horizontal="center" vertical="center" wrapText="1"/>
    </xf>
    <xf numFmtId="0" fontId="18" fillId="7" borderId="27" xfId="6" applyFont="1" applyFill="1" applyBorder="1" applyAlignment="1">
      <alignment horizontal="center" vertical="center" wrapText="1"/>
    </xf>
    <xf numFmtId="0" fontId="18" fillId="7" borderId="28" xfId="6" applyFont="1" applyFill="1" applyBorder="1" applyAlignment="1">
      <alignment horizontal="center" vertical="center"/>
    </xf>
    <xf numFmtId="0" fontId="5" fillId="9" borderId="86" xfId="6" applyFont="1" applyFill="1" applyBorder="1" applyAlignment="1">
      <alignment horizontal="left" vertical="center" wrapText="1"/>
    </xf>
    <xf numFmtId="167" fontId="5" fillId="9" borderId="86" xfId="6" applyNumberFormat="1" applyFont="1" applyFill="1" applyBorder="1" applyAlignment="1">
      <alignment horizontal="right" vertical="center"/>
    </xf>
    <xf numFmtId="172" fontId="5" fillId="9" borderId="86" xfId="7" applyNumberFormat="1" applyFont="1" applyFill="1" applyBorder="1" applyAlignment="1">
      <alignment horizontal="center" vertical="center"/>
    </xf>
    <xf numFmtId="0" fontId="5" fillId="0" borderId="0" xfId="6" applyFont="1" applyAlignment="1">
      <alignment horizontal="left" vertical="center" wrapText="1" indent="1"/>
    </xf>
    <xf numFmtId="167" fontId="5" fillId="0" borderId="0" xfId="6" applyNumberFormat="1" applyFont="1" applyAlignment="1">
      <alignment horizontal="right" vertical="center"/>
    </xf>
    <xf numFmtId="172" fontId="6" fillId="0" borderId="0" xfId="7" applyNumberFormat="1" applyFont="1" applyBorder="1" applyAlignment="1">
      <alignment horizontal="center" vertical="center"/>
    </xf>
    <xf numFmtId="0" fontId="6" fillId="0" borderId="0" xfId="6" applyFont="1" applyAlignment="1">
      <alignment horizontal="left" vertical="center" wrapText="1" indent="2"/>
    </xf>
    <xf numFmtId="167" fontId="6" fillId="0" borderId="0" xfId="6" applyNumberFormat="1" applyFont="1" applyAlignment="1">
      <alignment horizontal="right" vertical="center" wrapText="1"/>
    </xf>
    <xf numFmtId="167" fontId="6" fillId="0" borderId="0" xfId="6" applyNumberFormat="1" applyFont="1" applyAlignment="1">
      <alignment horizontal="right" vertical="center"/>
    </xf>
    <xf numFmtId="0" fontId="5" fillId="9" borderId="0" xfId="6" applyFont="1" applyFill="1" applyAlignment="1">
      <alignment horizontal="left" vertical="center" wrapText="1"/>
    </xf>
    <xf numFmtId="167" fontId="5" fillId="9" borderId="0" xfId="6" applyNumberFormat="1" applyFont="1" applyFill="1" applyAlignment="1">
      <alignment horizontal="right" vertical="center"/>
    </xf>
    <xf numFmtId="172" fontId="5" fillId="9" borderId="0" xfId="7" applyNumberFormat="1" applyFont="1" applyFill="1" applyBorder="1" applyAlignment="1">
      <alignment horizontal="center" vertical="center"/>
    </xf>
    <xf numFmtId="0" fontId="6" fillId="0" borderId="0" xfId="10" applyFont="1" applyAlignment="1">
      <alignment horizontal="left" vertical="center" wrapText="1" indent="2"/>
    </xf>
    <xf numFmtId="167" fontId="6" fillId="0" borderId="0" xfId="10" applyNumberFormat="1" applyFont="1" applyAlignment="1">
      <alignment horizontal="right" vertical="center" wrapText="1"/>
    </xf>
    <xf numFmtId="0" fontId="18" fillId="8" borderId="85" xfId="6" applyFont="1" applyFill="1" applyBorder="1" applyAlignment="1">
      <alignment horizontal="center" vertical="center"/>
    </xf>
    <xf numFmtId="167" fontId="18" fillId="8" borderId="24" xfId="6" applyNumberFormat="1" applyFont="1" applyFill="1" applyBorder="1" applyAlignment="1">
      <alignment horizontal="right" vertical="center"/>
    </xf>
    <xf numFmtId="172" fontId="18" fillId="8" borderId="0" xfId="7" applyNumberFormat="1" applyFont="1" applyFill="1" applyBorder="1" applyAlignment="1">
      <alignment horizontal="center" vertical="center"/>
    </xf>
    <xf numFmtId="171" fontId="6" fillId="0" borderId="0" xfId="1" applyNumberFormat="1" applyFont="1" applyAlignment="1">
      <alignment horizontal="right" vertical="center"/>
    </xf>
    <xf numFmtId="167" fontId="18" fillId="8" borderId="27" xfId="6" applyNumberFormat="1" applyFont="1" applyFill="1" applyBorder="1" applyAlignment="1">
      <alignment horizontal="right" vertical="center"/>
    </xf>
    <xf numFmtId="0" fontId="18" fillId="8" borderId="92" xfId="6" applyFont="1" applyFill="1" applyBorder="1" applyAlignment="1">
      <alignment horizontal="center" vertical="center"/>
    </xf>
    <xf numFmtId="167" fontId="18" fillId="8" borderId="93" xfId="6" applyNumberFormat="1" applyFont="1" applyFill="1" applyBorder="1" applyAlignment="1">
      <alignment horizontal="right" vertical="center"/>
    </xf>
    <xf numFmtId="172" fontId="18" fillId="8" borderId="94" xfId="7" applyNumberFormat="1" applyFont="1" applyFill="1" applyBorder="1" applyAlignment="1">
      <alignment horizontal="center" vertical="center"/>
    </xf>
    <xf numFmtId="0" fontId="69" fillId="7" borderId="28" xfId="6" applyFont="1" applyFill="1" applyBorder="1" applyAlignment="1">
      <alignment horizontal="center" vertical="center" wrapText="1"/>
    </xf>
    <xf numFmtId="0" fontId="69" fillId="7" borderId="15" xfId="6" applyFont="1" applyFill="1" applyBorder="1" applyAlignment="1">
      <alignment horizontal="center" vertical="center" wrapText="1"/>
    </xf>
    <xf numFmtId="0" fontId="69" fillId="7" borderId="19" xfId="6" applyFont="1" applyFill="1" applyBorder="1" applyAlignment="1">
      <alignment horizontal="center" vertical="center" wrapText="1"/>
    </xf>
    <xf numFmtId="0" fontId="69" fillId="7" borderId="0" xfId="6" applyFont="1" applyFill="1" applyAlignment="1">
      <alignment horizontal="center" vertical="center" wrapText="1"/>
    </xf>
    <xf numFmtId="168" fontId="79" fillId="9" borderId="0" xfId="6" applyNumberFormat="1" applyFont="1" applyFill="1" applyAlignment="1">
      <alignment vertical="center"/>
    </xf>
    <xf numFmtId="168" fontId="79" fillId="9" borderId="0" xfId="6" applyNumberFormat="1" applyFont="1" applyFill="1" applyAlignment="1">
      <alignment horizontal="center" vertical="center"/>
    </xf>
    <xf numFmtId="168" fontId="79" fillId="9" borderId="86" xfId="6" applyNumberFormat="1" applyFont="1" applyFill="1" applyBorder="1" applyAlignment="1">
      <alignment horizontal="center" vertical="center"/>
    </xf>
    <xf numFmtId="10" fontId="79" fillId="9" borderId="0" xfId="7" applyNumberFormat="1" applyFont="1" applyFill="1" applyBorder="1" applyAlignment="1">
      <alignment horizontal="center" vertical="center"/>
    </xf>
    <xf numFmtId="168" fontId="79" fillId="4" borderId="0" xfId="6" applyNumberFormat="1" applyFont="1" applyFill="1" applyAlignment="1">
      <alignment vertical="center"/>
    </xf>
    <xf numFmtId="168" fontId="79" fillId="4" borderId="0" xfId="6" applyNumberFormat="1" applyFont="1" applyFill="1" applyAlignment="1">
      <alignment horizontal="center" vertical="center"/>
    </xf>
    <xf numFmtId="168" fontId="79" fillId="0" borderId="0" xfId="6" applyNumberFormat="1" applyFont="1" applyAlignment="1">
      <alignment horizontal="center" vertical="center"/>
    </xf>
    <xf numFmtId="171" fontId="78" fillId="0" borderId="0" xfId="1" applyNumberFormat="1" applyFont="1" applyAlignment="1">
      <alignment horizontal="center" vertical="center"/>
    </xf>
    <xf numFmtId="168" fontId="78" fillId="0" borderId="0" xfId="6" applyNumberFormat="1" applyFont="1" applyAlignment="1">
      <alignment horizontal="center" vertical="center"/>
    </xf>
    <xf numFmtId="10" fontId="78" fillId="0" borderId="0" xfId="7" applyNumberFormat="1" applyFont="1" applyFill="1" applyBorder="1" applyAlignment="1">
      <alignment horizontal="center" vertical="center"/>
    </xf>
    <xf numFmtId="167" fontId="78" fillId="4" borderId="0" xfId="1" applyNumberFormat="1" applyFont="1" applyFill="1" applyAlignment="1">
      <alignment vertical="center"/>
    </xf>
    <xf numFmtId="167" fontId="78" fillId="4" borderId="0" xfId="6" applyNumberFormat="1" applyFont="1" applyFill="1" applyAlignment="1">
      <alignment vertical="center"/>
    </xf>
    <xf numFmtId="167" fontId="78" fillId="4" borderId="0" xfId="1" applyNumberFormat="1" applyFont="1" applyFill="1" applyAlignment="1">
      <alignment horizontal="center" vertical="center"/>
    </xf>
    <xf numFmtId="43" fontId="78" fillId="0" borderId="0" xfId="1" applyFont="1" applyAlignment="1">
      <alignment horizontal="center" vertical="center"/>
    </xf>
    <xf numFmtId="43" fontId="78" fillId="4" borderId="0" xfId="1" applyFont="1" applyFill="1" applyAlignment="1">
      <alignment vertical="center"/>
    </xf>
    <xf numFmtId="167" fontId="78" fillId="4" borderId="0" xfId="6" applyNumberFormat="1" applyFont="1" applyFill="1" applyAlignment="1">
      <alignment horizontal="center" vertical="center"/>
    </xf>
    <xf numFmtId="168" fontId="79" fillId="0" borderId="0" xfId="6" applyNumberFormat="1" applyFont="1" applyAlignment="1">
      <alignment vertical="center"/>
    </xf>
    <xf numFmtId="171" fontId="79" fillId="0" borderId="0" xfId="1" applyNumberFormat="1" applyFont="1" applyAlignment="1">
      <alignment horizontal="center" vertical="center"/>
    </xf>
    <xf numFmtId="10" fontId="79" fillId="0" borderId="0" xfId="7" applyNumberFormat="1" applyFont="1" applyFill="1" applyBorder="1" applyAlignment="1">
      <alignment horizontal="center" vertical="center"/>
    </xf>
    <xf numFmtId="168" fontId="78" fillId="4" borderId="0" xfId="6" applyNumberFormat="1" applyFont="1" applyFill="1" applyAlignment="1">
      <alignment vertical="center"/>
    </xf>
    <xf numFmtId="168" fontId="78" fillId="4" borderId="0" xfId="6" applyNumberFormat="1" applyFont="1" applyFill="1" applyAlignment="1">
      <alignment horizontal="center" vertical="center"/>
    </xf>
    <xf numFmtId="10" fontId="78" fillId="0" borderId="86" xfId="7" applyNumberFormat="1" applyFont="1" applyFill="1" applyBorder="1" applyAlignment="1">
      <alignment horizontal="center" vertical="center"/>
    </xf>
    <xf numFmtId="10" fontId="79" fillId="0" borderId="86" xfId="7" applyNumberFormat="1" applyFont="1" applyFill="1" applyBorder="1" applyAlignment="1">
      <alignment horizontal="center" vertical="center"/>
    </xf>
    <xf numFmtId="0" fontId="69" fillId="8" borderId="87" xfId="6" applyFont="1" applyFill="1" applyBorder="1" applyAlignment="1">
      <alignment horizontal="left" vertical="center"/>
    </xf>
    <xf numFmtId="168" fontId="69" fillId="8" borderId="33" xfId="6" applyNumberFormat="1" applyFont="1" applyFill="1" applyBorder="1" applyAlignment="1">
      <alignment horizontal="right" vertical="center"/>
    </xf>
    <xf numFmtId="168" fontId="69" fillId="8" borderId="33" xfId="6" applyNumberFormat="1" applyFont="1" applyFill="1" applyBorder="1" applyAlignment="1">
      <alignment horizontal="center" vertical="center"/>
    </xf>
    <xf numFmtId="10" fontId="69" fillId="8" borderId="0" xfId="7" applyNumberFormat="1" applyFont="1" applyFill="1" applyBorder="1" applyAlignment="1">
      <alignment horizontal="center" vertical="center"/>
    </xf>
    <xf numFmtId="0" fontId="5" fillId="9" borderId="0" xfId="0" applyFont="1" applyFill="1"/>
    <xf numFmtId="0" fontId="6" fillId="0" borderId="0" xfId="0" applyFont="1" applyAlignment="1">
      <alignment horizontal="left" indent="1"/>
    </xf>
    <xf numFmtId="165" fontId="6" fillId="0" borderId="0" xfId="7" applyNumberFormat="1" applyFont="1" applyFill="1" applyAlignment="1">
      <alignment horizontal="center" vertical="center"/>
    </xf>
    <xf numFmtId="0" fontId="6" fillId="0" borderId="0" xfId="0" applyFont="1" applyAlignment="1">
      <alignment horizontal="left" wrapText="1" indent="1"/>
    </xf>
    <xf numFmtId="0" fontId="6" fillId="0" borderId="111" xfId="0" applyFont="1" applyBorder="1" applyAlignment="1">
      <alignment horizontal="left" indent="1"/>
    </xf>
    <xf numFmtId="0" fontId="18" fillId="8" borderId="0" xfId="0" applyFont="1" applyFill="1"/>
    <xf numFmtId="168" fontId="18" fillId="8" borderId="0" xfId="0" applyNumberFormat="1" applyFont="1" applyFill="1" applyAlignment="1">
      <alignment horizontal="center"/>
    </xf>
    <xf numFmtId="165" fontId="18" fillId="8" borderId="0" xfId="7" applyNumberFormat="1" applyFont="1" applyFill="1" applyAlignment="1">
      <alignment horizontal="center"/>
    </xf>
    <xf numFmtId="0" fontId="8" fillId="0" borderId="40" xfId="0" applyFont="1" applyBorder="1" applyAlignment="1">
      <alignment horizontal="center" vertical="center" wrapText="1"/>
    </xf>
    <xf numFmtId="0" fontId="79" fillId="0" borderId="0" xfId="0" applyFont="1"/>
    <xf numFmtId="2" fontId="4" fillId="0" borderId="40" xfId="0" applyNumberFormat="1" applyFont="1" applyBorder="1" applyAlignment="1">
      <alignment horizontal="center" vertical="center"/>
    </xf>
    <xf numFmtId="2" fontId="4" fillId="9" borderId="40" xfId="0" applyNumberFormat="1" applyFont="1" applyFill="1" applyBorder="1" applyAlignment="1">
      <alignment horizontal="center" vertical="center"/>
    </xf>
    <xf numFmtId="0" fontId="24" fillId="8" borderId="40" xfId="0" applyFont="1" applyFill="1" applyBorder="1" applyAlignment="1">
      <alignment horizontal="center"/>
    </xf>
    <xf numFmtId="0" fontId="24" fillId="24" borderId="40" xfId="0" applyFont="1" applyFill="1" applyBorder="1" applyAlignment="1">
      <alignment horizontal="center"/>
    </xf>
    <xf numFmtId="0" fontId="8" fillId="9" borderId="161" xfId="0" applyFont="1" applyFill="1" applyBorder="1" applyAlignment="1">
      <alignment horizontal="center" vertical="center"/>
    </xf>
    <xf numFmtId="0" fontId="24" fillId="9" borderId="0" xfId="0" applyFont="1" applyFill="1"/>
    <xf numFmtId="167" fontId="24" fillId="9" borderId="0" xfId="0" applyNumberFormat="1" applyFont="1" applyFill="1" applyAlignment="1">
      <alignment horizontal="center" vertical="center"/>
    </xf>
    <xf numFmtId="165" fontId="24" fillId="9" borderId="0" xfId="0" applyNumberFormat="1" applyFont="1" applyFill="1" applyAlignment="1">
      <alignment horizontal="center" vertical="center"/>
    </xf>
    <xf numFmtId="165" fontId="24" fillId="9" borderId="0" xfId="7" applyNumberFormat="1" applyFont="1" applyFill="1" applyAlignment="1">
      <alignment horizontal="center" vertical="center"/>
    </xf>
    <xf numFmtId="0" fontId="24" fillId="8" borderId="0" xfId="0" applyFont="1" applyFill="1"/>
    <xf numFmtId="167" fontId="24" fillId="8" borderId="0" xfId="0" applyNumberFormat="1" applyFont="1" applyFill="1" applyAlignment="1">
      <alignment horizontal="center" vertical="center"/>
    </xf>
    <xf numFmtId="165" fontId="24" fillId="8" borderId="0" xfId="0" applyNumberFormat="1" applyFont="1" applyFill="1" applyAlignment="1">
      <alignment horizontal="center" vertical="center"/>
    </xf>
    <xf numFmtId="165" fontId="24" fillId="8" borderId="0" xfId="7" applyNumberFormat="1" applyFont="1" applyFill="1" applyAlignment="1">
      <alignment horizontal="center" vertical="center"/>
    </xf>
    <xf numFmtId="167" fontId="5" fillId="9" borderId="227" xfId="0" applyNumberFormat="1" applyFont="1" applyFill="1" applyBorder="1" applyAlignment="1">
      <alignment horizontal="right"/>
    </xf>
    <xf numFmtId="167" fontId="6" fillId="4" borderId="0" xfId="0" applyNumberFormat="1" applyFont="1" applyFill="1" applyAlignment="1">
      <alignment horizontal="right"/>
    </xf>
    <xf numFmtId="167" fontId="18" fillId="8" borderId="28" xfId="1" applyNumberFormat="1" applyFont="1" applyFill="1" applyBorder="1" applyAlignment="1">
      <alignment horizontal="right" vertical="center"/>
    </xf>
    <xf numFmtId="0" fontId="20" fillId="4" borderId="0" xfId="0" applyFont="1" applyFill="1" applyAlignment="1">
      <alignment horizontal="left" vertical="center" wrapText="1"/>
    </xf>
    <xf numFmtId="0" fontId="33" fillId="4" borderId="0" xfId="0" applyFont="1" applyFill="1" applyAlignment="1">
      <alignment horizontal="center" vertical="center" wrapText="1" readingOrder="1"/>
    </xf>
    <xf numFmtId="0" fontId="23" fillId="4" borderId="0" xfId="0" applyFont="1" applyFill="1" applyAlignment="1">
      <alignment horizontal="center" vertical="center" wrapText="1" readingOrder="1"/>
    </xf>
    <xf numFmtId="0" fontId="5" fillId="0" borderId="0" xfId="0" applyFont="1" applyAlignment="1">
      <alignment horizontal="center" vertical="center" wrapText="1"/>
    </xf>
    <xf numFmtId="0" fontId="24" fillId="8" borderId="43" xfId="25" applyFont="1" applyFill="1" applyBorder="1" applyAlignment="1">
      <alignment horizontal="center" vertical="center"/>
    </xf>
    <xf numFmtId="0" fontId="24" fillId="8" borderId="45" xfId="25" applyFont="1" applyFill="1" applyBorder="1" applyAlignment="1">
      <alignment horizontal="center" vertical="center"/>
    </xf>
    <xf numFmtId="0" fontId="24" fillId="8" borderId="44" xfId="25" applyFont="1" applyFill="1" applyBorder="1" applyAlignment="1">
      <alignment horizontal="center" vertical="center" wrapText="1"/>
    </xf>
    <xf numFmtId="0" fontId="24" fillId="8" borderId="46" xfId="25" applyFont="1" applyFill="1" applyBorder="1" applyAlignment="1">
      <alignment horizontal="center" vertical="center" wrapText="1"/>
    </xf>
    <xf numFmtId="0" fontId="24" fillId="8" borderId="59" xfId="25" applyFont="1" applyFill="1" applyBorder="1" applyAlignment="1">
      <alignment horizontal="center" vertical="center"/>
    </xf>
    <xf numFmtId="0" fontId="24" fillId="8" borderId="62" xfId="25" applyFont="1" applyFill="1" applyBorder="1" applyAlignment="1">
      <alignment horizontal="center" vertical="center"/>
    </xf>
    <xf numFmtId="0" fontId="24" fillId="8" borderId="51" xfId="25" applyFont="1" applyFill="1" applyBorder="1" applyAlignment="1">
      <alignment horizontal="center" vertical="center" wrapText="1"/>
    </xf>
    <xf numFmtId="0" fontId="24" fillId="8" borderId="52" xfId="25" applyFont="1" applyFill="1" applyBorder="1" applyAlignment="1">
      <alignment horizontal="center" vertical="center" wrapText="1"/>
    </xf>
    <xf numFmtId="0" fontId="24" fillId="8" borderId="117" xfId="25" applyFont="1" applyFill="1" applyBorder="1" applyAlignment="1">
      <alignment horizontal="center" vertical="center"/>
    </xf>
    <xf numFmtId="0" fontId="24" fillId="8" borderId="118" xfId="25" applyFont="1" applyFill="1" applyBorder="1" applyAlignment="1">
      <alignment horizontal="center" vertical="center"/>
    </xf>
    <xf numFmtId="0" fontId="5" fillId="0" borderId="0" xfId="0" applyFont="1" applyAlignment="1">
      <alignment horizontal="center" vertical="top"/>
    </xf>
    <xf numFmtId="0" fontId="6" fillId="0" borderId="0" xfId="0" applyFont="1" applyAlignment="1">
      <alignment horizontal="center"/>
    </xf>
    <xf numFmtId="0" fontId="6" fillId="0" borderId="0" xfId="0" applyFont="1"/>
    <xf numFmtId="0" fontId="7" fillId="0" borderId="0" xfId="0" applyFont="1" applyAlignment="1">
      <alignment horizontal="center" vertical="center"/>
    </xf>
    <xf numFmtId="0" fontId="7" fillId="0" borderId="0" xfId="0" applyFont="1" applyAlignment="1">
      <alignment horizontal="center"/>
    </xf>
    <xf numFmtId="0" fontId="16" fillId="0" borderId="0" xfId="0" applyFont="1" applyAlignment="1">
      <alignment horizontal="center" vertical="center"/>
    </xf>
    <xf numFmtId="0" fontId="8" fillId="0" borderId="0" xfId="0" applyFont="1" applyAlignment="1">
      <alignment horizontal="center"/>
    </xf>
    <xf numFmtId="0" fontId="4" fillId="0" borderId="0" xfId="0" applyFont="1" applyAlignment="1">
      <alignment horizontal="center"/>
    </xf>
    <xf numFmtId="0" fontId="19" fillId="0" borderId="8" xfId="0" applyFont="1" applyBorder="1" applyAlignment="1">
      <alignment horizontal="left" vertical="top" wrapText="1"/>
    </xf>
    <xf numFmtId="0" fontId="0" fillId="0" borderId="8" xfId="0" applyBorder="1" applyAlignment="1">
      <alignment wrapText="1"/>
    </xf>
    <xf numFmtId="0" fontId="20" fillId="0" borderId="0" xfId="0" applyFont="1" applyAlignment="1">
      <alignment horizontal="left" vertical="top" wrapText="1"/>
    </xf>
    <xf numFmtId="0" fontId="0" fillId="0" borderId="0" xfId="0"/>
    <xf numFmtId="0" fontId="22" fillId="0" borderId="0" xfId="0" applyFont="1" applyAlignment="1">
      <alignment horizontal="center" vertical="center"/>
    </xf>
    <xf numFmtId="0" fontId="5" fillId="0" borderId="0" xfId="0" applyFont="1" applyAlignment="1">
      <alignment horizontal="center" vertical="top" wrapText="1"/>
    </xf>
    <xf numFmtId="0" fontId="6" fillId="0" borderId="0" xfId="0" applyFont="1" applyAlignment="1">
      <alignment horizontal="center" wrapText="1"/>
    </xf>
    <xf numFmtId="2" fontId="5" fillId="0" borderId="0" xfId="0" applyNumberFormat="1" applyFont="1" applyAlignment="1">
      <alignment horizontal="center" vertical="top" wrapText="1"/>
    </xf>
    <xf numFmtId="2" fontId="4" fillId="0" borderId="0" xfId="0" applyNumberFormat="1" applyFont="1" applyAlignment="1">
      <alignment horizontal="center"/>
    </xf>
    <xf numFmtId="0" fontId="17" fillId="0" borderId="1" xfId="0" applyFont="1" applyBorder="1" applyAlignment="1">
      <alignment horizontal="center" vertical="center"/>
    </xf>
    <xf numFmtId="0" fontId="6" fillId="0" borderId="1" xfId="0" applyFont="1" applyBorder="1"/>
    <xf numFmtId="0" fontId="18" fillId="8" borderId="2" xfId="0" applyFont="1" applyFill="1" applyBorder="1" applyAlignment="1">
      <alignment horizontal="center" vertical="center"/>
    </xf>
    <xf numFmtId="0" fontId="6" fillId="8" borderId="5" xfId="0" applyFont="1" applyFill="1" applyBorder="1" applyAlignment="1">
      <alignment horizontal="center" vertical="center"/>
    </xf>
    <xf numFmtId="0" fontId="18" fillId="8" borderId="3" xfId="0" applyFont="1" applyFill="1" applyBorder="1" applyAlignment="1">
      <alignment horizontal="center" vertical="center"/>
    </xf>
    <xf numFmtId="0" fontId="6" fillId="8" borderId="4" xfId="0" applyFont="1" applyFill="1" applyBorder="1" applyAlignment="1">
      <alignment horizontal="center" vertical="center"/>
    </xf>
    <xf numFmtId="0" fontId="35" fillId="0" borderId="0" xfId="0" applyFont="1" applyAlignment="1">
      <alignment horizontal="center" vertical="top" wrapText="1"/>
    </xf>
    <xf numFmtId="0" fontId="35" fillId="0" borderId="0" xfId="0" applyFont="1" applyAlignment="1">
      <alignment horizontal="center" vertical="top"/>
    </xf>
    <xf numFmtId="0" fontId="34" fillId="0" borderId="0" xfId="0" applyFont="1" applyAlignment="1">
      <alignment horizontal="center"/>
    </xf>
    <xf numFmtId="0" fontId="9" fillId="0" borderId="0" xfId="0" applyFont="1" applyAlignment="1">
      <alignment horizontal="center"/>
    </xf>
    <xf numFmtId="0" fontId="35"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horizontal="left" vertical="center"/>
    </xf>
    <xf numFmtId="0" fontId="34" fillId="0" borderId="0" xfId="0" applyFont="1"/>
    <xf numFmtId="0" fontId="12" fillId="5" borderId="0" xfId="0" applyFont="1" applyFill="1" applyAlignment="1">
      <alignment horizontal="left" vertical="center" wrapText="1"/>
    </xf>
    <xf numFmtId="0" fontId="12" fillId="5" borderId="0" xfId="0" applyFont="1" applyFill="1" applyAlignment="1">
      <alignment horizontal="left" wrapText="1"/>
    </xf>
    <xf numFmtId="0" fontId="9" fillId="5" borderId="0" xfId="0" applyFont="1" applyFill="1" applyAlignment="1">
      <alignment horizontal="center"/>
    </xf>
    <xf numFmtId="0" fontId="34" fillId="0" borderId="0" xfId="0" applyFont="1" applyAlignment="1">
      <alignment horizontal="center" vertical="center"/>
    </xf>
    <xf numFmtId="0" fontId="9" fillId="0" borderId="0" xfId="0" applyFont="1" applyAlignment="1">
      <alignment horizontal="center" vertical="center"/>
    </xf>
    <xf numFmtId="0" fontId="117" fillId="0" borderId="0" xfId="0" applyFont="1" applyAlignment="1">
      <alignment horizontal="center" vertical="top" wrapText="1"/>
    </xf>
    <xf numFmtId="0" fontId="24" fillId="2" borderId="2"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xf>
    <xf numFmtId="0" fontId="46" fillId="0" borderId="240" xfId="0" applyFont="1" applyBorder="1" applyAlignment="1">
      <alignment horizontal="center" vertical="center" wrapText="1"/>
    </xf>
    <xf numFmtId="0" fontId="46" fillId="0" borderId="241"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234" xfId="0" applyFont="1" applyBorder="1" applyAlignment="1">
      <alignment horizontal="center" vertical="center" wrapText="1"/>
    </xf>
    <xf numFmtId="0" fontId="101" fillId="0" borderId="237" xfId="0" applyFont="1" applyBorder="1" applyAlignment="1">
      <alignment horizontal="center" vertical="center" wrapText="1"/>
    </xf>
    <xf numFmtId="0" fontId="101" fillId="0" borderId="5" xfId="0" applyFont="1" applyBorder="1" applyAlignment="1">
      <alignment horizontal="center" vertical="center" wrapText="1"/>
    </xf>
    <xf numFmtId="0" fontId="101" fillId="0" borderId="234" xfId="0" applyFont="1" applyBorder="1" applyAlignment="1">
      <alignment horizontal="center" vertical="center" wrapText="1"/>
    </xf>
    <xf numFmtId="0" fontId="8" fillId="4" borderId="0" xfId="0" applyFont="1" applyFill="1" applyAlignment="1">
      <alignment horizontal="center" vertical="center" wrapText="1"/>
    </xf>
    <xf numFmtId="0" fontId="4" fillId="4" borderId="0" xfId="0" applyFont="1" applyFill="1" applyAlignment="1">
      <alignment horizontal="center" vertical="center"/>
    </xf>
    <xf numFmtId="0" fontId="24" fillId="2" borderId="234" xfId="0" applyFont="1" applyFill="1" applyBorder="1" applyAlignment="1">
      <alignment horizontal="center" vertical="center" wrapText="1"/>
    </xf>
    <xf numFmtId="0" fontId="24" fillId="2" borderId="237" xfId="0" applyFont="1" applyFill="1" applyBorder="1" applyAlignment="1">
      <alignment horizontal="center" vertical="center" wrapText="1"/>
    </xf>
    <xf numFmtId="0" fontId="84" fillId="0" borderId="0" xfId="0" applyFont="1" applyAlignment="1">
      <alignment horizontal="center" vertical="center" wrapText="1"/>
    </xf>
    <xf numFmtId="0" fontId="8" fillId="4" borderId="0" xfId="0" applyFont="1" applyFill="1" applyAlignment="1">
      <alignment horizontal="center" vertical="center"/>
    </xf>
    <xf numFmtId="0" fontId="24" fillId="2" borderId="119" xfId="28" applyFont="1" applyFill="1" applyBorder="1" applyAlignment="1">
      <alignment horizontal="center" vertical="center"/>
    </xf>
    <xf numFmtId="0" fontId="24" fillId="2" borderId="121" xfId="28" applyFont="1" applyFill="1" applyBorder="1" applyAlignment="1">
      <alignment horizontal="center" vertical="center"/>
    </xf>
    <xf numFmtId="0" fontId="8" fillId="0" borderId="0" xfId="0" applyFont="1" applyAlignment="1">
      <alignment horizontal="center" vertical="center" wrapText="1"/>
    </xf>
    <xf numFmtId="0" fontId="6" fillId="0" borderId="0" xfId="0" applyFont="1" applyAlignment="1">
      <alignment horizontal="center" vertical="center"/>
    </xf>
    <xf numFmtId="0" fontId="19" fillId="4" borderId="0" xfId="0" applyFont="1" applyFill="1" applyAlignment="1">
      <alignment horizontal="left" vertical="center"/>
    </xf>
    <xf numFmtId="0" fontId="19" fillId="0" borderId="0" xfId="28" applyFont="1" applyAlignment="1">
      <alignment horizontal="left" vertical="center" wrapText="1"/>
    </xf>
    <xf numFmtId="0" fontId="5" fillId="0" borderId="0" xfId="28" applyFont="1" applyAlignment="1">
      <alignment horizontal="center" vertical="center"/>
    </xf>
    <xf numFmtId="0" fontId="6" fillId="0" borderId="0" xfId="28" applyFont="1" applyAlignment="1">
      <alignment horizontal="center" vertical="center"/>
    </xf>
    <xf numFmtId="0" fontId="24" fillId="2" borderId="129" xfId="28" applyFont="1" applyFill="1" applyBorder="1" applyAlignment="1">
      <alignment horizontal="center" vertical="center"/>
    </xf>
    <xf numFmtId="0" fontId="24" fillId="2" borderId="133" xfId="28" applyFont="1" applyFill="1" applyBorder="1" applyAlignment="1">
      <alignment horizontal="center" vertical="center"/>
    </xf>
    <xf numFmtId="0" fontId="24" fillId="2" borderId="130" xfId="28" applyFont="1" applyFill="1" applyBorder="1" applyAlignment="1">
      <alignment horizontal="center"/>
    </xf>
    <xf numFmtId="0" fontId="24" fillId="2" borderId="149" xfId="28" applyFont="1" applyFill="1" applyBorder="1" applyAlignment="1">
      <alignment horizontal="center"/>
    </xf>
    <xf numFmtId="0" fontId="18" fillId="2" borderId="106" xfId="35" applyFont="1" applyFill="1" applyBorder="1" applyAlignment="1">
      <alignment horizontal="center" vertical="center"/>
    </xf>
    <xf numFmtId="0" fontId="18" fillId="2" borderId="71" xfId="35" applyFont="1" applyFill="1" applyBorder="1" applyAlignment="1">
      <alignment horizontal="center" vertical="center"/>
    </xf>
    <xf numFmtId="0" fontId="18" fillId="2" borderId="107" xfId="35" applyFont="1" applyFill="1" applyBorder="1" applyAlignment="1">
      <alignment horizontal="center" vertical="center"/>
    </xf>
    <xf numFmtId="0" fontId="18" fillId="2" borderId="72" xfId="35" applyFont="1" applyFill="1" applyBorder="1" applyAlignment="1">
      <alignment horizontal="center" vertical="center"/>
    </xf>
    <xf numFmtId="0" fontId="24" fillId="2" borderId="106" xfId="0" applyFont="1" applyFill="1" applyBorder="1" applyAlignment="1">
      <alignment horizontal="center"/>
    </xf>
    <xf numFmtId="0" fontId="24" fillId="2" borderId="108" xfId="0" applyFont="1" applyFill="1" applyBorder="1" applyAlignment="1">
      <alignment horizontal="center"/>
    </xf>
    <xf numFmtId="0" fontId="8" fillId="0" borderId="0" xfId="28" applyFont="1" applyAlignment="1">
      <alignment horizontal="center" vertical="center"/>
    </xf>
    <xf numFmtId="0" fontId="4" fillId="0" borderId="0" xfId="28" applyFont="1" applyAlignment="1">
      <alignment horizontal="center" vertical="center"/>
    </xf>
    <xf numFmtId="0" fontId="11" fillId="0" borderId="0" xfId="28" applyFont="1" applyAlignment="1">
      <alignment horizontal="left" vertical="top"/>
    </xf>
    <xf numFmtId="0" fontId="24" fillId="2" borderId="151" xfId="28" applyFont="1" applyFill="1" applyBorder="1" applyAlignment="1">
      <alignment horizontal="center" vertical="center"/>
    </xf>
    <xf numFmtId="0" fontId="35" fillId="0" borderId="0" xfId="28" applyFont="1" applyAlignment="1">
      <alignment horizontal="center"/>
    </xf>
    <xf numFmtId="0" fontId="34" fillId="0" borderId="0" xfId="28" applyFont="1" applyAlignment="1">
      <alignment horizontal="center"/>
    </xf>
    <xf numFmtId="0" fontId="24" fillId="2" borderId="159" xfId="28" applyFont="1" applyFill="1" applyBorder="1" applyAlignment="1">
      <alignment horizontal="center" vertical="center"/>
    </xf>
    <xf numFmtId="0" fontId="24" fillId="2" borderId="161" xfId="28" applyFont="1" applyFill="1" applyBorder="1" applyAlignment="1">
      <alignment horizontal="center" vertical="center"/>
    </xf>
    <xf numFmtId="0" fontId="24" fillId="2" borderId="143" xfId="28" applyFont="1" applyFill="1" applyBorder="1" applyAlignment="1">
      <alignment horizontal="center" vertical="center" wrapText="1"/>
    </xf>
    <xf numFmtId="0" fontId="24" fillId="2" borderId="146" xfId="28" applyFont="1" applyFill="1" applyBorder="1" applyAlignment="1">
      <alignment horizontal="center" vertical="center" wrapText="1"/>
    </xf>
    <xf numFmtId="0" fontId="24" fillId="2" borderId="7" xfId="28" applyFont="1" applyFill="1" applyBorder="1" applyAlignment="1">
      <alignment horizontal="center" vertical="center" wrapText="1"/>
    </xf>
    <xf numFmtId="0" fontId="24" fillId="2" borderId="148" xfId="28" applyFont="1" applyFill="1" applyBorder="1" applyAlignment="1">
      <alignment horizontal="center" vertical="center" wrapText="1"/>
    </xf>
    <xf numFmtId="0" fontId="24" fillId="2" borderId="1" xfId="28" applyFont="1" applyFill="1" applyBorder="1" applyAlignment="1">
      <alignment horizontal="center" vertical="center"/>
    </xf>
    <xf numFmtId="0" fontId="24" fillId="2" borderId="147" xfId="28" applyFont="1" applyFill="1" applyBorder="1" applyAlignment="1">
      <alignment horizontal="center" vertical="center"/>
    </xf>
    <xf numFmtId="0" fontId="6" fillId="4" borderId="1" xfId="28" applyFont="1" applyFill="1" applyBorder="1" applyAlignment="1">
      <alignment horizontal="center" vertical="center"/>
    </xf>
    <xf numFmtId="0" fontId="55" fillId="0" borderId="0" xfId="0" applyFont="1" applyAlignment="1">
      <alignment horizontal="center" vertical="center"/>
    </xf>
    <xf numFmtId="0" fontId="119" fillId="0" borderId="0" xfId="0" applyFont="1" applyAlignment="1">
      <alignment horizontal="center" vertical="center"/>
    </xf>
    <xf numFmtId="0" fontId="6" fillId="4" borderId="0" xfId="28" applyFont="1" applyFill="1" applyAlignment="1">
      <alignment horizontal="center" vertical="center"/>
    </xf>
    <xf numFmtId="17" fontId="34" fillId="0" borderId="0" xfId="28" applyNumberFormat="1" applyFont="1" applyAlignment="1">
      <alignment horizontal="center"/>
    </xf>
    <xf numFmtId="0" fontId="85" fillId="21" borderId="131" xfId="28" applyFont="1" applyFill="1" applyBorder="1" applyAlignment="1">
      <alignment horizontal="center" vertical="center"/>
    </xf>
    <xf numFmtId="0" fontId="85" fillId="21" borderId="243" xfId="28" applyFont="1" applyFill="1" applyBorder="1" applyAlignment="1">
      <alignment horizontal="center"/>
    </xf>
    <xf numFmtId="0" fontId="85" fillId="21" borderId="131" xfId="28" applyFont="1" applyFill="1" applyBorder="1" applyAlignment="1">
      <alignment horizontal="center"/>
    </xf>
    <xf numFmtId="0" fontId="85" fillId="21" borderId="244" xfId="28" applyFont="1" applyFill="1" applyBorder="1" applyAlignment="1">
      <alignment horizontal="center"/>
    </xf>
    <xf numFmtId="0" fontId="85" fillId="21" borderId="113" xfId="28" applyFont="1" applyFill="1" applyBorder="1" applyAlignment="1">
      <alignment horizontal="center"/>
    </xf>
    <xf numFmtId="0" fontId="85" fillId="21" borderId="115" xfId="28" applyFont="1" applyFill="1" applyBorder="1" applyAlignment="1">
      <alignment horizontal="center"/>
    </xf>
    <xf numFmtId="0" fontId="80" fillId="0" borderId="0" xfId="28" applyFont="1" applyAlignment="1">
      <alignment horizontal="center"/>
    </xf>
    <xf numFmtId="17" fontId="14" fillId="0" borderId="0" xfId="28" applyNumberFormat="1" applyFont="1" applyAlignment="1">
      <alignment horizontal="center"/>
    </xf>
    <xf numFmtId="0" fontId="18" fillId="2" borderId="129" xfId="28" applyFont="1" applyFill="1" applyBorder="1" applyAlignment="1">
      <alignment horizontal="center" vertical="center"/>
    </xf>
    <xf numFmtId="0" fontId="18" fillId="2" borderId="163" xfId="28" applyFont="1" applyFill="1" applyBorder="1" applyAlignment="1">
      <alignment horizontal="center" vertical="center"/>
    </xf>
    <xf numFmtId="0" fontId="18" fillId="2" borderId="130" xfId="28" applyFont="1" applyFill="1" applyBorder="1" applyAlignment="1">
      <alignment horizontal="center" vertical="center"/>
    </xf>
    <xf numFmtId="0" fontId="18" fillId="2" borderId="149" xfId="28" applyFont="1" applyFill="1" applyBorder="1" applyAlignment="1">
      <alignment horizontal="center" vertical="center"/>
    </xf>
    <xf numFmtId="0" fontId="18" fillId="2" borderId="150" xfId="28" applyFont="1" applyFill="1" applyBorder="1" applyAlignment="1">
      <alignment horizontal="center" vertical="center"/>
    </xf>
    <xf numFmtId="0" fontId="100" fillId="4" borderId="0" xfId="0" applyFont="1" applyFill="1" applyAlignment="1">
      <alignment horizontal="left" vertical="top" wrapText="1"/>
    </xf>
    <xf numFmtId="0" fontId="97" fillId="28" borderId="2" xfId="0" applyFont="1" applyFill="1" applyBorder="1" applyAlignment="1">
      <alignment horizontal="center"/>
    </xf>
    <xf numFmtId="0" fontId="97" fillId="28" borderId="8" xfId="0" applyFont="1" applyFill="1" applyBorder="1" applyAlignment="1">
      <alignment horizontal="center"/>
    </xf>
    <xf numFmtId="0" fontId="97" fillId="28" borderId="9" xfId="0" applyFont="1" applyFill="1" applyBorder="1" applyAlignment="1">
      <alignment horizontal="center"/>
    </xf>
    <xf numFmtId="0" fontId="98" fillId="28" borderId="5" xfId="0" applyFont="1" applyFill="1" applyBorder="1" applyAlignment="1">
      <alignment horizontal="center"/>
    </xf>
    <xf numFmtId="0" fontId="98" fillId="28" borderId="0" xfId="0" applyFont="1" applyFill="1" applyAlignment="1">
      <alignment horizontal="center"/>
    </xf>
    <xf numFmtId="0" fontId="98" fillId="28" borderId="10" xfId="0" applyFont="1" applyFill="1" applyBorder="1" applyAlignment="1">
      <alignment horizontal="center"/>
    </xf>
    <xf numFmtId="0" fontId="99" fillId="28" borderId="11" xfId="0" applyFont="1" applyFill="1" applyBorder="1" applyAlignment="1">
      <alignment horizontal="center"/>
    </xf>
    <xf numFmtId="0" fontId="99" fillId="28" borderId="1" xfId="0" applyFont="1" applyFill="1" applyBorder="1" applyAlignment="1">
      <alignment horizontal="center"/>
    </xf>
    <xf numFmtId="0" fontId="99" fillId="28" borderId="12" xfId="0" applyFont="1" applyFill="1" applyBorder="1" applyAlignment="1">
      <alignment horizontal="center"/>
    </xf>
    <xf numFmtId="0" fontId="120" fillId="4" borderId="248" xfId="0" applyFont="1" applyFill="1" applyBorder="1" applyAlignment="1">
      <alignment horizontal="center" vertical="center" wrapText="1"/>
    </xf>
    <xf numFmtId="0" fontId="120" fillId="4" borderId="5" xfId="0" applyFont="1" applyFill="1" applyBorder="1" applyAlignment="1">
      <alignment horizontal="center" vertical="center" wrapText="1"/>
    </xf>
    <xf numFmtId="0" fontId="120" fillId="4" borderId="249" xfId="0" applyFont="1" applyFill="1" applyBorder="1" applyAlignment="1">
      <alignment horizontal="center" vertical="center" wrapText="1"/>
    </xf>
    <xf numFmtId="0" fontId="120" fillId="4" borderId="107" xfId="0" applyFont="1" applyFill="1" applyBorder="1" applyAlignment="1">
      <alignment horizontal="center" vertical="center" wrapText="1"/>
    </xf>
    <xf numFmtId="0" fontId="120" fillId="4" borderId="0" xfId="0" applyFont="1" applyFill="1" applyAlignment="1">
      <alignment horizontal="center" vertical="center" wrapText="1"/>
    </xf>
    <xf numFmtId="0" fontId="120" fillId="4" borderId="72" xfId="0" applyFont="1" applyFill="1" applyBorder="1" applyAlignment="1">
      <alignment horizontal="center" vertical="center" wrapText="1"/>
    </xf>
    <xf numFmtId="0" fontId="35" fillId="0" borderId="0" xfId="28" applyFont="1" applyAlignment="1">
      <alignment horizontal="center" vertical="center"/>
    </xf>
    <xf numFmtId="0" fontId="85" fillId="21" borderId="130" xfId="28" applyFont="1" applyFill="1" applyBorder="1" applyAlignment="1">
      <alignment horizontal="center" vertical="center"/>
    </xf>
    <xf numFmtId="0" fontId="85" fillId="21" borderId="150" xfId="28" applyFont="1" applyFill="1" applyBorder="1" applyAlignment="1">
      <alignment horizontal="center" vertical="center"/>
    </xf>
    <xf numFmtId="0" fontId="89" fillId="0" borderId="0" xfId="28" applyFont="1" applyAlignment="1">
      <alignment horizontal="center"/>
    </xf>
    <xf numFmtId="0" fontId="85" fillId="21" borderId="250" xfId="28" applyFont="1" applyFill="1" applyBorder="1" applyAlignment="1">
      <alignment horizontal="center" vertical="center"/>
    </xf>
    <xf numFmtId="0" fontId="85" fillId="21" borderId="149" xfId="28" applyFont="1" applyFill="1" applyBorder="1" applyAlignment="1">
      <alignment horizontal="center" vertical="center"/>
    </xf>
    <xf numFmtId="0" fontId="85" fillId="21" borderId="6" xfId="28" applyFont="1" applyFill="1" applyBorder="1" applyAlignment="1">
      <alignment horizontal="center"/>
    </xf>
    <xf numFmtId="0" fontId="85" fillId="21" borderId="8" xfId="28" applyFont="1" applyFill="1" applyBorder="1" applyAlignment="1">
      <alignment horizontal="center"/>
    </xf>
    <xf numFmtId="0" fontId="85" fillId="21" borderId="144" xfId="28" applyFont="1" applyFill="1" applyBorder="1" applyAlignment="1">
      <alignment horizontal="center"/>
    </xf>
    <xf numFmtId="0" fontId="19" fillId="0" borderId="0" xfId="28" applyFont="1" applyAlignment="1">
      <alignment horizontal="left" vertical="top" wrapText="1"/>
    </xf>
    <xf numFmtId="0" fontId="88" fillId="0" borderId="0" xfId="28" applyFont="1" applyAlignment="1">
      <alignment horizontal="left" vertical="top" wrapText="1"/>
    </xf>
    <xf numFmtId="0" fontId="6" fillId="0" borderId="0" xfId="28" applyFont="1" applyAlignment="1">
      <alignment horizontal="center"/>
    </xf>
    <xf numFmtId="0" fontId="126" fillId="8" borderId="170" xfId="0" applyFont="1" applyFill="1" applyBorder="1" applyAlignment="1">
      <alignment horizontal="center" vertical="center" wrapText="1"/>
    </xf>
    <xf numFmtId="0" fontId="126" fillId="8" borderId="173" xfId="0" applyFont="1" applyFill="1" applyBorder="1" applyAlignment="1">
      <alignment horizontal="center" vertical="center" wrapText="1"/>
    </xf>
    <xf numFmtId="0" fontId="126" fillId="13" borderId="171" xfId="0" applyFont="1" applyFill="1" applyBorder="1" applyAlignment="1">
      <alignment horizontal="center" vertical="center" wrapText="1"/>
    </xf>
    <xf numFmtId="0" fontId="126" fillId="8" borderId="171" xfId="0" applyFont="1" applyFill="1" applyBorder="1" applyAlignment="1">
      <alignment horizontal="center" vertical="center" wrapText="1"/>
    </xf>
    <xf numFmtId="0" fontId="126" fillId="8" borderId="172" xfId="0" applyFont="1" applyFill="1" applyBorder="1" applyAlignment="1">
      <alignment horizontal="center" vertical="center" wrapText="1"/>
    </xf>
    <xf numFmtId="0" fontId="4" fillId="0" borderId="0" xfId="0" applyFont="1" applyAlignment="1">
      <alignment horizontal="left" vertical="center" wrapText="1"/>
    </xf>
    <xf numFmtId="0" fontId="79" fillId="0" borderId="0" xfId="0" applyFont="1" applyAlignment="1">
      <alignment horizontal="center"/>
    </xf>
    <xf numFmtId="0" fontId="18" fillId="8" borderId="48" xfId="0" applyFont="1" applyFill="1" applyBorder="1" applyAlignment="1">
      <alignment horizontal="center" vertical="center"/>
    </xf>
    <xf numFmtId="0" fontId="18" fillId="8" borderId="47" xfId="0" applyFont="1" applyFill="1" applyBorder="1" applyAlignment="1">
      <alignment horizontal="center" vertical="center"/>
    </xf>
    <xf numFmtId="0" fontId="18" fillId="31" borderId="51" xfId="0" applyFont="1" applyFill="1" applyBorder="1" applyAlignment="1">
      <alignment horizontal="center" vertical="center"/>
    </xf>
    <xf numFmtId="0" fontId="18" fillId="31" borderId="52" xfId="0" applyFont="1" applyFill="1" applyBorder="1" applyAlignment="1">
      <alignment horizontal="center" vertical="center"/>
    </xf>
    <xf numFmtId="0" fontId="35" fillId="24" borderId="8" xfId="0" applyFont="1" applyFill="1" applyBorder="1" applyAlignment="1">
      <alignment horizontal="center" vertical="center"/>
    </xf>
    <xf numFmtId="0" fontId="35" fillId="24" borderId="1" xfId="0" applyFont="1" applyFill="1" applyBorder="1" applyAlignment="1">
      <alignment horizontal="center" vertical="center"/>
    </xf>
    <xf numFmtId="0" fontId="18" fillId="8" borderId="51" xfId="0" applyFont="1" applyFill="1" applyBorder="1" applyAlignment="1">
      <alignment horizontal="center" vertical="center"/>
    </xf>
    <xf numFmtId="0" fontId="18" fillId="8" borderId="52" xfId="0" applyFont="1" applyFill="1" applyBorder="1" applyAlignment="1">
      <alignment horizontal="center" vertical="center"/>
    </xf>
    <xf numFmtId="0" fontId="18" fillId="8" borderId="9" xfId="0" applyFont="1" applyFill="1" applyBorder="1" applyAlignment="1">
      <alignment horizontal="center" vertical="center"/>
    </xf>
    <xf numFmtId="0" fontId="18" fillId="8" borderId="12" xfId="0" applyFont="1" applyFill="1" applyBorder="1" applyAlignment="1">
      <alignment horizontal="center" vertical="center"/>
    </xf>
    <xf numFmtId="0" fontId="72" fillId="0" borderId="0" xfId="0" applyFont="1" applyAlignment="1">
      <alignment horizontal="center"/>
    </xf>
    <xf numFmtId="0" fontId="18" fillId="2" borderId="48" xfId="0" applyFont="1" applyFill="1" applyBorder="1" applyAlignment="1">
      <alignment horizontal="center" vertical="center"/>
    </xf>
    <xf numFmtId="0" fontId="18" fillId="2" borderId="47" xfId="0" applyFont="1" applyFill="1" applyBorder="1" applyAlignment="1">
      <alignment horizontal="center" vertical="center"/>
    </xf>
    <xf numFmtId="0" fontId="18" fillId="2" borderId="48" xfId="0" applyFont="1" applyFill="1" applyBorder="1" applyAlignment="1">
      <alignment horizontal="center" vertical="center" wrapText="1"/>
    </xf>
    <xf numFmtId="0" fontId="18" fillId="2" borderId="35" xfId="0" applyFont="1" applyFill="1" applyBorder="1" applyAlignment="1">
      <alignment horizontal="center" vertical="center" wrapText="1"/>
    </xf>
    <xf numFmtId="0" fontId="18" fillId="2" borderId="159" xfId="0" applyFont="1" applyFill="1" applyBorder="1" applyAlignment="1">
      <alignment horizontal="center" vertical="center" wrapText="1"/>
    </xf>
    <xf numFmtId="0" fontId="18" fillId="2" borderId="162" xfId="0" applyFont="1" applyFill="1" applyBorder="1" applyAlignment="1">
      <alignment horizontal="center" vertical="center" wrapText="1"/>
    </xf>
    <xf numFmtId="0" fontId="4" fillId="0" borderId="0" xfId="0" applyFont="1" applyAlignment="1">
      <alignment wrapText="1"/>
    </xf>
    <xf numFmtId="0" fontId="24" fillId="8" borderId="38" xfId="0" applyFont="1" applyFill="1" applyBorder="1" applyAlignment="1">
      <alignment horizontal="center" vertical="center"/>
    </xf>
    <xf numFmtId="0" fontId="24" fillId="8" borderId="36" xfId="0" applyFont="1" applyFill="1" applyBorder="1" applyAlignment="1">
      <alignment horizontal="center" vertical="center"/>
    </xf>
    <xf numFmtId="0" fontId="24" fillId="8" borderId="67" xfId="0" applyFont="1" applyFill="1" applyBorder="1" applyAlignment="1">
      <alignment horizontal="center"/>
    </xf>
    <xf numFmtId="0" fontId="24" fillId="8" borderId="110" xfId="0" applyFont="1" applyFill="1" applyBorder="1" applyAlignment="1">
      <alignment horizontal="center"/>
    </xf>
    <xf numFmtId="0" fontId="24" fillId="8" borderId="69" xfId="0" applyFont="1" applyFill="1" applyBorder="1" applyAlignment="1">
      <alignment horizontal="center"/>
    </xf>
    <xf numFmtId="0" fontId="33" fillId="0" borderId="0" xfId="0" applyFont="1" applyAlignment="1">
      <alignment horizontal="center" vertical="center" wrapText="1" readingOrder="1"/>
    </xf>
    <xf numFmtId="0" fontId="23" fillId="0" borderId="0" xfId="0" applyFont="1" applyAlignment="1">
      <alignment horizontal="center" vertical="top" wrapText="1" readingOrder="1"/>
    </xf>
    <xf numFmtId="0" fontId="16" fillId="7" borderId="18" xfId="6" applyFont="1" applyFill="1" applyBorder="1" applyAlignment="1">
      <alignment horizontal="center" vertical="center" wrapText="1"/>
    </xf>
    <xf numFmtId="0" fontId="16" fillId="7" borderId="27" xfId="6" applyFont="1" applyFill="1" applyBorder="1" applyAlignment="1">
      <alignment horizontal="center" vertical="center" wrapText="1"/>
    </xf>
    <xf numFmtId="0" fontId="16" fillId="7" borderId="23" xfId="6" applyFont="1" applyFill="1" applyBorder="1" applyAlignment="1">
      <alignment horizontal="center" vertical="center" wrapText="1"/>
    </xf>
    <xf numFmtId="0" fontId="16" fillId="7" borderId="26" xfId="6" applyFont="1" applyFill="1" applyBorder="1" applyAlignment="1">
      <alignment horizontal="center" vertical="center" wrapText="1"/>
    </xf>
    <xf numFmtId="0" fontId="4" fillId="0" borderId="0" xfId="6" applyFont="1" applyAlignment="1">
      <alignment horizontal="center"/>
    </xf>
    <xf numFmtId="0" fontId="16" fillId="7" borderId="29" xfId="6" applyFont="1" applyFill="1" applyBorder="1" applyAlignment="1">
      <alignment horizontal="center" vertical="center"/>
    </xf>
    <xf numFmtId="0" fontId="16" fillId="7" borderId="55" xfId="6" applyFont="1" applyFill="1" applyBorder="1" applyAlignment="1">
      <alignment horizontal="center" vertical="center"/>
    </xf>
    <xf numFmtId="0" fontId="16" fillId="7" borderId="32" xfId="6" applyFont="1" applyFill="1" applyBorder="1" applyAlignment="1">
      <alignment horizontal="center" vertical="center"/>
    </xf>
    <xf numFmtId="0" fontId="16" fillId="7" borderId="89" xfId="6" applyFont="1" applyFill="1" applyBorder="1" applyAlignment="1">
      <alignment horizontal="center" vertical="center"/>
    </xf>
    <xf numFmtId="0" fontId="16" fillId="7" borderId="90" xfId="6" applyFont="1" applyFill="1" applyBorder="1" applyAlignment="1">
      <alignment horizontal="center" vertical="center"/>
    </xf>
    <xf numFmtId="0" fontId="16" fillId="7" borderId="96" xfId="6" applyFont="1" applyFill="1" applyBorder="1" applyAlignment="1">
      <alignment horizontal="center" vertical="center"/>
    </xf>
    <xf numFmtId="0" fontId="16" fillId="7" borderId="97" xfId="6" applyFont="1" applyFill="1" applyBorder="1" applyAlignment="1">
      <alignment horizontal="center" vertical="center" wrapText="1"/>
    </xf>
    <xf numFmtId="0" fontId="16" fillId="7" borderId="82" xfId="6" applyFont="1" applyFill="1" applyBorder="1" applyAlignment="1">
      <alignment horizontal="center" vertical="center" wrapText="1"/>
    </xf>
    <xf numFmtId="0" fontId="16" fillId="7" borderId="84" xfId="6" applyFont="1" applyFill="1" applyBorder="1" applyAlignment="1">
      <alignment horizontal="center" vertical="center" wrapText="1"/>
    </xf>
    <xf numFmtId="0" fontId="16" fillId="7" borderId="85" xfId="6" applyFont="1" applyFill="1" applyBorder="1" applyAlignment="1">
      <alignment horizontal="center" vertical="center" wrapText="1"/>
    </xf>
    <xf numFmtId="0" fontId="16" fillId="7" borderId="25" xfId="6" applyFont="1" applyFill="1" applyBorder="1" applyAlignment="1">
      <alignment horizontal="center" vertical="center" wrapText="1"/>
    </xf>
    <xf numFmtId="0" fontId="16" fillId="7" borderId="31" xfId="6" applyFont="1" applyFill="1" applyBorder="1" applyAlignment="1">
      <alignment horizontal="center" vertical="center" wrapText="1"/>
    </xf>
    <xf numFmtId="0" fontId="16" fillId="7" borderId="56" xfId="6" applyFont="1" applyFill="1" applyBorder="1" applyAlignment="1">
      <alignment horizontal="center" vertical="center" wrapText="1"/>
    </xf>
    <xf numFmtId="0" fontId="16" fillId="7" borderId="98" xfId="6" applyFont="1" applyFill="1" applyBorder="1" applyAlignment="1">
      <alignment horizontal="center" vertical="center" wrapText="1"/>
    </xf>
    <xf numFmtId="0" fontId="16" fillId="7" borderId="24" xfId="6" applyFont="1" applyFill="1" applyBorder="1" applyAlignment="1">
      <alignment horizontal="center" vertical="center" wrapText="1"/>
    </xf>
    <xf numFmtId="0" fontId="16" fillId="7" borderId="84" xfId="6" applyFont="1" applyFill="1" applyBorder="1" applyAlignment="1">
      <alignment horizontal="center" vertical="center"/>
    </xf>
    <xf numFmtId="0" fontId="16" fillId="7" borderId="85" xfId="6" applyFont="1" applyFill="1" applyBorder="1" applyAlignment="1">
      <alignment horizontal="center" vertical="center"/>
    </xf>
    <xf numFmtId="0" fontId="8" fillId="0" borderId="0" xfId="6" applyFont="1" applyAlignment="1">
      <alignment horizontal="center"/>
    </xf>
    <xf numFmtId="0" fontId="33" fillId="0" borderId="0" xfId="6" applyFont="1" applyAlignment="1">
      <alignment horizontal="center" vertical="center" wrapText="1" readingOrder="1"/>
    </xf>
    <xf numFmtId="0" fontId="23" fillId="0" borderId="0" xfId="6" applyFont="1" applyAlignment="1">
      <alignment horizontal="center" vertical="top" wrapText="1" readingOrder="1"/>
    </xf>
    <xf numFmtId="0" fontId="33" fillId="0" borderId="0" xfId="11" applyFont="1" applyAlignment="1">
      <alignment horizontal="center" vertical="center"/>
    </xf>
    <xf numFmtId="0" fontId="23" fillId="0" borderId="0" xfId="11" applyFont="1" applyAlignment="1">
      <alignment horizontal="center" vertical="center"/>
    </xf>
    <xf numFmtId="0" fontId="33" fillId="0" borderId="0" xfId="12" applyFont="1" applyAlignment="1">
      <alignment horizontal="center" vertical="center" wrapText="1" readingOrder="1"/>
    </xf>
    <xf numFmtId="0" fontId="23" fillId="0" borderId="0" xfId="12" applyFont="1" applyAlignment="1">
      <alignment horizontal="center" vertical="top" wrapText="1" readingOrder="1"/>
    </xf>
    <xf numFmtId="0" fontId="23" fillId="4" borderId="0" xfId="12" applyFont="1" applyFill="1" applyAlignment="1">
      <alignment horizontal="center"/>
    </xf>
    <xf numFmtId="0" fontId="23" fillId="4" borderId="3" xfId="12" applyFont="1" applyFill="1" applyBorder="1" applyAlignment="1">
      <alignment horizontal="center"/>
    </xf>
    <xf numFmtId="0" fontId="23" fillId="4" borderId="17" xfId="12" applyFont="1" applyFill="1" applyBorder="1" applyAlignment="1">
      <alignment horizontal="center"/>
    </xf>
    <xf numFmtId="0" fontId="33" fillId="4" borderId="0" xfId="12" applyFont="1" applyFill="1" applyAlignment="1">
      <alignment horizontal="center" vertical="center" wrapText="1" readingOrder="1"/>
    </xf>
    <xf numFmtId="0" fontId="23" fillId="4" borderId="0" xfId="12" applyFont="1" applyFill="1" applyAlignment="1">
      <alignment horizontal="center" vertical="top" wrapText="1" readingOrder="1"/>
    </xf>
    <xf numFmtId="0" fontId="33" fillId="4" borderId="0" xfId="11" applyFont="1" applyFill="1" applyAlignment="1">
      <alignment horizontal="center" vertical="center"/>
    </xf>
    <xf numFmtId="0" fontId="33" fillId="4" borderId="0" xfId="12" applyFont="1" applyFill="1" applyAlignment="1">
      <alignment horizontal="center"/>
    </xf>
    <xf numFmtId="0" fontId="58" fillId="0" borderId="0" xfId="0" applyFont="1" applyAlignment="1">
      <alignment horizontal="center" vertical="center" readingOrder="1"/>
    </xf>
    <xf numFmtId="0" fontId="57" fillId="0" borderId="0" xfId="0" applyFont="1" applyAlignment="1">
      <alignment horizontal="center" vertical="center" readingOrder="1"/>
    </xf>
    <xf numFmtId="0" fontId="18" fillId="7" borderId="18" xfId="0" applyFont="1" applyFill="1" applyBorder="1" applyAlignment="1">
      <alignment horizontal="center" vertical="center"/>
    </xf>
    <xf numFmtId="0" fontId="18" fillId="7" borderId="24" xfId="0" applyFont="1" applyFill="1" applyBorder="1" applyAlignment="1">
      <alignment horizontal="center" vertical="center"/>
    </xf>
    <xf numFmtId="0" fontId="18" fillId="7" borderId="27"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86" xfId="0" applyFont="1" applyFill="1" applyBorder="1" applyAlignment="1">
      <alignment horizontal="center" vertical="center"/>
    </xf>
    <xf numFmtId="0" fontId="18" fillId="8" borderId="23" xfId="0" applyFont="1" applyFill="1" applyBorder="1" applyAlignment="1">
      <alignment horizontal="center" vertical="center"/>
    </xf>
    <xf numFmtId="0" fontId="18" fillId="7" borderId="22"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84" xfId="0" applyFont="1" applyFill="1" applyBorder="1" applyAlignment="1">
      <alignment horizontal="center" vertical="center" wrapText="1"/>
    </xf>
    <xf numFmtId="0" fontId="18" fillId="7" borderId="85" xfId="0" applyFont="1" applyFill="1" applyBorder="1" applyAlignment="1">
      <alignment horizontal="center" vertical="center" wrapText="1"/>
    </xf>
    <xf numFmtId="0" fontId="18" fillId="7" borderId="25"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7" borderId="24"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1" xfId="0" applyFont="1" applyFill="1" applyBorder="1" applyAlignment="1">
      <alignment horizontal="center" vertical="center" wrapText="1"/>
    </xf>
    <xf numFmtId="0" fontId="23" fillId="0" borderId="15" xfId="0" applyFont="1" applyBorder="1" applyAlignment="1">
      <alignment horizontal="center"/>
    </xf>
    <xf numFmtId="0" fontId="24" fillId="7" borderId="18" xfId="0" applyFont="1" applyFill="1" applyBorder="1" applyAlignment="1">
      <alignment horizontal="center" vertical="center" wrapText="1"/>
    </xf>
    <xf numFmtId="0" fontId="24" fillId="7" borderId="27" xfId="0" applyFont="1" applyFill="1" applyBorder="1" applyAlignment="1">
      <alignment horizontal="center" vertical="center" wrapText="1"/>
    </xf>
    <xf numFmtId="2" fontId="4" fillId="0" borderId="0" xfId="0" applyNumberFormat="1" applyFont="1" applyAlignment="1">
      <alignment horizontal="left" vertical="center" wrapText="1"/>
    </xf>
    <xf numFmtId="0" fontId="24" fillId="7" borderId="18" xfId="0" applyFont="1" applyFill="1" applyBorder="1" applyAlignment="1">
      <alignment horizontal="center" vertical="center"/>
    </xf>
    <xf numFmtId="0" fontId="24" fillId="7" borderId="24" xfId="0" applyFont="1" applyFill="1" applyBorder="1" applyAlignment="1">
      <alignment horizontal="center" vertical="center"/>
    </xf>
    <xf numFmtId="0" fontId="24" fillId="7" borderId="27" xfId="0" applyFont="1" applyFill="1" applyBorder="1" applyAlignment="1">
      <alignment horizontal="center" vertical="center"/>
    </xf>
    <xf numFmtId="0" fontId="24" fillId="8" borderId="19"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21" xfId="0" applyFont="1" applyFill="1" applyBorder="1" applyAlignment="1">
      <alignment horizontal="center" vertical="center"/>
    </xf>
    <xf numFmtId="0" fontId="24" fillId="7" borderId="22"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7" borderId="25" xfId="0" applyFont="1" applyFill="1" applyBorder="1" applyAlignment="1">
      <alignment horizontal="center" vertical="center" wrapText="1"/>
    </xf>
    <xf numFmtId="0" fontId="24" fillId="7" borderId="26" xfId="0" applyFont="1" applyFill="1" applyBorder="1" applyAlignment="1">
      <alignment horizontal="center" vertical="center" wrapText="1"/>
    </xf>
    <xf numFmtId="0" fontId="24" fillId="7" borderId="24" xfId="0" applyFont="1" applyFill="1" applyBorder="1" applyAlignment="1">
      <alignment horizontal="center" vertical="center" wrapText="1"/>
    </xf>
    <xf numFmtId="0" fontId="4" fillId="0" borderId="15" xfId="0" applyFont="1" applyBorder="1" applyAlignment="1">
      <alignment horizontal="center"/>
    </xf>
    <xf numFmtId="0" fontId="24" fillId="8" borderId="3" xfId="0" applyFont="1" applyFill="1" applyBorder="1" applyAlignment="1">
      <alignment horizontal="center" wrapText="1"/>
    </xf>
    <xf numFmtId="0" fontId="24" fillId="8" borderId="4" xfId="0" applyFont="1" applyFill="1" applyBorder="1" applyAlignment="1">
      <alignment horizontal="center" wrapText="1"/>
    </xf>
    <xf numFmtId="0" fontId="24" fillId="8" borderId="53" xfId="0" applyFont="1" applyFill="1" applyBorder="1" applyAlignment="1">
      <alignment horizontal="center" wrapText="1"/>
    </xf>
    <xf numFmtId="0" fontId="8" fillId="9" borderId="48" xfId="0" applyFont="1" applyFill="1" applyBorder="1" applyAlignment="1">
      <alignment horizontal="center" vertical="center" wrapText="1"/>
    </xf>
    <xf numFmtId="0" fontId="8" fillId="9" borderId="35" xfId="0" applyFont="1" applyFill="1" applyBorder="1" applyAlignment="1">
      <alignment horizontal="center" vertical="center" wrapText="1"/>
    </xf>
    <xf numFmtId="0" fontId="8" fillId="9" borderId="47" xfId="0" applyFont="1" applyFill="1" applyBorder="1" applyAlignment="1">
      <alignment horizontal="center" vertical="center" wrapText="1"/>
    </xf>
    <xf numFmtId="0" fontId="23" fillId="0" borderId="44"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37" xfId="0" applyFont="1" applyBorder="1" applyAlignment="1">
      <alignment horizontal="center" vertical="center" wrapText="1"/>
    </xf>
    <xf numFmtId="0" fontId="8" fillId="9" borderId="2" xfId="0" applyFont="1" applyFill="1" applyBorder="1" applyAlignment="1">
      <alignment horizontal="center" vertical="center" wrapText="1"/>
    </xf>
    <xf numFmtId="0" fontId="8" fillId="9" borderId="11" xfId="0" applyFont="1" applyFill="1" applyBorder="1" applyAlignment="1">
      <alignment horizontal="center" vertical="center" wrapText="1"/>
    </xf>
    <xf numFmtId="0" fontId="23" fillId="0" borderId="46" xfId="0" applyFont="1" applyBorder="1" applyAlignment="1">
      <alignment horizontal="center" vertical="center" wrapText="1"/>
    </xf>
    <xf numFmtId="0" fontId="24" fillId="7" borderId="29" xfId="0" applyFont="1" applyFill="1" applyBorder="1" applyAlignment="1">
      <alignment horizontal="center" vertical="center" wrapText="1"/>
    </xf>
    <xf numFmtId="0" fontId="24" fillId="7" borderId="32" xfId="0" applyFont="1" applyFill="1" applyBorder="1" applyAlignment="1">
      <alignment horizontal="center" vertical="center" wrapText="1"/>
    </xf>
    <xf numFmtId="0" fontId="24" fillId="7" borderId="30"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24" fillId="7" borderId="34" xfId="0" applyFont="1" applyFill="1" applyBorder="1" applyAlignment="1">
      <alignment horizontal="center" vertical="center" wrapText="1"/>
    </xf>
    <xf numFmtId="0" fontId="24" fillId="7" borderId="55" xfId="0" applyFont="1" applyFill="1" applyBorder="1" applyAlignment="1">
      <alignment horizontal="center" vertical="center" wrapText="1"/>
    </xf>
    <xf numFmtId="0" fontId="24" fillId="7" borderId="56" xfId="0" applyFont="1" applyFill="1" applyBorder="1" applyAlignment="1">
      <alignment horizontal="center" vertical="center" wrapText="1"/>
    </xf>
    <xf numFmtId="0" fontId="8" fillId="9" borderId="57" xfId="0" applyFont="1" applyFill="1" applyBorder="1" applyAlignment="1">
      <alignment horizontal="center" vertical="center" wrapText="1"/>
    </xf>
    <xf numFmtId="0" fontId="8" fillId="9" borderId="45"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24" fillId="8" borderId="71" xfId="0" applyFont="1" applyFill="1" applyBorder="1" applyAlignment="1">
      <alignment horizontal="center"/>
    </xf>
    <xf numFmtId="0" fontId="24" fillId="8" borderId="72" xfId="0" applyFont="1" applyFill="1" applyBorder="1" applyAlignment="1">
      <alignment horizontal="center"/>
    </xf>
    <xf numFmtId="0" fontId="0" fillId="9" borderId="35" xfId="0" applyFill="1" applyBorder="1" applyAlignment="1">
      <alignment horizontal="center" vertical="center" wrapText="1"/>
    </xf>
    <xf numFmtId="0" fontId="0" fillId="9" borderId="47" xfId="0" applyFill="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8" fillId="9" borderId="43"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6" xfId="0" applyFont="1" applyBorder="1" applyAlignment="1">
      <alignment horizontal="center" vertical="center" wrapText="1"/>
    </xf>
    <xf numFmtId="0" fontId="8" fillId="0" borderId="0" xfId="0" applyFont="1" applyAlignment="1">
      <alignment horizontal="center" vertical="center"/>
    </xf>
    <xf numFmtId="0" fontId="24" fillId="7" borderId="29" xfId="0" applyFont="1" applyFill="1" applyBorder="1" applyAlignment="1">
      <alignment horizontal="center" vertical="center"/>
    </xf>
    <xf numFmtId="0" fontId="24" fillId="7" borderId="32" xfId="0" applyFont="1" applyFill="1" applyBorder="1" applyAlignment="1">
      <alignment horizontal="center" vertical="center"/>
    </xf>
    <xf numFmtId="0" fontId="24" fillId="7" borderId="30" xfId="0" applyFont="1" applyFill="1" applyBorder="1" applyAlignment="1">
      <alignment horizontal="center" vertical="center"/>
    </xf>
    <xf numFmtId="0" fontId="24" fillId="7" borderId="33" xfId="0" applyFont="1" applyFill="1" applyBorder="1" applyAlignment="1">
      <alignment horizontal="center" vertical="center"/>
    </xf>
    <xf numFmtId="0" fontId="24" fillId="8" borderId="80" xfId="0" applyFont="1" applyFill="1" applyBorder="1" applyAlignment="1">
      <alignment horizontal="center"/>
    </xf>
    <xf numFmtId="0" fontId="24" fillId="8" borderId="81" xfId="0" applyFont="1" applyFill="1" applyBorder="1" applyAlignment="1">
      <alignment horizontal="center"/>
    </xf>
    <xf numFmtId="0" fontId="8" fillId="6" borderId="68" xfId="0" applyFont="1" applyFill="1" applyBorder="1" applyAlignment="1">
      <alignment horizontal="center" vertical="center" wrapText="1"/>
    </xf>
    <xf numFmtId="0" fontId="8" fillId="6" borderId="78" xfId="0" applyFont="1" applyFill="1" applyBorder="1" applyAlignment="1">
      <alignment horizontal="center" vertical="center" wrapText="1"/>
    </xf>
    <xf numFmtId="0" fontId="8" fillId="9" borderId="78" xfId="0" applyFont="1" applyFill="1" applyBorder="1" applyAlignment="1">
      <alignment horizontal="center" vertical="center" wrapText="1"/>
    </xf>
    <xf numFmtId="0" fontId="24" fillId="7" borderId="73" xfId="0" applyFont="1" applyFill="1" applyBorder="1" applyAlignment="1">
      <alignment horizontal="center" vertical="center"/>
    </xf>
    <xf numFmtId="0" fontId="24" fillId="7" borderId="76" xfId="0" applyFont="1" applyFill="1" applyBorder="1" applyAlignment="1">
      <alignment horizontal="center" vertical="center"/>
    </xf>
    <xf numFmtId="0" fontId="24" fillId="7" borderId="74" xfId="0" applyFont="1" applyFill="1" applyBorder="1" applyAlignment="1">
      <alignment horizontal="center" vertical="center"/>
    </xf>
    <xf numFmtId="0" fontId="24" fillId="7" borderId="74" xfId="0" applyFont="1" applyFill="1" applyBorder="1" applyAlignment="1">
      <alignment horizontal="center" vertical="center" wrapText="1"/>
    </xf>
    <xf numFmtId="0" fontId="24" fillId="7" borderId="75" xfId="0" applyFont="1" applyFill="1" applyBorder="1" applyAlignment="1">
      <alignment horizontal="center" vertical="center" wrapText="1"/>
    </xf>
    <xf numFmtId="0" fontId="24" fillId="7" borderId="77"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57" xfId="0" applyFont="1" applyFill="1" applyBorder="1" applyAlignment="1">
      <alignment horizontal="center" vertical="center" wrapText="1"/>
    </xf>
    <xf numFmtId="0" fontId="33" fillId="0" borderId="0" xfId="0" applyFont="1" applyAlignment="1">
      <alignment horizontal="center" vertical="center" wrapText="1"/>
    </xf>
    <xf numFmtId="0" fontId="8" fillId="0" borderId="72" xfId="0" applyFont="1" applyBorder="1" applyAlignment="1">
      <alignment horizontal="center" vertical="center" wrapText="1"/>
    </xf>
    <xf numFmtId="0" fontId="24" fillId="7" borderId="73" xfId="0" applyFont="1" applyFill="1" applyBorder="1" applyAlignment="1">
      <alignment horizontal="center" vertical="center" wrapText="1"/>
    </xf>
    <xf numFmtId="0" fontId="24" fillId="7" borderId="76" xfId="0" applyFont="1" applyFill="1" applyBorder="1" applyAlignment="1">
      <alignment horizontal="center" vertical="center" wrapText="1"/>
    </xf>
    <xf numFmtId="0" fontId="23" fillId="0" borderId="51" xfId="0" applyFont="1" applyBorder="1" applyAlignment="1">
      <alignment horizontal="center" vertical="center" wrapText="1"/>
    </xf>
    <xf numFmtId="0" fontId="0" fillId="0" borderId="52" xfId="0" applyBorder="1" applyAlignment="1">
      <alignment horizontal="center" vertical="center" wrapText="1"/>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21" xfId="0" applyFont="1" applyFill="1" applyBorder="1" applyAlignment="1">
      <alignment horizontal="center" vertical="center"/>
    </xf>
    <xf numFmtId="0" fontId="9" fillId="0" borderId="0" xfId="0" applyFont="1" applyAlignment="1">
      <alignment horizontal="left" vertical="center" wrapText="1"/>
    </xf>
    <xf numFmtId="0" fontId="75" fillId="9" borderId="110" xfId="0" applyFont="1" applyFill="1" applyBorder="1" applyAlignment="1">
      <alignment horizontal="center" vertical="center" wrapText="1"/>
    </xf>
    <xf numFmtId="0" fontId="75" fillId="9" borderId="69" xfId="0" applyFont="1" applyFill="1" applyBorder="1" applyAlignment="1">
      <alignment horizontal="center" vertical="center" wrapText="1"/>
    </xf>
    <xf numFmtId="0" fontId="75" fillId="0" borderId="110" xfId="0" applyFont="1" applyBorder="1" applyAlignment="1">
      <alignment horizontal="center" vertical="center" wrapText="1"/>
    </xf>
    <xf numFmtId="0" fontId="75" fillId="0" borderId="69" xfId="0" applyFont="1" applyBorder="1" applyAlignment="1">
      <alignment horizontal="center" vertical="center" wrapText="1"/>
    </xf>
    <xf numFmtId="0" fontId="24" fillId="8" borderId="81" xfId="22" applyFont="1" applyFill="1" applyBorder="1" applyAlignment="1">
      <alignment horizontal="center" vertical="center" wrapText="1"/>
    </xf>
    <xf numFmtId="0" fontId="24" fillId="8" borderId="70" xfId="22" applyFont="1" applyFill="1" applyBorder="1" applyAlignment="1">
      <alignment horizontal="center" vertical="center" wrapText="1"/>
    </xf>
    <xf numFmtId="0" fontId="75" fillId="9" borderId="72" xfId="0" applyFont="1" applyFill="1" applyBorder="1" applyAlignment="1">
      <alignment horizontal="center" vertical="center" wrapText="1"/>
    </xf>
    <xf numFmtId="0" fontId="75" fillId="9" borderId="64" xfId="0" applyFont="1" applyFill="1" applyBorder="1" applyAlignment="1">
      <alignment horizontal="center" vertical="center" wrapText="1"/>
    </xf>
    <xf numFmtId="0" fontId="38" fillId="8" borderId="0" xfId="22" applyFont="1" applyFill="1" applyAlignment="1">
      <alignment horizontal="center" vertical="center" wrapText="1"/>
    </xf>
    <xf numFmtId="0" fontId="38" fillId="8" borderId="85" xfId="22" applyFont="1" applyFill="1" applyBorder="1" applyAlignment="1">
      <alignment horizontal="center" vertical="center" wrapText="1"/>
    </xf>
    <xf numFmtId="0" fontId="38" fillId="8" borderId="19" xfId="0" applyFont="1" applyFill="1" applyBorder="1" applyAlignment="1">
      <alignment horizontal="center" vertical="center"/>
    </xf>
    <xf numFmtId="0" fontId="38" fillId="8" borderId="20" xfId="0" applyFont="1" applyFill="1" applyBorder="1" applyAlignment="1">
      <alignment horizontal="center" vertical="center"/>
    </xf>
    <xf numFmtId="0" fontId="38" fillId="8" borderId="21" xfId="0" applyFont="1" applyFill="1" applyBorder="1" applyAlignment="1">
      <alignment horizontal="center" vertical="center"/>
    </xf>
    <xf numFmtId="0" fontId="38" fillId="8" borderId="23" xfId="22" applyFont="1" applyFill="1" applyBorder="1" applyAlignment="1">
      <alignment horizontal="center" vertical="center" wrapText="1"/>
    </xf>
    <xf numFmtId="0" fontId="38" fillId="8" borderId="24" xfId="22" applyFont="1" applyFill="1" applyBorder="1" applyAlignment="1">
      <alignment horizontal="center" vertical="center" wrapText="1"/>
    </xf>
    <xf numFmtId="0" fontId="38" fillId="8" borderId="27" xfId="22" applyFont="1" applyFill="1" applyBorder="1" applyAlignment="1">
      <alignment horizontal="center" vertical="center" wrapText="1"/>
    </xf>
    <xf numFmtId="0" fontId="38" fillId="8" borderId="15" xfId="22" applyFont="1" applyFill="1" applyBorder="1" applyAlignment="1">
      <alignment horizontal="center" vertical="center" wrapText="1"/>
    </xf>
    <xf numFmtId="0" fontId="38" fillId="8" borderId="84" xfId="22" applyFont="1" applyFill="1" applyBorder="1" applyAlignment="1">
      <alignment horizontal="center" vertical="center" wrapText="1"/>
    </xf>
    <xf numFmtId="0" fontId="38" fillId="8" borderId="25" xfId="22" applyFont="1" applyFill="1" applyBorder="1" applyAlignment="1">
      <alignment horizontal="center" vertical="center" wrapText="1"/>
    </xf>
    <xf numFmtId="0" fontId="38" fillId="8" borderId="26" xfId="22" applyFont="1" applyFill="1" applyBorder="1" applyAlignment="1">
      <alignment horizontal="center" vertical="center" wrapText="1"/>
    </xf>
    <xf numFmtId="0" fontId="39" fillId="0" borderId="0" xfId="0" applyFont="1" applyAlignment="1">
      <alignment horizontal="center" vertical="center"/>
    </xf>
    <xf numFmtId="0" fontId="75" fillId="0" borderId="0" xfId="0" applyFont="1" applyAlignment="1">
      <alignment horizontal="center" vertical="center" wrapText="1" readingOrder="1"/>
    </xf>
    <xf numFmtId="0" fontId="76" fillId="0" borderId="0" xfId="0" applyFont="1" applyAlignment="1">
      <alignment horizontal="center" vertical="center" wrapText="1" readingOrder="1"/>
    </xf>
    <xf numFmtId="0" fontId="44" fillId="0" borderId="0" xfId="0" applyFont="1" applyAlignment="1">
      <alignment horizontal="center" vertical="center" wrapText="1"/>
    </xf>
    <xf numFmtId="0" fontId="43" fillId="9" borderId="69" xfId="0" applyFont="1" applyFill="1" applyBorder="1" applyAlignment="1">
      <alignment horizontal="center" vertical="center" wrapText="1"/>
    </xf>
    <xf numFmtId="0" fontId="43" fillId="9" borderId="40" xfId="0" applyFont="1" applyFill="1" applyBorder="1" applyAlignment="1">
      <alignment horizontal="center" vertical="center" wrapText="1"/>
    </xf>
    <xf numFmtId="0" fontId="43" fillId="0" borderId="69" xfId="0" applyFont="1" applyBorder="1" applyAlignment="1">
      <alignment horizontal="center" vertical="center" wrapText="1"/>
    </xf>
    <xf numFmtId="0" fontId="43" fillId="0" borderId="40" xfId="0" applyFont="1" applyBorder="1" applyAlignment="1">
      <alignment horizontal="center" vertical="center" wrapText="1"/>
    </xf>
    <xf numFmtId="0" fontId="38" fillId="21" borderId="81" xfId="22" applyFont="1" applyFill="1" applyBorder="1" applyAlignment="1">
      <alignment horizontal="center" vertical="center" wrapText="1"/>
    </xf>
    <xf numFmtId="0" fontId="38" fillId="21" borderId="70" xfId="22" applyFont="1" applyFill="1" applyBorder="1" applyAlignment="1">
      <alignment horizontal="center" vertical="center" wrapText="1"/>
    </xf>
    <xf numFmtId="0" fontId="43" fillId="9" borderId="110" xfId="0" applyFont="1" applyFill="1" applyBorder="1" applyAlignment="1">
      <alignment horizontal="center" vertical="center" wrapText="1"/>
    </xf>
    <xf numFmtId="0" fontId="43" fillId="0" borderId="110" xfId="0" applyFont="1" applyBorder="1" applyAlignment="1">
      <alignment horizontal="center" vertical="center" wrapText="1"/>
    </xf>
    <xf numFmtId="0" fontId="41" fillId="8" borderId="0" xfId="22" applyFont="1" applyFill="1" applyAlignment="1">
      <alignment horizontal="center" vertical="center" wrapText="1"/>
    </xf>
    <xf numFmtId="0" fontId="41" fillId="8" borderId="85" xfId="22" applyFont="1" applyFill="1" applyBorder="1" applyAlignment="1">
      <alignment horizontal="center" vertical="center" wrapText="1"/>
    </xf>
    <xf numFmtId="0" fontId="41" fillId="8" borderId="19" xfId="0" applyFont="1" applyFill="1" applyBorder="1" applyAlignment="1">
      <alignment horizontal="center" vertical="center"/>
    </xf>
    <xf numFmtId="0" fontId="41" fillId="8" borderId="20" xfId="0" applyFont="1" applyFill="1" applyBorder="1" applyAlignment="1">
      <alignment horizontal="center" vertical="center"/>
    </xf>
    <xf numFmtId="0" fontId="41" fillId="8" borderId="21" xfId="0" applyFont="1" applyFill="1" applyBorder="1" applyAlignment="1">
      <alignment horizontal="center" vertical="center"/>
    </xf>
    <xf numFmtId="0" fontId="41" fillId="8" borderId="23" xfId="22" applyFont="1" applyFill="1" applyBorder="1" applyAlignment="1">
      <alignment horizontal="center" vertical="center" wrapText="1"/>
    </xf>
    <xf numFmtId="0" fontId="41" fillId="8" borderId="24" xfId="22" applyFont="1" applyFill="1" applyBorder="1" applyAlignment="1">
      <alignment horizontal="center" vertical="center" wrapText="1"/>
    </xf>
    <xf numFmtId="0" fontId="41" fillId="8" borderId="27" xfId="22" applyFont="1" applyFill="1" applyBorder="1" applyAlignment="1">
      <alignment horizontal="center" vertical="center" wrapText="1"/>
    </xf>
    <xf numFmtId="0" fontId="41" fillId="8" borderId="15" xfId="22" applyFont="1" applyFill="1" applyBorder="1" applyAlignment="1">
      <alignment horizontal="center" vertical="center" wrapText="1"/>
    </xf>
    <xf numFmtId="0" fontId="41" fillId="8" borderId="84" xfId="22" applyFont="1" applyFill="1" applyBorder="1" applyAlignment="1">
      <alignment horizontal="center" vertical="center" wrapText="1"/>
    </xf>
    <xf numFmtId="0" fontId="41" fillId="8" borderId="25" xfId="22" applyFont="1" applyFill="1" applyBorder="1" applyAlignment="1">
      <alignment horizontal="center" vertical="center" wrapText="1"/>
    </xf>
    <xf numFmtId="0" fontId="41" fillId="8" borderId="26" xfId="22"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20" fillId="0" borderId="0" xfId="0" applyFont="1" applyAlignment="1">
      <alignment horizontal="left" vertical="center" wrapText="1"/>
    </xf>
    <xf numFmtId="0" fontId="24" fillId="8" borderId="183" xfId="11" applyFont="1" applyFill="1" applyBorder="1" applyAlignment="1">
      <alignment horizontal="center" vertical="center"/>
    </xf>
    <xf numFmtId="0" fontId="24" fillId="8" borderId="185" xfId="11" applyFont="1" applyFill="1" applyBorder="1" applyAlignment="1">
      <alignment horizontal="center" vertical="center" wrapText="1"/>
    </xf>
    <xf numFmtId="0" fontId="24" fillId="8" borderId="91" xfId="11" applyFont="1" applyFill="1" applyBorder="1" applyAlignment="1">
      <alignment horizontal="center" vertical="center" wrapText="1"/>
    </xf>
    <xf numFmtId="0" fontId="24" fillId="8" borderId="186" xfId="11" applyFont="1" applyFill="1" applyBorder="1" applyAlignment="1">
      <alignment horizontal="center" vertical="center" wrapText="1"/>
    </xf>
    <xf numFmtId="0" fontId="24" fillId="8" borderId="187" xfId="11" applyFont="1" applyFill="1" applyBorder="1" applyAlignment="1">
      <alignment horizontal="center" vertical="center" wrapText="1"/>
    </xf>
    <xf numFmtId="0" fontId="24" fillId="8" borderId="188" xfId="11" applyFont="1" applyFill="1" applyBorder="1" applyAlignment="1">
      <alignment horizontal="center" vertical="center" wrapText="1"/>
    </xf>
    <xf numFmtId="0" fontId="5" fillId="0" borderId="0" xfId="0" applyFont="1" applyAlignment="1">
      <alignment horizontal="center"/>
    </xf>
    <xf numFmtId="0" fontId="4" fillId="0" borderId="115" xfId="0" applyFont="1" applyBorder="1" applyAlignment="1">
      <alignment horizontal="center" vertical="center"/>
    </xf>
    <xf numFmtId="0" fontId="107" fillId="8" borderId="134" xfId="0" applyFont="1" applyFill="1" applyBorder="1" applyAlignment="1" applyProtection="1">
      <alignment horizontal="center" vertical="center" wrapText="1"/>
      <protection locked="0"/>
    </xf>
    <xf numFmtId="0" fontId="107" fillId="8" borderId="164" xfId="0" applyFont="1" applyFill="1" applyBorder="1" applyAlignment="1" applyProtection="1">
      <alignment horizontal="center" vertical="center" wrapText="1"/>
      <protection locked="0"/>
    </xf>
    <xf numFmtId="3" fontId="108" fillId="8" borderId="190" xfId="9" applyNumberFormat="1" applyFont="1" applyFill="1" applyBorder="1" applyAlignment="1" applyProtection="1">
      <alignment horizontal="center" vertical="center" wrapText="1"/>
      <protection locked="0"/>
    </xf>
    <xf numFmtId="3" fontId="108" fillId="8" borderId="191" xfId="9" applyNumberFormat="1" applyFont="1" applyFill="1" applyBorder="1" applyAlignment="1" applyProtection="1">
      <alignment horizontal="center" vertical="center" wrapText="1"/>
      <protection locked="0"/>
    </xf>
    <xf numFmtId="3" fontId="108" fillId="8" borderId="192" xfId="9" applyNumberFormat="1" applyFont="1" applyFill="1" applyBorder="1" applyAlignment="1" applyProtection="1">
      <alignment horizontal="center" vertical="center" wrapText="1"/>
      <protection locked="0"/>
    </xf>
    <xf numFmtId="10" fontId="107" fillId="8" borderId="190" xfId="7" applyNumberFormat="1" applyFont="1" applyFill="1" applyBorder="1" applyAlignment="1" applyProtection="1">
      <alignment horizontal="center" vertical="center" wrapText="1"/>
    </xf>
    <xf numFmtId="10" fontId="107" fillId="8" borderId="197" xfId="7" applyNumberFormat="1" applyFont="1" applyFill="1" applyBorder="1" applyAlignment="1" applyProtection="1">
      <alignment horizontal="center" vertical="center" wrapText="1"/>
    </xf>
    <xf numFmtId="0" fontId="25" fillId="26" borderId="0" xfId="0" applyFont="1" applyFill="1" applyAlignment="1" applyProtection="1">
      <alignment horizontal="center"/>
      <protection locked="0"/>
    </xf>
    <xf numFmtId="0" fontId="26" fillId="26" borderId="0" xfId="0" applyFont="1" applyFill="1" applyAlignment="1" applyProtection="1">
      <alignment horizontal="center"/>
      <protection locked="0"/>
    </xf>
    <xf numFmtId="0" fontId="47" fillId="26" borderId="0" xfId="0" applyFont="1" applyFill="1" applyAlignment="1" applyProtection="1">
      <alignment horizontal="center"/>
      <protection locked="0"/>
    </xf>
    <xf numFmtId="10" fontId="107" fillId="8" borderId="134" xfId="7" applyNumberFormat="1" applyFont="1" applyFill="1" applyBorder="1" applyAlignment="1" applyProtection="1">
      <alignment horizontal="center" vertical="center" wrapText="1"/>
    </xf>
    <xf numFmtId="10" fontId="107" fillId="8" borderId="141" xfId="7" applyNumberFormat="1" applyFont="1" applyFill="1" applyBorder="1" applyAlignment="1" applyProtection="1">
      <alignment horizontal="center" vertical="center" wrapText="1"/>
    </xf>
    <xf numFmtId="10" fontId="107" fillId="8" borderId="164" xfId="7" applyNumberFormat="1" applyFont="1" applyFill="1" applyBorder="1" applyAlignment="1" applyProtection="1">
      <alignment horizontal="center" vertical="center" wrapText="1"/>
    </xf>
    <xf numFmtId="3" fontId="108" fillId="8" borderId="197" xfId="9" applyNumberFormat="1" applyFont="1" applyFill="1" applyBorder="1" applyAlignment="1" applyProtection="1">
      <alignment horizontal="center" vertical="center" wrapText="1"/>
      <protection locked="0"/>
    </xf>
    <xf numFmtId="0" fontId="107" fillId="8" borderId="190" xfId="0" applyFont="1" applyFill="1" applyBorder="1" applyAlignment="1" applyProtection="1">
      <alignment horizontal="center" vertical="center"/>
      <protection locked="0"/>
    </xf>
    <xf numFmtId="0" fontId="107" fillId="8" borderId="191" xfId="0" applyFont="1" applyFill="1" applyBorder="1" applyAlignment="1" applyProtection="1">
      <alignment horizontal="center" vertical="center"/>
      <protection locked="0"/>
    </xf>
    <xf numFmtId="0" fontId="107" fillId="8" borderId="197" xfId="0" applyFont="1" applyFill="1" applyBorder="1" applyAlignment="1" applyProtection="1">
      <alignment horizontal="center" vertical="center"/>
      <protection locked="0"/>
    </xf>
    <xf numFmtId="0" fontId="33" fillId="26" borderId="0" xfId="0" applyFont="1" applyFill="1" applyAlignment="1" applyProtection="1">
      <alignment horizontal="center"/>
      <protection locked="0"/>
    </xf>
    <xf numFmtId="0" fontId="107" fillId="8" borderId="134" xfId="0" applyFont="1" applyFill="1" applyBorder="1" applyAlignment="1" applyProtection="1">
      <alignment horizontal="center" vertical="center"/>
      <protection locked="0"/>
    </xf>
    <xf numFmtId="0" fontId="107" fillId="8" borderId="141" xfId="0" applyFont="1" applyFill="1" applyBorder="1" applyAlignment="1" applyProtection="1">
      <alignment horizontal="center" vertical="center"/>
      <protection locked="0"/>
    </xf>
    <xf numFmtId="0" fontId="107" fillId="8" borderId="164" xfId="0" applyFont="1" applyFill="1" applyBorder="1" applyAlignment="1" applyProtection="1">
      <alignment horizontal="center" vertical="center"/>
      <protection locked="0"/>
    </xf>
    <xf numFmtId="0" fontId="107" fillId="8" borderId="196" xfId="0" applyFont="1" applyFill="1" applyBorder="1" applyAlignment="1" applyProtection="1">
      <alignment horizontal="center" vertical="center" wrapText="1"/>
      <protection locked="0"/>
    </xf>
    <xf numFmtId="0" fontId="107" fillId="8" borderId="115" xfId="0" applyFont="1" applyFill="1" applyBorder="1" applyAlignment="1" applyProtection="1">
      <alignment horizontal="center" vertical="center" wrapText="1"/>
      <protection locked="0"/>
    </xf>
    <xf numFmtId="0" fontId="107" fillId="8" borderId="194" xfId="0" applyFont="1" applyFill="1" applyBorder="1" applyAlignment="1" applyProtection="1">
      <alignment horizontal="center" vertical="center" wrapText="1"/>
      <protection locked="0"/>
    </xf>
    <xf numFmtId="0" fontId="107" fillId="8" borderId="195" xfId="0" applyFont="1" applyFill="1" applyBorder="1" applyAlignment="1" applyProtection="1">
      <alignment horizontal="center" vertical="center" wrapText="1"/>
      <protection locked="0"/>
    </xf>
    <xf numFmtId="0" fontId="23" fillId="26" borderId="0" xfId="0" applyFont="1" applyFill="1" applyAlignment="1" applyProtection="1">
      <alignment horizontal="center"/>
      <protection locked="0"/>
    </xf>
    <xf numFmtId="0" fontId="107" fillId="8" borderId="141" xfId="0" applyFont="1" applyFill="1" applyBorder="1" applyAlignment="1" applyProtection="1">
      <alignment horizontal="center" vertical="center" wrapText="1"/>
      <protection locked="0"/>
    </xf>
    <xf numFmtId="0" fontId="12" fillId="0" borderId="0" xfId="6" applyFont="1" applyAlignment="1">
      <alignment horizontal="left" vertical="center" wrapText="1"/>
    </xf>
    <xf numFmtId="0" fontId="33" fillId="0" borderId="0" xfId="31" applyFont="1" applyAlignment="1">
      <alignment horizontal="center" vertical="center" wrapText="1" readingOrder="1"/>
    </xf>
    <xf numFmtId="0" fontId="23" fillId="0" borderId="0" xfId="31" applyFont="1" applyAlignment="1">
      <alignment horizontal="center" vertical="top" wrapText="1" readingOrder="1"/>
    </xf>
    <xf numFmtId="0" fontId="8" fillId="0" borderId="0" xfId="31" applyFont="1" applyAlignment="1">
      <alignment horizontal="center" vertical="center"/>
    </xf>
    <xf numFmtId="0" fontId="8" fillId="0" borderId="0" xfId="31" applyFont="1" applyAlignment="1">
      <alignment horizontal="center" vertical="center" wrapText="1"/>
    </xf>
    <xf numFmtId="0" fontId="109" fillId="8" borderId="198" xfId="27" applyFont="1" applyFill="1" applyBorder="1" applyAlignment="1">
      <alignment horizontal="center" vertical="center" wrapText="1"/>
    </xf>
    <xf numFmtId="0" fontId="109" fillId="8" borderId="201" xfId="27" applyFont="1" applyFill="1" applyBorder="1" applyAlignment="1">
      <alignment horizontal="center" vertical="center" wrapText="1"/>
    </xf>
    <xf numFmtId="0" fontId="109" fillId="8" borderId="19" xfId="27" applyFont="1" applyFill="1" applyBorder="1" applyAlignment="1">
      <alignment horizontal="center" vertical="center" wrapText="1"/>
    </xf>
    <xf numFmtId="0" fontId="109" fillId="8" borderId="20" xfId="27" applyFont="1" applyFill="1" applyBorder="1" applyAlignment="1">
      <alignment horizontal="center" vertical="center" wrapText="1"/>
    </xf>
    <xf numFmtId="0" fontId="109" fillId="8" borderId="21" xfId="27" applyFont="1" applyFill="1" applyBorder="1" applyAlignment="1">
      <alignment horizontal="center" vertical="center" wrapText="1"/>
    </xf>
    <xf numFmtId="0" fontId="109" fillId="8" borderId="18" xfId="27" applyFont="1" applyFill="1" applyBorder="1" applyAlignment="1">
      <alignment horizontal="center" vertical="center" wrapText="1"/>
    </xf>
    <xf numFmtId="0" fontId="109" fillId="8" borderId="27" xfId="27" applyFont="1" applyFill="1" applyBorder="1" applyAlignment="1">
      <alignment horizontal="center" vertical="center" wrapText="1"/>
    </xf>
    <xf numFmtId="0" fontId="109" fillId="8" borderId="199" xfId="27" applyFont="1" applyFill="1" applyBorder="1" applyAlignment="1">
      <alignment horizontal="center" vertical="center" wrapText="1"/>
    </xf>
    <xf numFmtId="0" fontId="109" fillId="8" borderId="200" xfId="27" applyFont="1" applyFill="1" applyBorder="1" applyAlignment="1">
      <alignment horizontal="center" vertical="center" wrapText="1"/>
    </xf>
    <xf numFmtId="0" fontId="109" fillId="8" borderId="203" xfId="27" applyFont="1" applyFill="1" applyBorder="1" applyAlignment="1">
      <alignment horizontal="center" vertical="center" wrapText="1"/>
    </xf>
    <xf numFmtId="0" fontId="109" fillId="8" borderId="210" xfId="27" applyFont="1" applyFill="1" applyBorder="1" applyAlignment="1">
      <alignment horizontal="center" vertical="center" wrapText="1"/>
    </xf>
    <xf numFmtId="0" fontId="109" fillId="8" borderId="204" xfId="27" applyFont="1" applyFill="1" applyBorder="1" applyAlignment="1">
      <alignment horizontal="center" vertical="center" wrapText="1"/>
    </xf>
    <xf numFmtId="0" fontId="109" fillId="8" borderId="91" xfId="27" applyFont="1" applyFill="1" applyBorder="1" applyAlignment="1">
      <alignment horizontal="center" vertical="center" wrapText="1"/>
    </xf>
    <xf numFmtId="0" fontId="109" fillId="8" borderId="186" xfId="27" applyFont="1" applyFill="1" applyBorder="1" applyAlignment="1">
      <alignment horizontal="center" vertical="center" wrapText="1"/>
    </xf>
    <xf numFmtId="0" fontId="109" fillId="8" borderId="184" xfId="27" applyFont="1" applyFill="1" applyBorder="1" applyAlignment="1">
      <alignment horizontal="center" vertical="center" wrapText="1"/>
    </xf>
    <xf numFmtId="0" fontId="109" fillId="8" borderId="24" xfId="27" applyFont="1" applyFill="1" applyBorder="1" applyAlignment="1">
      <alignment horizontal="center" vertical="center" wrapText="1"/>
    </xf>
    <xf numFmtId="0" fontId="109" fillId="8" borderId="205" xfId="27" applyFont="1" applyFill="1" applyBorder="1" applyAlignment="1">
      <alignment horizontal="center" vertical="center" wrapText="1"/>
    </xf>
    <xf numFmtId="0" fontId="109" fillId="8" borderId="206" xfId="27" applyFont="1" applyFill="1" applyBorder="1" applyAlignment="1">
      <alignment horizontal="center" vertical="center" wrapText="1"/>
    </xf>
    <xf numFmtId="0" fontId="109" fillId="8" borderId="25" xfId="27" applyFont="1" applyFill="1" applyBorder="1" applyAlignment="1">
      <alignment horizontal="center" vertical="center" wrapText="1"/>
    </xf>
    <xf numFmtId="0" fontId="109" fillId="8" borderId="26" xfId="27" applyFont="1" applyFill="1" applyBorder="1" applyAlignment="1">
      <alignment horizontal="center" vertical="center" wrapText="1"/>
    </xf>
    <xf numFmtId="0" fontId="109" fillId="8" borderId="135" xfId="27" applyFont="1" applyFill="1" applyBorder="1" applyAlignment="1">
      <alignment horizontal="center" vertical="center" wrapText="1"/>
    </xf>
    <xf numFmtId="0" fontId="109" fillId="8" borderId="13" xfId="27" applyFont="1" applyFill="1" applyBorder="1" applyAlignment="1">
      <alignment horizontal="center" vertical="center" wrapText="1"/>
    </xf>
    <xf numFmtId="0" fontId="109" fillId="8" borderId="207" xfId="27" applyFont="1" applyFill="1" applyBorder="1" applyAlignment="1">
      <alignment horizontal="center" vertical="center" wrapText="1"/>
    </xf>
    <xf numFmtId="0" fontId="109" fillId="8" borderId="209" xfId="27" applyFont="1" applyFill="1" applyBorder="1" applyAlignment="1">
      <alignment horizontal="center" vertical="center" wrapText="1"/>
    </xf>
    <xf numFmtId="0" fontId="109" fillId="8" borderId="208" xfId="27" applyFont="1" applyFill="1" applyBorder="1" applyAlignment="1">
      <alignment horizontal="center" vertical="center" wrapText="1"/>
    </xf>
    <xf numFmtId="0" fontId="4" fillId="0" borderId="115" xfId="6" applyFont="1" applyBorder="1" applyAlignment="1">
      <alignment horizontal="center" vertical="center"/>
    </xf>
    <xf numFmtId="0" fontId="8" fillId="0" borderId="0" xfId="6" applyFont="1" applyAlignment="1">
      <alignment horizontal="center" vertical="center"/>
    </xf>
    <xf numFmtId="0" fontId="16" fillId="8" borderId="0" xfId="0" applyFont="1" applyFill="1" applyAlignment="1">
      <alignment horizontal="center" vertical="center"/>
    </xf>
    <xf numFmtId="49" fontId="8" fillId="0" borderId="0" xfId="0" applyNumberFormat="1" applyFont="1" applyAlignment="1">
      <alignment horizontal="center"/>
    </xf>
    <xf numFmtId="0" fontId="24" fillId="8" borderId="106" xfId="14" applyFont="1" applyFill="1" applyBorder="1" applyAlignment="1">
      <alignment horizontal="left" vertical="center" wrapText="1"/>
    </xf>
    <xf numFmtId="0" fontId="24" fillId="8" borderId="71" xfId="14" applyFont="1" applyFill="1" applyBorder="1" applyAlignment="1">
      <alignment horizontal="left" vertical="center" wrapText="1"/>
    </xf>
    <xf numFmtId="0" fontId="24" fillId="8" borderId="107" xfId="14" applyFont="1" applyFill="1" applyBorder="1" applyAlignment="1">
      <alignment horizontal="center" vertical="center" wrapText="1"/>
    </xf>
    <xf numFmtId="0" fontId="24" fillId="8" borderId="72" xfId="14" applyFont="1" applyFill="1" applyBorder="1" applyAlignment="1">
      <alignment horizontal="center" vertical="center" wrapText="1"/>
    </xf>
    <xf numFmtId="0" fontId="24" fillId="8" borderId="108" xfId="14" applyFont="1" applyFill="1" applyBorder="1" applyAlignment="1">
      <alignment horizontal="center" vertical="center" wrapText="1"/>
    </xf>
    <xf numFmtId="0" fontId="24" fillId="8" borderId="64" xfId="14" applyFont="1" applyFill="1" applyBorder="1" applyAlignment="1">
      <alignment horizontal="center" vertical="center" wrapText="1"/>
    </xf>
    <xf numFmtId="0" fontId="8" fillId="0" borderId="0" xfId="0" applyFont="1" applyAlignment="1">
      <alignment horizontal="center" wrapText="1"/>
    </xf>
    <xf numFmtId="0" fontId="18" fillId="8" borderId="11" xfId="0" applyFont="1" applyFill="1" applyBorder="1" applyAlignment="1">
      <alignment horizontal="center" vertical="center"/>
    </xf>
    <xf numFmtId="0" fontId="16" fillId="8" borderId="8"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9" xfId="0" applyFont="1" applyFill="1" applyBorder="1" applyAlignment="1">
      <alignment horizontal="center" vertical="center"/>
    </xf>
    <xf numFmtId="0" fontId="16" fillId="8" borderId="12" xfId="0" applyFont="1" applyFill="1" applyBorder="1" applyAlignment="1">
      <alignment horizontal="center" vertical="center"/>
    </xf>
    <xf numFmtId="0" fontId="48" fillId="0" borderId="0" xfId="0" applyFont="1" applyAlignment="1">
      <alignment wrapText="1"/>
    </xf>
    <xf numFmtId="0" fontId="18" fillId="8" borderId="8" xfId="0" applyFont="1" applyFill="1" applyBorder="1" applyAlignment="1">
      <alignment horizontal="center" vertical="center"/>
    </xf>
    <xf numFmtId="0" fontId="18" fillId="8" borderId="1" xfId="0" applyFont="1" applyFill="1" applyBorder="1" applyAlignment="1">
      <alignment horizontal="center" vertical="center"/>
    </xf>
    <xf numFmtId="17" fontId="4" fillId="0" borderId="0" xfId="0" applyNumberFormat="1" applyFont="1" applyAlignment="1">
      <alignment horizontal="center" vertical="center"/>
    </xf>
    <xf numFmtId="0" fontId="4" fillId="0" borderId="0" xfId="0" applyFont="1" applyAlignment="1">
      <alignment horizontal="center" vertical="center"/>
    </xf>
    <xf numFmtId="0" fontId="24" fillId="7" borderId="5" xfId="0" applyFont="1" applyFill="1" applyBorder="1" applyAlignment="1">
      <alignment horizontal="center" vertical="center"/>
    </xf>
    <xf numFmtId="0" fontId="24" fillId="7" borderId="0" xfId="0" applyFont="1" applyFill="1" applyAlignment="1">
      <alignment horizontal="center" vertical="center"/>
    </xf>
    <xf numFmtId="0" fontId="24" fillId="7" borderId="10" xfId="0" applyFont="1" applyFill="1" applyBorder="1" applyAlignment="1">
      <alignment horizontal="center" vertical="center"/>
    </xf>
    <xf numFmtId="0" fontId="24" fillId="7" borderId="2" xfId="0" applyFont="1" applyFill="1" applyBorder="1" applyAlignment="1">
      <alignment horizontal="center" vertical="center"/>
    </xf>
    <xf numFmtId="0" fontId="24" fillId="7" borderId="8" xfId="0" applyFont="1" applyFill="1" applyBorder="1" applyAlignment="1">
      <alignment horizontal="center" vertical="center"/>
    </xf>
    <xf numFmtId="0" fontId="24" fillId="7" borderId="9" xfId="0" applyFont="1" applyFill="1" applyBorder="1" applyAlignment="1">
      <alignment horizontal="center" vertical="center"/>
    </xf>
    <xf numFmtId="0" fontId="24" fillId="7" borderId="11" xfId="0" applyFont="1" applyFill="1" applyBorder="1" applyAlignment="1">
      <alignment horizontal="center" vertical="center"/>
    </xf>
    <xf numFmtId="0" fontId="24" fillId="7" borderId="160" xfId="0" applyFont="1" applyFill="1" applyBorder="1" applyAlignment="1">
      <alignment horizontal="center" vertical="center"/>
    </xf>
    <xf numFmtId="0" fontId="24" fillId="7" borderId="160" xfId="0" applyFont="1" applyFill="1" applyBorder="1" applyAlignment="1">
      <alignment horizontal="center" vertical="center" wrapText="1"/>
    </xf>
    <xf numFmtId="0" fontId="24" fillId="7" borderId="193" xfId="0" applyFont="1" applyFill="1" applyBorder="1" applyAlignment="1">
      <alignment horizontal="center" vertical="center" wrapText="1"/>
    </xf>
    <xf numFmtId="0" fontId="24" fillId="7" borderId="132" xfId="0" applyFont="1" applyFill="1" applyBorder="1" applyAlignment="1">
      <alignment horizontal="center" vertical="center" wrapText="1"/>
    </xf>
    <xf numFmtId="0" fontId="24" fillId="7" borderId="217" xfId="0" applyFont="1" applyFill="1" applyBorder="1" applyAlignment="1">
      <alignment horizontal="center" vertical="center" wrapText="1"/>
    </xf>
    <xf numFmtId="0" fontId="24" fillId="7" borderId="134" xfId="0" applyFont="1" applyFill="1" applyBorder="1" applyAlignment="1">
      <alignment horizontal="center" vertical="center" wrapText="1"/>
    </xf>
    <xf numFmtId="0" fontId="24" fillId="7" borderId="141" xfId="0" applyFont="1" applyFill="1" applyBorder="1" applyAlignment="1">
      <alignment horizontal="center" vertical="center" wrapText="1"/>
    </xf>
    <xf numFmtId="0" fontId="24" fillId="7" borderId="164" xfId="0" applyFont="1" applyFill="1" applyBorder="1" applyAlignment="1">
      <alignment horizontal="center" vertical="center" wrapText="1"/>
    </xf>
    <xf numFmtId="0" fontId="0" fillId="0" borderId="0" xfId="0" applyAlignment="1">
      <alignment horizontal="center" vertical="center" wrapText="1" readingOrder="1"/>
    </xf>
    <xf numFmtId="0" fontId="0" fillId="0" borderId="0" xfId="0" applyAlignment="1">
      <alignment horizontal="center" vertical="top" wrapText="1" readingOrder="1"/>
    </xf>
    <xf numFmtId="0" fontId="33" fillId="0" borderId="0" xfId="0" applyFont="1" applyAlignment="1">
      <alignment horizontal="center"/>
    </xf>
    <xf numFmtId="0" fontId="24" fillId="8" borderId="82" xfId="0" applyFont="1" applyFill="1" applyBorder="1" applyAlignment="1">
      <alignment horizontal="center" vertical="center"/>
    </xf>
    <xf numFmtId="0" fontId="24" fillId="8" borderId="85" xfId="0" applyFont="1" applyFill="1" applyBorder="1" applyAlignment="1">
      <alignment horizontal="center" vertical="center"/>
    </xf>
    <xf numFmtId="0" fontId="24" fillId="8" borderId="87" xfId="0" applyFont="1" applyFill="1" applyBorder="1" applyAlignment="1">
      <alignment horizontal="center" vertical="center"/>
    </xf>
    <xf numFmtId="0" fontId="24" fillId="8" borderId="97" xfId="0" applyFont="1" applyFill="1" applyBorder="1" applyAlignment="1">
      <alignment horizontal="center" vertical="center"/>
    </xf>
    <xf numFmtId="0" fontId="24" fillId="8" borderId="25" xfId="0" applyFont="1" applyFill="1" applyBorder="1" applyAlignment="1">
      <alignment horizontal="center" vertical="center"/>
    </xf>
    <xf numFmtId="0" fontId="24" fillId="8" borderId="26" xfId="0" applyFont="1" applyFill="1" applyBorder="1" applyAlignment="1">
      <alignment horizontal="center" vertical="center"/>
    </xf>
    <xf numFmtId="0" fontId="24" fillId="8" borderId="97" xfId="0" applyFont="1" applyFill="1" applyBorder="1" applyAlignment="1">
      <alignment horizontal="center" vertical="center" wrapText="1"/>
    </xf>
    <xf numFmtId="0" fontId="24" fillId="8" borderId="82"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24" fillId="8" borderId="26"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24" fillId="8" borderId="84" xfId="0" applyFont="1" applyFill="1" applyBorder="1" applyAlignment="1">
      <alignment horizontal="center" vertical="center" wrapText="1"/>
    </xf>
    <xf numFmtId="0" fontId="24" fillId="8" borderId="0" xfId="0" applyFont="1" applyFill="1" applyAlignment="1">
      <alignment horizontal="center" vertical="center" wrapText="1"/>
    </xf>
    <xf numFmtId="0" fontId="112" fillId="8" borderId="222" xfId="0" applyFont="1" applyFill="1" applyBorder="1" applyAlignment="1">
      <alignment horizontal="center" vertical="center" wrapText="1"/>
    </xf>
    <xf numFmtId="0" fontId="112" fillId="8" borderId="223" xfId="0" applyFont="1" applyFill="1" applyBorder="1" applyAlignment="1">
      <alignment horizontal="center" vertical="center" wrapText="1"/>
    </xf>
    <xf numFmtId="0" fontId="112" fillId="8" borderId="226" xfId="0" applyFont="1" applyFill="1" applyBorder="1" applyAlignment="1">
      <alignment horizontal="center" vertical="center" wrapText="1"/>
    </xf>
    <xf numFmtId="0" fontId="112" fillId="8" borderId="19" xfId="0" applyFont="1" applyFill="1" applyBorder="1" applyAlignment="1">
      <alignment horizontal="center" vertical="center"/>
    </xf>
    <xf numFmtId="0" fontId="112" fillId="8" borderId="20" xfId="0" applyFont="1" applyFill="1" applyBorder="1" applyAlignment="1">
      <alignment horizontal="center" vertical="center"/>
    </xf>
    <xf numFmtId="0" fontId="112" fillId="8" borderId="21" xfId="0" applyFont="1" applyFill="1" applyBorder="1" applyAlignment="1">
      <alignment horizontal="center" vertical="center"/>
    </xf>
    <xf numFmtId="0" fontId="112" fillId="8" borderId="22" xfId="0" applyFont="1" applyFill="1" applyBorder="1" applyAlignment="1">
      <alignment horizontal="center" vertical="center" wrapText="1"/>
    </xf>
    <xf numFmtId="0" fontId="112" fillId="8" borderId="84" xfId="0" applyFont="1" applyFill="1" applyBorder="1" applyAlignment="1">
      <alignment horizontal="center" vertical="center" wrapText="1"/>
    </xf>
    <xf numFmtId="0" fontId="112" fillId="8" borderId="25" xfId="0" applyFont="1" applyFill="1" applyBorder="1" applyAlignment="1">
      <alignment horizontal="center" vertical="center" wrapText="1"/>
    </xf>
    <xf numFmtId="0" fontId="112" fillId="8" borderId="224" xfId="0" applyFont="1" applyFill="1" applyBorder="1" applyAlignment="1">
      <alignment horizontal="center" vertical="center" wrapText="1"/>
    </xf>
    <xf numFmtId="0" fontId="112" fillId="8" borderId="225" xfId="0" applyFont="1" applyFill="1" applyBorder="1" applyAlignment="1">
      <alignment horizontal="center" vertical="center" wrapText="1"/>
    </xf>
    <xf numFmtId="0" fontId="112" fillId="8" borderId="18" xfId="0" applyFont="1" applyFill="1" applyBorder="1" applyAlignment="1">
      <alignment horizontal="center" vertical="center" wrapText="1"/>
    </xf>
    <xf numFmtId="0" fontId="112" fillId="8" borderId="27" xfId="0" applyFont="1" applyFill="1" applyBorder="1" applyAlignment="1">
      <alignment horizontal="center" vertical="center" wrapText="1"/>
    </xf>
    <xf numFmtId="0" fontId="112" fillId="8" borderId="23" xfId="0" applyFont="1" applyFill="1" applyBorder="1" applyAlignment="1">
      <alignment horizontal="center" vertical="center" wrapText="1"/>
    </xf>
    <xf numFmtId="0" fontId="4" fillId="4" borderId="15" xfId="0" applyFont="1" applyFill="1" applyBorder="1" applyAlignment="1">
      <alignment horizontal="center"/>
    </xf>
    <xf numFmtId="0" fontId="8" fillId="4" borderId="0" xfId="0" applyFont="1" applyFill="1" applyAlignment="1">
      <alignment horizontal="center"/>
    </xf>
    <xf numFmtId="0" fontId="4" fillId="4" borderId="0" xfId="0" applyFont="1" applyFill="1" applyAlignment="1">
      <alignment horizontal="center"/>
    </xf>
    <xf numFmtId="0" fontId="114" fillId="8" borderId="230" xfId="0" applyFont="1" applyFill="1" applyBorder="1" applyAlignment="1">
      <alignment horizontal="center" vertical="center"/>
    </xf>
    <xf numFmtId="0" fontId="114" fillId="8" borderId="231" xfId="0" applyFont="1" applyFill="1" applyBorder="1" applyAlignment="1">
      <alignment horizontal="center" vertical="center"/>
    </xf>
    <xf numFmtId="0" fontId="114" fillId="8" borderId="232" xfId="0" applyFont="1" applyFill="1" applyBorder="1" applyAlignment="1">
      <alignment horizontal="center" vertical="center"/>
    </xf>
    <xf numFmtId="0" fontId="114" fillId="8" borderId="185" xfId="0" applyFont="1" applyFill="1" applyBorder="1" applyAlignment="1">
      <alignment horizontal="center" vertical="center"/>
    </xf>
    <xf numFmtId="0" fontId="114" fillId="8" borderId="91" xfId="0" applyFont="1" applyFill="1" applyBorder="1" applyAlignment="1">
      <alignment horizontal="center" vertical="center"/>
    </xf>
    <xf numFmtId="0" fontId="114" fillId="8" borderId="186" xfId="0" applyFont="1" applyFill="1" applyBorder="1" applyAlignment="1">
      <alignment horizontal="center" vertical="center"/>
    </xf>
    <xf numFmtId="0" fontId="114" fillId="8" borderId="205" xfId="0" applyFont="1" applyFill="1" applyBorder="1" applyAlignment="1">
      <alignment horizontal="center" vertical="center" wrapText="1"/>
    </xf>
    <xf numFmtId="0" fontId="114" fillId="8" borderId="84" xfId="0" applyFont="1" applyFill="1" applyBorder="1" applyAlignment="1">
      <alignment horizontal="center" vertical="center" wrapText="1"/>
    </xf>
    <xf numFmtId="0" fontId="114" fillId="8" borderId="25" xfId="0" applyFont="1" applyFill="1" applyBorder="1" applyAlignment="1">
      <alignment horizontal="center" vertical="center" wrapText="1"/>
    </xf>
    <xf numFmtId="0" fontId="114" fillId="8" borderId="224" xfId="0" applyFont="1" applyFill="1" applyBorder="1" applyAlignment="1">
      <alignment horizontal="center" vertical="center" wrapText="1"/>
    </xf>
    <xf numFmtId="0" fontId="114" fillId="8" borderId="225" xfId="0" applyFont="1" applyFill="1" applyBorder="1" applyAlignment="1">
      <alignment horizontal="center" vertical="center" wrapText="1"/>
    </xf>
    <xf numFmtId="0" fontId="114" fillId="8" borderId="18" xfId="0" applyFont="1" applyFill="1" applyBorder="1" applyAlignment="1">
      <alignment horizontal="center" vertical="center" wrapText="1"/>
    </xf>
    <xf numFmtId="0" fontId="114" fillId="8" borderId="27" xfId="0" applyFont="1" applyFill="1" applyBorder="1" applyAlignment="1">
      <alignment horizontal="center" vertical="center" wrapText="1"/>
    </xf>
    <xf numFmtId="0" fontId="114" fillId="8" borderId="22" xfId="0" applyFont="1" applyFill="1" applyBorder="1" applyAlignment="1">
      <alignment horizontal="center" vertical="center" wrapText="1"/>
    </xf>
    <xf numFmtId="0" fontId="114" fillId="8" borderId="23" xfId="0" applyFont="1" applyFill="1" applyBorder="1" applyAlignment="1">
      <alignment horizontal="center" vertical="center" wrapText="1"/>
    </xf>
    <xf numFmtId="0" fontId="0" fillId="0" borderId="0" xfId="0" applyAlignment="1">
      <alignment horizontal="center" vertical="center"/>
    </xf>
    <xf numFmtId="0" fontId="33" fillId="4" borderId="0" xfId="0" applyFont="1" applyFill="1" applyAlignment="1">
      <alignment horizontal="center" vertical="center" wrapText="1"/>
    </xf>
    <xf numFmtId="0" fontId="5" fillId="9" borderId="2" xfId="0" applyFont="1" applyFill="1" applyBorder="1" applyAlignment="1">
      <alignment horizontal="center" vertical="center" wrapText="1"/>
    </xf>
    <xf numFmtId="0" fontId="0" fillId="9" borderId="11" xfId="0" applyFill="1" applyBorder="1" applyAlignment="1">
      <alignment horizontal="center" vertical="center" wrapText="1"/>
    </xf>
    <xf numFmtId="168" fontId="34" fillId="4" borderId="61" xfId="0" applyNumberFormat="1" applyFont="1" applyFill="1" applyBorder="1" applyAlignment="1">
      <alignment horizontal="center" vertical="center"/>
    </xf>
    <xf numFmtId="168" fontId="34" fillId="4" borderId="54" xfId="0" applyNumberFormat="1" applyFont="1" applyFill="1" applyBorder="1" applyAlignment="1">
      <alignment horizontal="center" vertical="center"/>
    </xf>
    <xf numFmtId="0" fontId="5" fillId="9" borderId="5" xfId="0" applyFont="1" applyFill="1" applyBorder="1" applyAlignment="1">
      <alignment horizontal="center" vertical="center" wrapText="1"/>
    </xf>
    <xf numFmtId="0" fontId="0" fillId="9" borderId="5" xfId="0" applyFill="1" applyBorder="1" applyAlignment="1">
      <alignment wrapText="1"/>
    </xf>
    <xf numFmtId="0" fontId="0" fillId="9" borderId="11" xfId="0" applyFill="1" applyBorder="1" applyAlignment="1">
      <alignment wrapText="1"/>
    </xf>
    <xf numFmtId="166" fontId="4" fillId="0" borderId="58" xfId="0" applyNumberFormat="1" applyFont="1" applyBorder="1" applyAlignment="1">
      <alignment horizontal="center" vertical="center" wrapText="1"/>
    </xf>
    <xf numFmtId="0" fontId="4" fillId="0" borderId="58" xfId="0" applyFont="1" applyBorder="1" applyAlignment="1">
      <alignment horizontal="center" vertical="center" wrapText="1"/>
    </xf>
    <xf numFmtId="0" fontId="4" fillId="0" borderId="54" xfId="0" applyFont="1" applyBorder="1" applyAlignment="1">
      <alignment horizontal="center" vertical="center" wrapText="1"/>
    </xf>
    <xf numFmtId="0" fontId="24" fillId="8" borderId="11" xfId="0" applyFont="1" applyFill="1" applyBorder="1" applyAlignment="1">
      <alignment horizontal="center"/>
    </xf>
    <xf numFmtId="0" fontId="24" fillId="8" borderId="1" xfId="0" applyFont="1" applyFill="1" applyBorder="1" applyAlignment="1">
      <alignment horizontal="center"/>
    </xf>
    <xf numFmtId="0" fontId="24" fillId="8" borderId="65" xfId="0" applyFont="1" applyFill="1" applyBorder="1" applyAlignment="1">
      <alignment horizontal="center"/>
    </xf>
    <xf numFmtId="168" fontId="34" fillId="5" borderId="9" xfId="0" applyNumberFormat="1" applyFont="1" applyFill="1" applyBorder="1" applyAlignment="1">
      <alignment horizontal="center" vertical="center"/>
    </xf>
    <xf numFmtId="168" fontId="34" fillId="5" borderId="12" xfId="0" applyNumberFormat="1" applyFont="1" applyFill="1" applyBorder="1" applyAlignment="1">
      <alignment horizontal="center" vertical="center"/>
    </xf>
    <xf numFmtId="0" fontId="0" fillId="9" borderId="5" xfId="0" applyFill="1" applyBorder="1" applyAlignment="1">
      <alignment horizontal="center" vertical="center" wrapText="1"/>
    </xf>
    <xf numFmtId="168" fontId="34" fillId="4" borderId="10" xfId="0" applyNumberFormat="1" applyFont="1" applyFill="1" applyBorder="1" applyAlignment="1">
      <alignment horizontal="center" vertical="center"/>
    </xf>
    <xf numFmtId="0" fontId="18" fillId="7" borderId="30"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34" fillId="4" borderId="51" xfId="0" applyFont="1" applyFill="1" applyBorder="1" applyAlignment="1">
      <alignment horizontal="left" vertical="center" wrapText="1"/>
    </xf>
    <xf numFmtId="0" fontId="34" fillId="4" borderId="37" xfId="0" applyFont="1" applyFill="1" applyBorder="1" applyAlignment="1">
      <alignment horizontal="left" vertical="center" wrapText="1"/>
    </xf>
    <xf numFmtId="0" fontId="34" fillId="4" borderId="52" xfId="0" applyFont="1" applyFill="1" applyBorder="1" applyAlignment="1">
      <alignment horizontal="left" vertical="center" wrapText="1"/>
    </xf>
    <xf numFmtId="166" fontId="34" fillId="4" borderId="61" xfId="0" applyNumberFormat="1" applyFont="1" applyFill="1" applyBorder="1" applyAlignment="1">
      <alignment horizontal="center" vertical="center"/>
    </xf>
    <xf numFmtId="166" fontId="34" fillId="4" borderId="58" xfId="0" applyNumberFormat="1" applyFont="1" applyFill="1" applyBorder="1" applyAlignment="1">
      <alignment horizontal="center" vertical="center"/>
    </xf>
    <xf numFmtId="166" fontId="34" fillId="4" borderId="54" xfId="0" applyNumberFormat="1" applyFont="1" applyFill="1" applyBorder="1" applyAlignment="1">
      <alignment horizontal="center" vertical="center"/>
    </xf>
    <xf numFmtId="0" fontId="5" fillId="9" borderId="35" xfId="0" applyFont="1" applyFill="1" applyBorder="1" applyAlignment="1">
      <alignment horizontal="center" vertical="center" wrapText="1"/>
    </xf>
    <xf numFmtId="0" fontId="4" fillId="0" borderId="58" xfId="0" applyFont="1" applyBorder="1" applyAlignment="1">
      <alignment horizontal="center" vertical="center"/>
    </xf>
    <xf numFmtId="0" fontId="4" fillId="0" borderId="54" xfId="0" applyFont="1" applyBorder="1" applyAlignment="1">
      <alignment horizontal="center" vertical="center"/>
    </xf>
    <xf numFmtId="0" fontId="18" fillId="7" borderId="29" xfId="0" applyFont="1" applyFill="1" applyBorder="1" applyAlignment="1">
      <alignment horizontal="center" vertical="center"/>
    </xf>
    <xf numFmtId="0" fontId="18" fillId="7" borderId="55" xfId="0" applyFont="1" applyFill="1" applyBorder="1" applyAlignment="1">
      <alignment horizontal="center" vertical="center"/>
    </xf>
    <xf numFmtId="0" fontId="18" fillId="7" borderId="30" xfId="0" applyFont="1" applyFill="1" applyBorder="1" applyAlignment="1">
      <alignment horizontal="center" vertical="center"/>
    </xf>
    <xf numFmtId="0" fontId="57" fillId="4" borderId="0" xfId="0" applyFont="1" applyFill="1" applyAlignment="1">
      <alignment horizontal="center" vertical="center" wrapText="1" readingOrder="1"/>
    </xf>
    <xf numFmtId="0" fontId="115" fillId="4" borderId="0" xfId="29" applyFont="1" applyFill="1" applyAlignment="1">
      <alignment horizontal="center" vertical="center" wrapText="1" readingOrder="1"/>
    </xf>
    <xf numFmtId="0" fontId="57" fillId="4" borderId="0" xfId="0" applyFont="1" applyFill="1" applyAlignment="1">
      <alignment horizontal="center" vertical="top" wrapText="1" readingOrder="1"/>
    </xf>
    <xf numFmtId="0" fontId="58" fillId="4" borderId="0" xfId="0" applyFont="1" applyFill="1" applyAlignment="1">
      <alignment horizontal="center" vertical="top" wrapText="1" readingOrder="1"/>
    </xf>
    <xf numFmtId="0" fontId="8" fillId="9" borderId="159" xfId="0" applyFont="1" applyFill="1" applyBorder="1" applyAlignment="1">
      <alignment horizontal="center" vertical="center" wrapText="1"/>
    </xf>
    <xf numFmtId="0" fontId="8" fillId="9" borderId="162" xfId="0" applyFont="1" applyFill="1" applyBorder="1" applyAlignment="1">
      <alignment horizontal="center" vertical="center" wrapText="1"/>
    </xf>
    <xf numFmtId="0" fontId="8" fillId="9" borderId="233" xfId="0" applyFont="1" applyFill="1" applyBorder="1" applyAlignment="1">
      <alignment horizontal="center" vertical="center" wrapText="1"/>
    </xf>
    <xf numFmtId="0" fontId="24" fillId="8" borderId="11" xfId="0" applyFont="1" applyFill="1" applyBorder="1" applyAlignment="1">
      <alignment horizontal="left" indent="1"/>
    </xf>
    <xf numFmtId="0" fontId="24" fillId="8" borderId="1" xfId="0" applyFont="1" applyFill="1" applyBorder="1" applyAlignment="1">
      <alignment horizontal="left" indent="1"/>
    </xf>
    <xf numFmtId="0" fontId="24" fillId="7" borderId="8" xfId="0" applyFont="1" applyFill="1" applyBorder="1" applyAlignment="1">
      <alignment horizontal="center" vertical="center" wrapText="1"/>
    </xf>
    <xf numFmtId="0" fontId="24" fillId="7" borderId="1" xfId="0" applyFont="1" applyFill="1" applyBorder="1" applyAlignment="1">
      <alignment horizontal="center" vertical="center" wrapText="1"/>
    </xf>
    <xf numFmtId="0" fontId="0" fillId="0" borderId="0" xfId="0" applyAlignment="1">
      <alignment horizontal="center"/>
    </xf>
    <xf numFmtId="0" fontId="24" fillId="8" borderId="71" xfId="0" applyFont="1" applyFill="1" applyBorder="1" applyAlignment="1">
      <alignment horizontal="left" indent="1"/>
    </xf>
    <xf numFmtId="0" fontId="24" fillId="8" borderId="72" xfId="0" applyFont="1" applyFill="1" applyBorder="1" applyAlignment="1">
      <alignment horizontal="left" indent="1"/>
    </xf>
    <xf numFmtId="0" fontId="112" fillId="8" borderId="222" xfId="0" applyFont="1" applyFill="1" applyBorder="1" applyAlignment="1">
      <alignment horizontal="center" vertical="center"/>
    </xf>
    <xf numFmtId="0" fontId="112" fillId="8" borderId="223" xfId="0" applyFont="1" applyFill="1" applyBorder="1" applyAlignment="1">
      <alignment horizontal="center" vertical="center"/>
    </xf>
    <xf numFmtId="0" fontId="112" fillId="8" borderId="226" xfId="0" applyFont="1" applyFill="1" applyBorder="1" applyAlignment="1">
      <alignment horizontal="center" vertical="center"/>
    </xf>
    <xf numFmtId="0" fontId="112" fillId="8" borderId="24" xfId="0" applyFont="1" applyFill="1" applyBorder="1" applyAlignment="1">
      <alignment horizontal="center" vertical="center" wrapText="1"/>
    </xf>
    <xf numFmtId="0" fontId="38" fillId="7" borderId="40" xfId="0" applyFont="1" applyFill="1" applyBorder="1" applyAlignment="1">
      <alignment horizontal="center" vertical="center" wrapText="1"/>
    </xf>
    <xf numFmtId="0" fontId="39" fillId="9" borderId="40" xfId="0" applyFont="1" applyFill="1" applyBorder="1" applyAlignment="1">
      <alignment horizontal="center" vertical="center" wrapText="1"/>
    </xf>
    <xf numFmtId="0" fontId="38" fillId="8" borderId="67" xfId="0" applyFont="1" applyFill="1" applyBorder="1" applyAlignment="1">
      <alignment horizontal="center"/>
    </xf>
    <xf numFmtId="0" fontId="0" fillId="8" borderId="110" xfId="0" applyFill="1" applyBorder="1" applyAlignment="1">
      <alignment horizontal="center"/>
    </xf>
    <xf numFmtId="0" fontId="0" fillId="8" borderId="69" xfId="0" applyFill="1" applyBorder="1" applyAlignment="1">
      <alignment horizontal="center"/>
    </xf>
    <xf numFmtId="0" fontId="38" fillId="7" borderId="40" xfId="0" applyFont="1" applyFill="1" applyBorder="1" applyAlignment="1">
      <alignment horizontal="center" vertical="center"/>
    </xf>
    <xf numFmtId="0" fontId="33" fillId="4" borderId="0" xfId="0" applyFont="1" applyFill="1" applyAlignment="1">
      <alignment horizontal="center"/>
    </xf>
    <xf numFmtId="0" fontId="38" fillId="8" borderId="40" xfId="0" applyFont="1" applyFill="1" applyBorder="1" applyAlignment="1">
      <alignment horizontal="center"/>
    </xf>
    <xf numFmtId="0" fontId="0" fillId="4" borderId="0" xfId="0" applyFill="1" applyAlignment="1">
      <alignment horizontal="center" vertical="center"/>
    </xf>
    <xf numFmtId="0" fontId="33" fillId="4" borderId="0" xfId="0" applyFont="1" applyFill="1" applyAlignment="1">
      <alignment horizontal="center" vertical="center"/>
    </xf>
    <xf numFmtId="0" fontId="38" fillId="7" borderId="74" xfId="0" applyFont="1" applyFill="1" applyBorder="1" applyAlignment="1">
      <alignment horizontal="center" vertical="center" wrapText="1"/>
    </xf>
    <xf numFmtId="0" fontId="38" fillId="7" borderId="24" xfId="0" applyFont="1" applyFill="1" applyBorder="1" applyAlignment="1">
      <alignment horizontal="center" vertical="center" wrapText="1"/>
    </xf>
    <xf numFmtId="0" fontId="38" fillId="7" borderId="75" xfId="0" applyFont="1" applyFill="1" applyBorder="1" applyAlignment="1">
      <alignment horizontal="center" vertical="center" wrapText="1"/>
    </xf>
    <xf numFmtId="0" fontId="38" fillId="7" borderId="77" xfId="0" applyFont="1" applyFill="1" applyBorder="1" applyAlignment="1">
      <alignment horizontal="center" vertical="center" wrapText="1"/>
    </xf>
    <xf numFmtId="0" fontId="39" fillId="9" borderId="38" xfId="0" applyFont="1" applyFill="1" applyBorder="1" applyAlignment="1">
      <alignment horizontal="center" vertical="center" wrapText="1"/>
    </xf>
    <xf numFmtId="0" fontId="39" fillId="9" borderId="37" xfId="0" applyFont="1" applyFill="1" applyBorder="1" applyAlignment="1">
      <alignment horizontal="center" vertical="center" wrapText="1"/>
    </xf>
    <xf numFmtId="0" fontId="39" fillId="9" borderId="36" xfId="0" applyFont="1" applyFill="1" applyBorder="1" applyAlignment="1">
      <alignment horizontal="center" vertical="center" wrapText="1"/>
    </xf>
    <xf numFmtId="0" fontId="38" fillId="8" borderId="71" xfId="0" applyFont="1" applyFill="1" applyBorder="1" applyAlignment="1">
      <alignment horizontal="center"/>
    </xf>
    <xf numFmtId="0" fontId="38" fillId="8" borderId="72" xfId="0" applyFont="1" applyFill="1" applyBorder="1" applyAlignment="1">
      <alignment horizontal="center"/>
    </xf>
    <xf numFmtId="0" fontId="35" fillId="4" borderId="0" xfId="0" applyFont="1" applyFill="1" applyAlignment="1">
      <alignment horizontal="center" vertical="center"/>
    </xf>
    <xf numFmtId="0" fontId="38" fillId="7" borderId="73" xfId="0" applyFont="1" applyFill="1" applyBorder="1" applyAlignment="1">
      <alignment horizontal="center" vertical="center"/>
    </xf>
    <xf numFmtId="0" fontId="38" fillId="7" borderId="76" xfId="0" applyFont="1" applyFill="1" applyBorder="1" applyAlignment="1">
      <alignment horizontal="center" vertical="center"/>
    </xf>
    <xf numFmtId="0" fontId="38" fillId="7" borderId="74" xfId="0" applyFont="1" applyFill="1" applyBorder="1" applyAlignment="1">
      <alignment horizontal="center" vertical="center"/>
    </xf>
    <xf numFmtId="0" fontId="38" fillId="7" borderId="24" xfId="0" applyFont="1" applyFill="1" applyBorder="1" applyAlignment="1">
      <alignment horizontal="center" vertical="center"/>
    </xf>
    <xf numFmtId="0" fontId="33" fillId="0" borderId="0" xfId="6" applyFont="1" applyAlignment="1">
      <alignment horizontal="center"/>
    </xf>
    <xf numFmtId="0" fontId="69" fillId="8" borderId="18" xfId="11" applyFont="1" applyFill="1" applyBorder="1" applyAlignment="1">
      <alignment horizontal="center" vertical="center" wrapText="1"/>
    </xf>
    <xf numFmtId="0" fontId="69" fillId="8" borderId="27" xfId="11" applyFont="1" applyFill="1" applyBorder="1" applyAlignment="1">
      <alignment horizontal="center" vertical="center" wrapText="1"/>
    </xf>
    <xf numFmtId="0" fontId="69" fillId="8" borderId="0" xfId="11" applyFont="1" applyFill="1" applyAlignment="1">
      <alignment horizontal="center"/>
    </xf>
    <xf numFmtId="0" fontId="69" fillId="8" borderId="18" xfId="11" applyFont="1" applyFill="1" applyBorder="1" applyAlignment="1">
      <alignment horizontal="center" vertical="center"/>
    </xf>
    <xf numFmtId="0" fontId="69" fillId="8" borderId="24" xfId="11" applyFont="1" applyFill="1" applyBorder="1" applyAlignment="1">
      <alignment horizontal="center" vertical="center"/>
    </xf>
    <xf numFmtId="0" fontId="69" fillId="8" borderId="27" xfId="11" applyFont="1" applyFill="1" applyBorder="1" applyAlignment="1">
      <alignment horizontal="center" vertical="center"/>
    </xf>
    <xf numFmtId="0" fontId="69" fillId="8" borderId="19" xfId="11" applyFont="1" applyFill="1" applyBorder="1" applyAlignment="1">
      <alignment horizontal="center" vertical="center"/>
    </xf>
    <xf numFmtId="0" fontId="69" fillId="8" borderId="20" xfId="11" applyFont="1" applyFill="1" applyBorder="1" applyAlignment="1">
      <alignment horizontal="center" vertical="center"/>
    </xf>
    <xf numFmtId="0" fontId="69" fillId="8" borderId="21" xfId="11" applyFont="1" applyFill="1" applyBorder="1" applyAlignment="1">
      <alignment horizontal="center" vertical="center"/>
    </xf>
    <xf numFmtId="0" fontId="69" fillId="8" borderId="24" xfId="11" applyFont="1" applyFill="1" applyBorder="1" applyAlignment="1">
      <alignment horizontal="center" vertical="center" wrapText="1"/>
    </xf>
    <xf numFmtId="0" fontId="69" fillId="8" borderId="22" xfId="11" applyFont="1" applyFill="1" applyBorder="1" applyAlignment="1">
      <alignment horizontal="center" vertical="center" wrapText="1"/>
    </xf>
    <xf numFmtId="0" fontId="69" fillId="8" borderId="23" xfId="11" applyFont="1" applyFill="1" applyBorder="1" applyAlignment="1">
      <alignment horizontal="center" vertical="center" wrapText="1"/>
    </xf>
    <xf numFmtId="0" fontId="69" fillId="8" borderId="84" xfId="11" applyFont="1" applyFill="1" applyBorder="1" applyAlignment="1">
      <alignment horizontal="center" vertical="center"/>
    </xf>
    <xf numFmtId="0" fontId="69" fillId="8" borderId="85" xfId="11" applyFont="1" applyFill="1" applyBorder="1" applyAlignment="1">
      <alignment horizontal="center" vertical="center"/>
    </xf>
    <xf numFmtId="0" fontId="33" fillId="0" borderId="0" xfId="0" applyFont="1" applyAlignment="1">
      <alignment horizontal="center" vertical="top" wrapText="1" readingOrder="1"/>
    </xf>
    <xf numFmtId="0" fontId="6" fillId="0" borderId="0" xfId="0" applyFont="1" applyAlignment="1">
      <alignment horizontal="left" vertical="center" wrapText="1"/>
    </xf>
    <xf numFmtId="0" fontId="38" fillId="7" borderId="18" xfId="6" applyFont="1" applyFill="1" applyBorder="1" applyAlignment="1">
      <alignment horizontal="center" vertical="center" wrapText="1"/>
    </xf>
    <xf numFmtId="0" fontId="38" fillId="7" borderId="24" xfId="6" applyFont="1" applyFill="1" applyBorder="1" applyAlignment="1">
      <alignment horizontal="center" vertical="center" wrapText="1"/>
    </xf>
    <xf numFmtId="0" fontId="38" fillId="7" borderId="27" xfId="6" applyFont="1" applyFill="1" applyBorder="1" applyAlignment="1">
      <alignment horizontal="center" vertical="center" wrapText="1"/>
    </xf>
    <xf numFmtId="0" fontId="38" fillId="7" borderId="23" xfId="6" applyFont="1" applyFill="1" applyBorder="1" applyAlignment="1">
      <alignment horizontal="center" vertical="center" wrapText="1"/>
    </xf>
    <xf numFmtId="0" fontId="38" fillId="7" borderId="85" xfId="6" applyFont="1" applyFill="1" applyBorder="1" applyAlignment="1">
      <alignment horizontal="center" vertical="center" wrapText="1"/>
    </xf>
    <xf numFmtId="0" fontId="38" fillId="7" borderId="26" xfId="6" applyFont="1" applyFill="1" applyBorder="1" applyAlignment="1">
      <alignment horizontal="center" vertical="center" wrapText="1"/>
    </xf>
    <xf numFmtId="0" fontId="38" fillId="8" borderId="86" xfId="5" applyFont="1" applyFill="1" applyBorder="1" applyAlignment="1">
      <alignment horizontal="center" vertical="center" wrapText="1"/>
    </xf>
    <xf numFmtId="0" fontId="38" fillId="8" borderId="0" xfId="5" applyFont="1" applyFill="1" applyAlignment="1">
      <alignment horizontal="center" vertical="center" wrapText="1"/>
    </xf>
    <xf numFmtId="0" fontId="38" fillId="8" borderId="15" xfId="5" applyFont="1" applyFill="1" applyBorder="1" applyAlignment="1">
      <alignment horizontal="center" vertical="center" wrapText="1"/>
    </xf>
    <xf numFmtId="0" fontId="38" fillId="8" borderId="18" xfId="5" applyFont="1" applyFill="1" applyBorder="1" applyAlignment="1">
      <alignment horizontal="center" vertical="center" wrapText="1"/>
    </xf>
    <xf numFmtId="0" fontId="38" fillId="8" borderId="24" xfId="5" applyFont="1" applyFill="1" applyBorder="1" applyAlignment="1">
      <alignment horizontal="center" vertical="center" wrapText="1"/>
    </xf>
    <xf numFmtId="0" fontId="38" fillId="8" borderId="27" xfId="5" applyFont="1" applyFill="1" applyBorder="1" applyAlignment="1">
      <alignment horizontal="center" vertical="center" wrapText="1"/>
    </xf>
    <xf numFmtId="0" fontId="38" fillId="7" borderId="82" xfId="6" applyFont="1" applyFill="1" applyBorder="1" applyAlignment="1">
      <alignment horizontal="center" vertical="center"/>
    </xf>
    <xf numFmtId="0" fontId="38" fillId="7" borderId="85" xfId="6" applyFont="1" applyFill="1" applyBorder="1" applyAlignment="1">
      <alignment horizontal="center" vertical="center"/>
    </xf>
    <xf numFmtId="0" fontId="38" fillId="7" borderId="26" xfId="6" applyFont="1" applyFill="1" applyBorder="1" applyAlignment="1">
      <alignment horizontal="center" vertical="center"/>
    </xf>
    <xf numFmtId="0" fontId="38" fillId="8" borderId="15" xfId="5" applyFont="1" applyFill="1" applyBorder="1" applyAlignment="1">
      <alignment horizontal="center"/>
    </xf>
    <xf numFmtId="0" fontId="38" fillId="7" borderId="84" xfId="6" applyFont="1" applyFill="1" applyBorder="1" applyAlignment="1">
      <alignment horizontal="center" vertical="center" wrapText="1"/>
    </xf>
    <xf numFmtId="0" fontId="38" fillId="7" borderId="25" xfId="6" applyFont="1" applyFill="1" applyBorder="1" applyAlignment="1">
      <alignment horizontal="center" vertical="center" wrapText="1"/>
    </xf>
    <xf numFmtId="0" fontId="38" fillId="8" borderId="19" xfId="5" applyFont="1" applyFill="1" applyBorder="1" applyAlignment="1">
      <alignment horizontal="center"/>
    </xf>
    <xf numFmtId="0" fontId="38" fillId="8" borderId="20" xfId="5" applyFont="1" applyFill="1" applyBorder="1" applyAlignment="1">
      <alignment horizontal="center"/>
    </xf>
    <xf numFmtId="0" fontId="38" fillId="7" borderId="22" xfId="6" applyFont="1" applyFill="1" applyBorder="1" applyAlignment="1">
      <alignment horizontal="center" vertical="center" wrapText="1"/>
    </xf>
    <xf numFmtId="0" fontId="69" fillId="7" borderId="18" xfId="6" applyFont="1" applyFill="1" applyBorder="1" applyAlignment="1">
      <alignment horizontal="center" vertical="center" wrapText="1"/>
    </xf>
    <xf numFmtId="0" fontId="69" fillId="7" borderId="24" xfId="6" applyFont="1" applyFill="1" applyBorder="1" applyAlignment="1">
      <alignment horizontal="center" vertical="center" wrapText="1"/>
    </xf>
    <xf numFmtId="0" fontId="69" fillId="7" borderId="27" xfId="6" applyFont="1" applyFill="1" applyBorder="1" applyAlignment="1">
      <alignment horizontal="center" vertical="center" wrapText="1"/>
    </xf>
    <xf numFmtId="0" fontId="69" fillId="7" borderId="23" xfId="6" applyFont="1" applyFill="1" applyBorder="1" applyAlignment="1">
      <alignment horizontal="center" vertical="center" wrapText="1"/>
    </xf>
    <xf numFmtId="0" fontId="69" fillId="7" borderId="85" xfId="6" applyFont="1" applyFill="1" applyBorder="1" applyAlignment="1">
      <alignment horizontal="center" vertical="center" wrapText="1"/>
    </xf>
    <xf numFmtId="0" fontId="69" fillId="7" borderId="26" xfId="6" applyFont="1" applyFill="1" applyBorder="1" applyAlignment="1">
      <alignment horizontal="center" vertical="center" wrapText="1"/>
    </xf>
    <xf numFmtId="0" fontId="69" fillId="8" borderId="86" xfId="5" applyFont="1" applyFill="1" applyBorder="1" applyAlignment="1">
      <alignment horizontal="center" vertical="center" wrapText="1"/>
    </xf>
    <xf numFmtId="0" fontId="69" fillId="8" borderId="0" xfId="5" applyFont="1" applyFill="1" applyAlignment="1">
      <alignment horizontal="center" vertical="center" wrapText="1"/>
    </xf>
    <xf numFmtId="0" fontId="69" fillId="8" borderId="15" xfId="5" applyFont="1" applyFill="1" applyBorder="1" applyAlignment="1">
      <alignment horizontal="center" vertical="center" wrapText="1"/>
    </xf>
    <xf numFmtId="0" fontId="69" fillId="8" borderId="18" xfId="5" applyFont="1" applyFill="1" applyBorder="1" applyAlignment="1">
      <alignment horizontal="center" vertical="center" wrapText="1"/>
    </xf>
    <xf numFmtId="0" fontId="69" fillId="8" borderId="24" xfId="5" applyFont="1" applyFill="1" applyBorder="1" applyAlignment="1">
      <alignment horizontal="center" vertical="center" wrapText="1"/>
    </xf>
    <xf numFmtId="0" fontId="69" fillId="8" borderId="27" xfId="5" applyFont="1" applyFill="1" applyBorder="1" applyAlignment="1">
      <alignment horizontal="center" vertical="center" wrapText="1"/>
    </xf>
    <xf numFmtId="0" fontId="69" fillId="7" borderId="82" xfId="6" applyFont="1" applyFill="1" applyBorder="1" applyAlignment="1">
      <alignment horizontal="center" vertical="center"/>
    </xf>
    <xf numFmtId="0" fontId="69" fillId="7" borderId="85" xfId="6" applyFont="1" applyFill="1" applyBorder="1" applyAlignment="1">
      <alignment horizontal="center" vertical="center"/>
    </xf>
    <xf numFmtId="0" fontId="69" fillId="7" borderId="26" xfId="6" applyFont="1" applyFill="1" applyBorder="1" applyAlignment="1">
      <alignment horizontal="center" vertical="center"/>
    </xf>
    <xf numFmtId="0" fontId="69" fillId="8" borderId="15" xfId="5" applyFont="1" applyFill="1" applyBorder="1" applyAlignment="1">
      <alignment horizontal="center"/>
    </xf>
    <xf numFmtId="0" fontId="69" fillId="7" borderId="84" xfId="6" applyFont="1" applyFill="1" applyBorder="1" applyAlignment="1">
      <alignment horizontal="center" vertical="center" wrapText="1"/>
    </xf>
    <xf numFmtId="0" fontId="69" fillId="7" borderId="25" xfId="6" applyFont="1" applyFill="1" applyBorder="1" applyAlignment="1">
      <alignment horizontal="center" vertical="center" wrapText="1"/>
    </xf>
    <xf numFmtId="0" fontId="69" fillId="8" borderId="19" xfId="5" applyFont="1" applyFill="1" applyBorder="1" applyAlignment="1">
      <alignment horizontal="center"/>
    </xf>
    <xf numFmtId="0" fontId="69" fillId="8" borderId="20" xfId="5" applyFont="1" applyFill="1" applyBorder="1" applyAlignment="1">
      <alignment horizontal="center"/>
    </xf>
    <xf numFmtId="0" fontId="69" fillId="7" borderId="22" xfId="6" applyFont="1" applyFill="1" applyBorder="1" applyAlignment="1">
      <alignment horizontal="center" vertical="center" wrapText="1"/>
    </xf>
    <xf numFmtId="0" fontId="35" fillId="15" borderId="91" xfId="6" applyFont="1" applyFill="1" applyBorder="1" applyAlignment="1">
      <alignment horizontal="center" vertical="center"/>
    </xf>
    <xf numFmtId="0" fontId="18" fillId="7" borderId="23" xfId="6" applyFont="1" applyFill="1" applyBorder="1" applyAlignment="1">
      <alignment horizontal="center" vertical="center" wrapText="1"/>
    </xf>
    <xf numFmtId="0" fontId="18" fillId="7" borderId="85" xfId="6" applyFont="1" applyFill="1" applyBorder="1" applyAlignment="1">
      <alignment horizontal="center" vertical="center" wrapText="1"/>
    </xf>
    <xf numFmtId="0" fontId="18" fillId="7" borderId="26" xfId="6" applyFont="1" applyFill="1" applyBorder="1" applyAlignment="1">
      <alignment horizontal="center" vertical="center" wrapText="1"/>
    </xf>
    <xf numFmtId="0" fontId="18" fillId="7" borderId="18" xfId="6" applyFont="1" applyFill="1" applyBorder="1" applyAlignment="1">
      <alignment horizontal="center" vertical="center" wrapText="1"/>
    </xf>
    <xf numFmtId="0" fontId="18" fillId="7" borderId="24" xfId="6" applyFont="1" applyFill="1" applyBorder="1" applyAlignment="1">
      <alignment horizontal="center" vertical="center" wrapText="1"/>
    </xf>
    <xf numFmtId="0" fontId="18" fillId="7" borderId="27" xfId="6" applyFont="1" applyFill="1" applyBorder="1" applyAlignment="1">
      <alignment horizontal="center" vertical="center" wrapText="1"/>
    </xf>
    <xf numFmtId="0" fontId="35" fillId="15" borderId="86" xfId="6" applyFont="1" applyFill="1" applyBorder="1" applyAlignment="1">
      <alignment horizontal="center" vertical="center"/>
    </xf>
    <xf numFmtId="0" fontId="18" fillId="7" borderId="82" xfId="6" applyFont="1" applyFill="1" applyBorder="1" applyAlignment="1">
      <alignment horizontal="center" vertical="center"/>
    </xf>
    <xf numFmtId="0" fontId="18" fillId="7" borderId="85" xfId="6" applyFont="1" applyFill="1" applyBorder="1" applyAlignment="1">
      <alignment horizontal="center" vertical="center"/>
    </xf>
    <xf numFmtId="0" fontId="18" fillId="7" borderId="26" xfId="6" applyFont="1" applyFill="1" applyBorder="1" applyAlignment="1">
      <alignment horizontal="center" vertical="center"/>
    </xf>
    <xf numFmtId="0" fontId="18" fillId="8" borderId="89" xfId="6" applyFont="1" applyFill="1" applyBorder="1" applyAlignment="1">
      <alignment horizontal="center" vertical="center"/>
    </xf>
    <xf numFmtId="0" fontId="18" fillId="8" borderId="90" xfId="6" applyFont="1" applyFill="1" applyBorder="1" applyAlignment="1">
      <alignment horizontal="center" vertical="center"/>
    </xf>
    <xf numFmtId="0" fontId="18" fillId="7" borderId="20" xfId="6" applyFont="1" applyFill="1" applyBorder="1" applyAlignment="1">
      <alignment horizontal="center" vertical="center" wrapText="1"/>
    </xf>
    <xf numFmtId="0" fontId="18" fillId="7" borderId="22" xfId="6" applyFont="1" applyFill="1" applyBorder="1" applyAlignment="1">
      <alignment horizontal="center" vertical="center" wrapText="1"/>
    </xf>
    <xf numFmtId="0" fontId="18" fillId="7" borderId="84" xfId="6" applyFont="1" applyFill="1" applyBorder="1" applyAlignment="1">
      <alignment horizontal="center" vertical="center" wrapText="1"/>
    </xf>
    <xf numFmtId="0" fontId="18" fillId="7" borderId="25" xfId="6" applyFont="1" applyFill="1" applyBorder="1" applyAlignment="1">
      <alignment horizontal="center" vertical="center" wrapText="1"/>
    </xf>
    <xf numFmtId="0" fontId="35" fillId="5" borderId="0" xfId="6" applyFont="1" applyFill="1" applyAlignment="1">
      <alignment horizontal="center" vertical="center" wrapText="1"/>
    </xf>
    <xf numFmtId="0" fontId="5" fillId="5" borderId="0" xfId="6" applyFont="1" applyFill="1" applyAlignment="1">
      <alignment horizontal="center" vertical="center" wrapText="1"/>
    </xf>
    <xf numFmtId="0" fontId="6" fillId="5" borderId="0" xfId="0" applyFont="1" applyFill="1" applyAlignment="1">
      <alignment horizontal="center" vertical="center" wrapText="1"/>
    </xf>
    <xf numFmtId="0" fontId="18" fillId="8" borderId="18" xfId="0" applyFont="1" applyFill="1" applyBorder="1" applyAlignment="1">
      <alignment horizontal="center" vertical="center"/>
    </xf>
    <xf numFmtId="0" fontId="18" fillId="8" borderId="24"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20"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5" fillId="5" borderId="10" xfId="6" applyFont="1" applyFill="1" applyBorder="1" applyAlignment="1">
      <alignment horizontal="center" vertical="center" wrapText="1"/>
    </xf>
    <xf numFmtId="0" fontId="4" fillId="5" borderId="0" xfId="0" applyFont="1" applyFill="1" applyAlignment="1">
      <alignment horizontal="center"/>
    </xf>
    <xf numFmtId="0" fontId="24" fillId="8" borderId="18" xfId="17" applyFont="1" applyFill="1" applyBorder="1" applyAlignment="1">
      <alignment horizontal="center" vertical="center"/>
    </xf>
    <xf numFmtId="0" fontId="24" fillId="8" borderId="102" xfId="17" applyFont="1" applyFill="1" applyBorder="1" applyAlignment="1">
      <alignment horizontal="center" vertical="center"/>
    </xf>
    <xf numFmtId="0" fontId="24" fillId="8" borderId="18" xfId="17" applyFont="1" applyFill="1" applyBorder="1" applyAlignment="1">
      <alignment horizontal="center" vertical="center" wrapText="1"/>
    </xf>
    <xf numFmtId="0" fontId="24" fillId="8" borderId="24" xfId="17" applyFont="1" applyFill="1" applyBorder="1" applyAlignment="1">
      <alignment horizontal="center" vertical="center" wrapText="1"/>
    </xf>
    <xf numFmtId="0" fontId="24" fillId="8" borderId="27" xfId="17" applyFont="1" applyFill="1" applyBorder="1" applyAlignment="1">
      <alignment horizontal="center" vertical="center" wrapText="1"/>
    </xf>
    <xf numFmtId="0" fontId="24" fillId="8" borderId="24" xfId="17" applyFont="1" applyFill="1" applyBorder="1" applyAlignment="1">
      <alignment horizontal="center" vertical="center"/>
    </xf>
    <xf numFmtId="0" fontId="24" fillId="8" borderId="27" xfId="17" applyFont="1" applyFill="1" applyBorder="1" applyAlignment="1">
      <alignment horizontal="center" vertical="center"/>
    </xf>
    <xf numFmtId="0" fontId="5" fillId="0" borderId="0" xfId="17" applyFont="1" applyAlignment="1">
      <alignment horizontal="center" vertical="center"/>
    </xf>
    <xf numFmtId="0" fontId="6" fillId="0" borderId="0" xfId="17" applyFont="1" applyAlignment="1">
      <alignment horizontal="center" vertical="center"/>
    </xf>
    <xf numFmtId="0" fontId="24" fillId="8" borderId="84" xfId="17" applyFont="1" applyFill="1" applyBorder="1" applyAlignment="1">
      <alignment horizontal="center" vertical="center"/>
    </xf>
    <xf numFmtId="0" fontId="24" fillId="8" borderId="18" xfId="20" applyFont="1" applyFill="1" applyBorder="1" applyAlignment="1">
      <alignment horizontal="center" vertical="center" wrapText="1"/>
    </xf>
    <xf numFmtId="0" fontId="24" fillId="8" borderId="24" xfId="20" applyFont="1" applyFill="1" applyBorder="1" applyAlignment="1">
      <alignment horizontal="center" vertical="center"/>
    </xf>
    <xf numFmtId="0" fontId="24" fillId="8" borderId="27" xfId="20" applyFont="1" applyFill="1" applyBorder="1" applyAlignment="1">
      <alignment horizontal="center" vertical="center"/>
    </xf>
    <xf numFmtId="0" fontId="5" fillId="0" borderId="0" xfId="5" applyFont="1" applyAlignment="1">
      <alignment horizontal="center" vertical="center"/>
    </xf>
    <xf numFmtId="0" fontId="6" fillId="0" borderId="15" xfId="5" applyFont="1" applyBorder="1" applyAlignment="1">
      <alignment horizontal="center" vertical="center"/>
    </xf>
    <xf numFmtId="0" fontId="24" fillId="8" borderId="18" xfId="20" applyFont="1" applyFill="1" applyBorder="1" applyAlignment="1">
      <alignment horizontal="center" vertical="center"/>
    </xf>
    <xf numFmtId="0" fontId="24" fillId="8" borderId="102" xfId="20" applyFont="1" applyFill="1" applyBorder="1" applyAlignment="1">
      <alignment horizontal="center" vertical="center"/>
    </xf>
    <xf numFmtId="0" fontId="24" fillId="8" borderId="102" xfId="20" applyFont="1" applyFill="1" applyBorder="1" applyAlignment="1">
      <alignment horizontal="center" vertical="center" wrapText="1"/>
    </xf>
    <xf numFmtId="0" fontId="24" fillId="8" borderId="24" xfId="20" applyFont="1" applyFill="1" applyBorder="1" applyAlignment="1">
      <alignment horizontal="center" vertical="center" wrapText="1"/>
    </xf>
    <xf numFmtId="0" fontId="24" fillId="8" borderId="27" xfId="20" applyFont="1" applyFill="1" applyBorder="1" applyAlignment="1">
      <alignment horizontal="center" vertical="center" wrapText="1"/>
    </xf>
    <xf numFmtId="0" fontId="24" fillId="8" borderId="18" xfId="5" applyFont="1" applyFill="1" applyBorder="1" applyAlignment="1">
      <alignment horizontal="center" vertical="center" wrapText="1"/>
    </xf>
    <xf numFmtId="0" fontId="24" fillId="8" borderId="24" xfId="5" applyFont="1" applyFill="1" applyBorder="1" applyAlignment="1">
      <alignment horizontal="center" vertical="center" wrapText="1"/>
    </xf>
    <xf numFmtId="0" fontId="24" fillId="8" borderId="27" xfId="5" applyFont="1" applyFill="1" applyBorder="1" applyAlignment="1">
      <alignment horizontal="center" vertical="center" wrapText="1"/>
    </xf>
    <xf numFmtId="0" fontId="5" fillId="0" borderId="0" xfId="12" applyFont="1" applyAlignment="1">
      <alignment horizontal="center" vertical="center"/>
    </xf>
    <xf numFmtId="0" fontId="6" fillId="0" borderId="0" xfId="12" applyFont="1" applyAlignment="1">
      <alignment horizontal="center" vertical="center"/>
    </xf>
    <xf numFmtId="0" fontId="24" fillId="8" borderId="18" xfId="5" applyFont="1" applyFill="1" applyBorder="1" applyAlignment="1">
      <alignment horizontal="center" vertical="center"/>
    </xf>
    <xf numFmtId="0" fontId="24" fillId="8" borderId="102" xfId="5" applyFont="1" applyFill="1" applyBorder="1" applyAlignment="1">
      <alignment horizontal="center" vertical="center"/>
    </xf>
    <xf numFmtId="0" fontId="24" fillId="8" borderId="102" xfId="5" applyFont="1" applyFill="1" applyBorder="1" applyAlignment="1">
      <alignment horizontal="center" vertical="center" wrapText="1"/>
    </xf>
    <xf numFmtId="0" fontId="5" fillId="0" borderId="0" xfId="18" applyFont="1" applyAlignment="1">
      <alignment horizontal="center" vertical="center"/>
    </xf>
    <xf numFmtId="0" fontId="6" fillId="0" borderId="0" xfId="18" applyFont="1" applyAlignment="1">
      <alignment horizontal="center" vertical="center"/>
    </xf>
    <xf numFmtId="0" fontId="24" fillId="8" borderId="18" xfId="18" applyFont="1" applyFill="1" applyBorder="1" applyAlignment="1">
      <alignment horizontal="center" vertical="center"/>
    </xf>
    <xf numFmtId="0" fontId="24" fillId="8" borderId="102" xfId="18" applyFont="1" applyFill="1" applyBorder="1" applyAlignment="1">
      <alignment horizontal="center" vertical="center"/>
    </xf>
    <xf numFmtId="0" fontId="24" fillId="8" borderId="18" xfId="18" applyFont="1" applyFill="1" applyBorder="1" applyAlignment="1">
      <alignment horizontal="center" vertical="center" wrapText="1"/>
    </xf>
    <xf numFmtId="0" fontId="24" fillId="8" borderId="24" xfId="18" applyFont="1" applyFill="1" applyBorder="1" applyAlignment="1">
      <alignment horizontal="center" vertical="center"/>
    </xf>
    <xf numFmtId="0" fontId="24" fillId="8" borderId="27" xfId="18" applyFont="1" applyFill="1" applyBorder="1" applyAlignment="1">
      <alignment horizontal="center" vertical="center"/>
    </xf>
    <xf numFmtId="0" fontId="24" fillId="7" borderId="18" xfId="6" applyFont="1" applyFill="1" applyBorder="1" applyAlignment="1">
      <alignment horizontal="center" vertical="center" wrapText="1"/>
    </xf>
    <xf numFmtId="0" fontId="24" fillId="7" borderId="24" xfId="6" applyFont="1" applyFill="1" applyBorder="1" applyAlignment="1">
      <alignment horizontal="center" vertical="center" wrapText="1"/>
    </xf>
    <xf numFmtId="0" fontId="24" fillId="7" borderId="27" xfId="6" applyFont="1" applyFill="1" applyBorder="1" applyAlignment="1">
      <alignment horizontal="center" vertical="center" wrapText="1"/>
    </xf>
    <xf numFmtId="0" fontId="24" fillId="8" borderId="22" xfId="18" applyFont="1" applyFill="1" applyBorder="1" applyAlignment="1">
      <alignment horizontal="center" vertical="center" wrapText="1"/>
    </xf>
    <xf numFmtId="0" fontId="24" fillId="8" borderId="23" xfId="18" applyFont="1" applyFill="1" applyBorder="1" applyAlignment="1">
      <alignment horizontal="center" vertical="center" wrapText="1"/>
    </xf>
    <xf numFmtId="0" fontId="24" fillId="8" borderId="113" xfId="18" applyFont="1" applyFill="1" applyBorder="1" applyAlignment="1">
      <alignment horizontal="center" vertical="center" wrapText="1"/>
    </xf>
    <xf numFmtId="0" fontId="24" fillId="8" borderId="114" xfId="18" applyFont="1" applyFill="1" applyBorder="1" applyAlignment="1">
      <alignment horizontal="center" vertical="center" wrapText="1"/>
    </xf>
    <xf numFmtId="0" fontId="24" fillId="8" borderId="84" xfId="18" applyFont="1" applyFill="1" applyBorder="1" applyAlignment="1">
      <alignment horizontal="center" vertical="center" wrapText="1"/>
    </xf>
    <xf numFmtId="0" fontId="24" fillId="8" borderId="0" xfId="18" applyFont="1" applyFill="1" applyAlignment="1">
      <alignment horizontal="center" vertical="center" wrapText="1"/>
    </xf>
    <xf numFmtId="0" fontId="24" fillId="8" borderId="115" xfId="18" applyFont="1" applyFill="1" applyBorder="1" applyAlignment="1">
      <alignment horizontal="center" vertical="center" wrapText="1"/>
    </xf>
    <xf numFmtId="0" fontId="8" fillId="0" borderId="0" xfId="17" applyFont="1" applyAlignment="1">
      <alignment horizontal="center" vertical="center"/>
    </xf>
    <xf numFmtId="0" fontId="4" fillId="0" borderId="0" xfId="17" applyFont="1" applyAlignment="1">
      <alignment horizontal="center" vertical="center"/>
    </xf>
    <xf numFmtId="0" fontId="6" fillId="0" borderId="2" xfId="0" applyFont="1" applyBorder="1" applyAlignment="1">
      <alignment wrapText="1"/>
    </xf>
    <xf numFmtId="0" fontId="6" fillId="0" borderId="5" xfId="0" applyFont="1" applyBorder="1" applyAlignment="1">
      <alignment wrapText="1"/>
    </xf>
    <xf numFmtId="0" fontId="34" fillId="0" borderId="5" xfId="0" applyFont="1" applyBorder="1" applyAlignment="1">
      <alignment wrapText="1"/>
    </xf>
    <xf numFmtId="0" fontId="34" fillId="0" borderId="11" xfId="0" applyFont="1" applyBorder="1" applyAlignment="1">
      <alignment horizontal="left" wrapText="1"/>
    </xf>
    <xf numFmtId="166" fontId="8" fillId="9" borderId="17" xfId="4" applyNumberFormat="1" applyFont="1" applyFill="1" applyBorder="1" applyAlignment="1">
      <alignment horizontal="center" vertical="center"/>
    </xf>
    <xf numFmtId="178" fontId="33" fillId="9" borderId="17" xfId="23" applyNumberFormat="1" applyFont="1" applyFill="1" applyBorder="1" applyAlignment="1">
      <alignment horizontal="center" vertical="center"/>
    </xf>
    <xf numFmtId="167" fontId="33" fillId="9" borderId="17" xfId="9" applyNumberFormat="1" applyFont="1" applyFill="1" applyBorder="1" applyAlignment="1">
      <alignment horizontal="center" vertical="center"/>
    </xf>
    <xf numFmtId="0" fontId="46" fillId="0" borderId="0" xfId="0" applyFont="1" applyAlignment="1">
      <alignment vertical="center"/>
    </xf>
    <xf numFmtId="0" fontId="131" fillId="0" borderId="0" xfId="0" applyFont="1"/>
  </cellXfs>
  <cellStyles count="36">
    <cellStyle name="Hipervínculo" xfId="29" builtinId="8"/>
    <cellStyle name="Millares" xfId="1" builtinId="3"/>
    <cellStyle name="Millares 2" xfId="33" xr:uid="{908F54A2-9A3F-4FA3-9707-758138742A85}"/>
    <cellStyle name="Millares 2 2" xfId="23" xr:uid="{88EE3C5C-9978-44A8-881A-A88BC89F0558}"/>
    <cellStyle name="Millares 2 2 2 2 2" xfId="9" xr:uid="{D4F734DB-D035-472A-8173-47D81A9A3F99}"/>
    <cellStyle name="Millares 2 2 2 3 2 2" xfId="32" xr:uid="{5353B384-4087-4F75-A448-1A6AB5B12470}"/>
    <cellStyle name="Millares 2 2 6" xfId="34" xr:uid="{FB8614FE-9A8C-4BC5-88D9-AEFD1F6DABE9}"/>
    <cellStyle name="Normal" xfId="0" builtinId="0"/>
    <cellStyle name="Normal 10 2 2" xfId="5" xr:uid="{3B809247-640C-4593-BE38-52A3EC1FAB8B}"/>
    <cellStyle name="Normal 10 2 2 2 2" xfId="13" xr:uid="{821D11DF-B043-47BE-A530-3E56C3334D2B}"/>
    <cellStyle name="Normal 10 3" xfId="4" xr:uid="{B1AE35F9-8849-4D01-9831-B54A561771AF}"/>
    <cellStyle name="Normal 10 9" xfId="20" xr:uid="{E1647002-4717-49E7-9598-41DC299100AA}"/>
    <cellStyle name="Normal 11" xfId="10" xr:uid="{9BAE6332-B917-4741-A476-5896FCAD3D87}"/>
    <cellStyle name="Normal 2" xfId="12" xr:uid="{B7929FD9-7CCB-4488-8BC9-AA89404C1BD3}"/>
    <cellStyle name="Normal 2 2" xfId="17" xr:uid="{AF14D763-BDCD-4DE5-A99D-E4054B996536}"/>
    <cellStyle name="Normal 2 2 10" xfId="21" xr:uid="{E2DD3FC2-FA70-4B30-9DF8-940F7AFE61C0}"/>
    <cellStyle name="Normal 2 2 2" xfId="27" xr:uid="{1098D0AA-47F4-4B36-B970-6970C949B9F1}"/>
    <cellStyle name="Normal 2 2 2 2 2 2" xfId="6" xr:uid="{CB89BC29-8448-4169-AAEA-B854F3AAEBA2}"/>
    <cellStyle name="Normal 2 3" xfId="22" xr:uid="{68F6C2E1-5BBA-46F9-9D49-F8EB22B45D12}"/>
    <cellStyle name="Normal 2 3 2" xfId="31" xr:uid="{CB68BDAA-D826-46B2-AC64-2FAE03069919}"/>
    <cellStyle name="Normal 2 4" xfId="24" xr:uid="{63B77942-6C65-4E24-8E03-A7A7D2F162A1}"/>
    <cellStyle name="Normal 3 2" xfId="11" xr:uid="{0F3344A1-AE67-4C43-99D3-774E846711BD}"/>
    <cellStyle name="Normal 3 2 2" xfId="18" xr:uid="{706289AD-C582-4B02-98A1-41E6A2148167}"/>
    <cellStyle name="Normal 4" xfId="28" xr:uid="{9245F671-53EA-4074-A1A4-A8E1C5A76435}"/>
    <cellStyle name="Normal 4 2 2" xfId="14" xr:uid="{8B9EDF37-1E3E-488F-A3FA-F1D735A5CBF2}"/>
    <cellStyle name="Normal 5 2" xfId="25" xr:uid="{CA61C9DE-4921-4030-9FB1-89BF8D806ABD}"/>
    <cellStyle name="Normal 8" xfId="3" xr:uid="{D00A7BE5-21F1-4F65-8CDB-2191D381008F}"/>
    <cellStyle name="Normal_BoletinEne-Dic 2000" xfId="35" xr:uid="{4EAA5605-CC62-4D72-A5C6-3CC78D9F7D7C}"/>
    <cellStyle name="Normal_IPCviejo" xfId="30" xr:uid="{4BCDA78A-960C-4003-9B57-6EB822F45D7C}"/>
    <cellStyle name="Percent 2" xfId="16" xr:uid="{0394EEF6-3461-4094-86DC-FAD5CC29DC46}"/>
    <cellStyle name="Porcentaje" xfId="2" builtinId="5"/>
    <cellStyle name="Porcentaje 2 2 2 2 2" xfId="7" xr:uid="{1FF1912F-CC23-4FA4-983E-2101BBE8F051}"/>
    <cellStyle name="Porcentaje 3" xfId="15" xr:uid="{F363064E-171B-4E74-A0F8-4720B8DC464B}"/>
    <cellStyle name="Porcentaje 3 2" xfId="8" xr:uid="{9EFDEBD1-8B01-4981-A323-DFE809D3F813}"/>
    <cellStyle name="Porcentaje 3 2 2" xfId="19" xr:uid="{F51CF638-D9D9-40BE-92BE-01CAC80DBBEC}"/>
    <cellStyle name="Porcentaje 3 3 2 2" xfId="26" xr:uid="{AE5E14C1-1FFB-4FE9-B158-8952C6B43036}"/>
  </cellStyles>
  <dxfs count="2">
    <dxf>
      <numFmt numFmtId="167" formatCode="#,##0.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Aptos Narrow"/>
        <family val="2"/>
        <scheme val="minor"/>
      </font>
      <fill>
        <patternFill patternType="solid">
          <fgColor indexed="64"/>
          <bgColor theme="7"/>
        </patternFill>
      </fill>
    </dxf>
  </dxfs>
  <tableStyles count="0" defaultTableStyle="TableStyleMedium2" defaultPivotStyle="PivotStyleLight16"/>
  <colors>
    <mruColors>
      <color rgb="FFDAE9F8"/>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73.xml"/><Relationship Id="rId170" Type="http://schemas.openxmlformats.org/officeDocument/2006/relationships/externalLink" Target="externalLinks/externalLink84.xml"/><Relationship Id="rId191" Type="http://schemas.openxmlformats.org/officeDocument/2006/relationships/externalLink" Target="externalLinks/externalLink105.xml"/><Relationship Id="rId205" Type="http://schemas.openxmlformats.org/officeDocument/2006/relationships/externalLink" Target="externalLinks/externalLink119.xml"/><Relationship Id="rId226" Type="http://schemas.openxmlformats.org/officeDocument/2006/relationships/externalLink" Target="externalLinks/externalLink140.xml"/><Relationship Id="rId247" Type="http://schemas.openxmlformats.org/officeDocument/2006/relationships/externalLink" Target="externalLinks/externalLink161.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2.xml"/><Relationship Id="rId149" Type="http://schemas.openxmlformats.org/officeDocument/2006/relationships/externalLink" Target="externalLinks/externalLink63.xml"/><Relationship Id="rId5" Type="http://schemas.openxmlformats.org/officeDocument/2006/relationships/worksheet" Target="worksheets/sheet5.xml"/><Relationship Id="rId95" Type="http://schemas.openxmlformats.org/officeDocument/2006/relationships/externalLink" Target="externalLinks/externalLink9.xml"/><Relationship Id="rId160" Type="http://schemas.openxmlformats.org/officeDocument/2006/relationships/externalLink" Target="externalLinks/externalLink74.xml"/><Relationship Id="rId181" Type="http://schemas.openxmlformats.org/officeDocument/2006/relationships/externalLink" Target="externalLinks/externalLink95.xml"/><Relationship Id="rId216" Type="http://schemas.openxmlformats.org/officeDocument/2006/relationships/externalLink" Target="externalLinks/externalLink130.xml"/><Relationship Id="rId237" Type="http://schemas.openxmlformats.org/officeDocument/2006/relationships/externalLink" Target="externalLinks/externalLink151.xml"/><Relationship Id="rId258"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2.xml"/><Relationship Id="rId139" Type="http://schemas.openxmlformats.org/officeDocument/2006/relationships/externalLink" Target="externalLinks/externalLink53.xml"/><Relationship Id="rId85" Type="http://schemas.openxmlformats.org/officeDocument/2006/relationships/worksheet" Target="worksheets/sheet85.xml"/><Relationship Id="rId150" Type="http://schemas.openxmlformats.org/officeDocument/2006/relationships/externalLink" Target="externalLinks/externalLink64.xml"/><Relationship Id="rId171" Type="http://schemas.openxmlformats.org/officeDocument/2006/relationships/externalLink" Target="externalLinks/externalLink85.xml"/><Relationship Id="rId192" Type="http://schemas.openxmlformats.org/officeDocument/2006/relationships/externalLink" Target="externalLinks/externalLink106.xml"/><Relationship Id="rId206" Type="http://schemas.openxmlformats.org/officeDocument/2006/relationships/externalLink" Target="externalLinks/externalLink120.xml"/><Relationship Id="rId227" Type="http://schemas.openxmlformats.org/officeDocument/2006/relationships/externalLink" Target="externalLinks/externalLink141.xml"/><Relationship Id="rId248" Type="http://schemas.openxmlformats.org/officeDocument/2006/relationships/externalLink" Target="externalLinks/externalLink16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2.xml"/><Relationship Id="rId129" Type="http://schemas.openxmlformats.org/officeDocument/2006/relationships/externalLink" Target="externalLinks/externalLink43.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0.xml"/><Relationship Id="rId140" Type="http://schemas.openxmlformats.org/officeDocument/2006/relationships/externalLink" Target="externalLinks/externalLink54.xml"/><Relationship Id="rId161" Type="http://schemas.openxmlformats.org/officeDocument/2006/relationships/externalLink" Target="externalLinks/externalLink75.xml"/><Relationship Id="rId182" Type="http://schemas.openxmlformats.org/officeDocument/2006/relationships/externalLink" Target="externalLinks/externalLink96.xml"/><Relationship Id="rId217" Type="http://schemas.openxmlformats.org/officeDocument/2006/relationships/externalLink" Target="externalLinks/externalLink131.xml"/><Relationship Id="rId6" Type="http://schemas.openxmlformats.org/officeDocument/2006/relationships/worksheet" Target="worksheets/sheet6.xml"/><Relationship Id="rId238" Type="http://schemas.openxmlformats.org/officeDocument/2006/relationships/externalLink" Target="externalLinks/externalLink152.xml"/><Relationship Id="rId259" Type="http://schemas.openxmlformats.org/officeDocument/2006/relationships/styles" Target="styles.xml"/><Relationship Id="rId23" Type="http://schemas.openxmlformats.org/officeDocument/2006/relationships/worksheet" Target="worksheets/sheet23.xml"/><Relationship Id="rId119" Type="http://schemas.openxmlformats.org/officeDocument/2006/relationships/externalLink" Target="externalLinks/externalLink33.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44.xml"/><Relationship Id="rId151" Type="http://schemas.openxmlformats.org/officeDocument/2006/relationships/externalLink" Target="externalLinks/externalLink65.xml"/><Relationship Id="rId172" Type="http://schemas.openxmlformats.org/officeDocument/2006/relationships/externalLink" Target="externalLinks/externalLink86.xml"/><Relationship Id="rId193" Type="http://schemas.openxmlformats.org/officeDocument/2006/relationships/externalLink" Target="externalLinks/externalLink107.xml"/><Relationship Id="rId207" Type="http://schemas.openxmlformats.org/officeDocument/2006/relationships/externalLink" Target="externalLinks/externalLink121.xml"/><Relationship Id="rId228" Type="http://schemas.openxmlformats.org/officeDocument/2006/relationships/externalLink" Target="externalLinks/externalLink142.xml"/><Relationship Id="rId249" Type="http://schemas.openxmlformats.org/officeDocument/2006/relationships/externalLink" Target="externalLinks/externalLink163.xml"/><Relationship Id="rId13" Type="http://schemas.openxmlformats.org/officeDocument/2006/relationships/worksheet" Target="worksheets/sheet13.xml"/><Relationship Id="rId109" Type="http://schemas.openxmlformats.org/officeDocument/2006/relationships/externalLink" Target="externalLinks/externalLink23.xml"/><Relationship Id="rId260" Type="http://schemas.openxmlformats.org/officeDocument/2006/relationships/sharedStrings" Target="sharedString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20" Type="http://schemas.openxmlformats.org/officeDocument/2006/relationships/externalLink" Target="externalLinks/externalLink34.xml"/><Relationship Id="rId141" Type="http://schemas.openxmlformats.org/officeDocument/2006/relationships/externalLink" Target="externalLinks/externalLink55.xml"/><Relationship Id="rId7" Type="http://schemas.openxmlformats.org/officeDocument/2006/relationships/worksheet" Target="worksheets/sheet7.xml"/><Relationship Id="rId162" Type="http://schemas.openxmlformats.org/officeDocument/2006/relationships/externalLink" Target="externalLinks/externalLink76.xml"/><Relationship Id="rId183" Type="http://schemas.openxmlformats.org/officeDocument/2006/relationships/externalLink" Target="externalLinks/externalLink97.xml"/><Relationship Id="rId218" Type="http://schemas.openxmlformats.org/officeDocument/2006/relationships/externalLink" Target="externalLinks/externalLink132.xml"/><Relationship Id="rId239" Type="http://schemas.openxmlformats.org/officeDocument/2006/relationships/externalLink" Target="externalLinks/externalLink153.xml"/><Relationship Id="rId250" Type="http://schemas.openxmlformats.org/officeDocument/2006/relationships/externalLink" Target="externalLinks/externalLink16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31" Type="http://schemas.openxmlformats.org/officeDocument/2006/relationships/externalLink" Target="externalLinks/externalLink45.xml"/><Relationship Id="rId152" Type="http://schemas.openxmlformats.org/officeDocument/2006/relationships/externalLink" Target="externalLinks/externalLink66.xml"/><Relationship Id="rId173" Type="http://schemas.openxmlformats.org/officeDocument/2006/relationships/externalLink" Target="externalLinks/externalLink87.xml"/><Relationship Id="rId194" Type="http://schemas.openxmlformats.org/officeDocument/2006/relationships/externalLink" Target="externalLinks/externalLink108.xml"/><Relationship Id="rId208" Type="http://schemas.openxmlformats.org/officeDocument/2006/relationships/externalLink" Target="externalLinks/externalLink122.xml"/><Relationship Id="rId229" Type="http://schemas.openxmlformats.org/officeDocument/2006/relationships/externalLink" Target="externalLinks/externalLink143.xml"/><Relationship Id="rId240" Type="http://schemas.openxmlformats.org/officeDocument/2006/relationships/externalLink" Target="externalLinks/externalLink154.xml"/><Relationship Id="rId261"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8" Type="http://schemas.openxmlformats.org/officeDocument/2006/relationships/worksheet" Target="worksheets/sheet8.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142" Type="http://schemas.openxmlformats.org/officeDocument/2006/relationships/externalLink" Target="externalLinks/externalLink56.xml"/><Relationship Id="rId163" Type="http://schemas.openxmlformats.org/officeDocument/2006/relationships/externalLink" Target="externalLinks/externalLink77.xml"/><Relationship Id="rId184" Type="http://schemas.openxmlformats.org/officeDocument/2006/relationships/externalLink" Target="externalLinks/externalLink98.xml"/><Relationship Id="rId219" Type="http://schemas.openxmlformats.org/officeDocument/2006/relationships/externalLink" Target="externalLinks/externalLink133.xml"/><Relationship Id="rId230" Type="http://schemas.openxmlformats.org/officeDocument/2006/relationships/externalLink" Target="externalLinks/externalLink144.xml"/><Relationship Id="rId251" Type="http://schemas.openxmlformats.org/officeDocument/2006/relationships/externalLink" Target="externalLinks/externalLink16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53" Type="http://schemas.openxmlformats.org/officeDocument/2006/relationships/externalLink" Target="externalLinks/externalLink67.xml"/><Relationship Id="rId174" Type="http://schemas.openxmlformats.org/officeDocument/2006/relationships/externalLink" Target="externalLinks/externalLink88.xml"/><Relationship Id="rId195" Type="http://schemas.openxmlformats.org/officeDocument/2006/relationships/externalLink" Target="externalLinks/externalLink109.xml"/><Relationship Id="rId209" Type="http://schemas.openxmlformats.org/officeDocument/2006/relationships/externalLink" Target="externalLinks/externalLink123.xml"/><Relationship Id="rId220" Type="http://schemas.openxmlformats.org/officeDocument/2006/relationships/externalLink" Target="externalLinks/externalLink134.xml"/><Relationship Id="rId241" Type="http://schemas.openxmlformats.org/officeDocument/2006/relationships/externalLink" Target="externalLinks/externalLink15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ustomXml" Target="../customXml/item1.xml"/><Relationship Id="rId78" Type="http://schemas.openxmlformats.org/officeDocument/2006/relationships/worksheet" Target="worksheets/sheet7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43" Type="http://schemas.openxmlformats.org/officeDocument/2006/relationships/externalLink" Target="externalLinks/externalLink57.xml"/><Relationship Id="rId164" Type="http://schemas.openxmlformats.org/officeDocument/2006/relationships/externalLink" Target="externalLinks/externalLink78.xml"/><Relationship Id="rId185" Type="http://schemas.openxmlformats.org/officeDocument/2006/relationships/externalLink" Target="externalLinks/externalLink99.xml"/><Relationship Id="rId9" Type="http://schemas.openxmlformats.org/officeDocument/2006/relationships/worksheet" Target="worksheets/sheet9.xml"/><Relationship Id="rId210" Type="http://schemas.openxmlformats.org/officeDocument/2006/relationships/externalLink" Target="externalLinks/externalLink124.xml"/><Relationship Id="rId26" Type="http://schemas.openxmlformats.org/officeDocument/2006/relationships/worksheet" Target="worksheets/sheet26.xml"/><Relationship Id="rId231" Type="http://schemas.openxmlformats.org/officeDocument/2006/relationships/externalLink" Target="externalLinks/externalLink145.xml"/><Relationship Id="rId252" Type="http://schemas.openxmlformats.org/officeDocument/2006/relationships/externalLink" Target="externalLinks/externalLink16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54" Type="http://schemas.openxmlformats.org/officeDocument/2006/relationships/externalLink" Target="externalLinks/externalLink68.xml"/><Relationship Id="rId175" Type="http://schemas.openxmlformats.org/officeDocument/2006/relationships/externalLink" Target="externalLinks/externalLink89.xml"/><Relationship Id="rId196" Type="http://schemas.openxmlformats.org/officeDocument/2006/relationships/externalLink" Target="externalLinks/externalLink110.xml"/><Relationship Id="rId200" Type="http://schemas.openxmlformats.org/officeDocument/2006/relationships/externalLink" Target="externalLinks/externalLink114.xml"/><Relationship Id="rId16" Type="http://schemas.openxmlformats.org/officeDocument/2006/relationships/worksheet" Target="worksheets/sheet16.xml"/><Relationship Id="rId221" Type="http://schemas.openxmlformats.org/officeDocument/2006/relationships/externalLink" Target="externalLinks/externalLink135.xml"/><Relationship Id="rId242" Type="http://schemas.openxmlformats.org/officeDocument/2006/relationships/externalLink" Target="externalLinks/externalLink156.xml"/><Relationship Id="rId263" Type="http://schemas.openxmlformats.org/officeDocument/2006/relationships/customXml" Target="../customXml/item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44" Type="http://schemas.openxmlformats.org/officeDocument/2006/relationships/externalLink" Target="externalLinks/externalLink58.xml"/><Relationship Id="rId90" Type="http://schemas.openxmlformats.org/officeDocument/2006/relationships/externalLink" Target="externalLinks/externalLink4.xml"/><Relationship Id="rId165" Type="http://schemas.openxmlformats.org/officeDocument/2006/relationships/externalLink" Target="externalLinks/externalLink79.xml"/><Relationship Id="rId186" Type="http://schemas.openxmlformats.org/officeDocument/2006/relationships/externalLink" Target="externalLinks/externalLink100.xml"/><Relationship Id="rId211" Type="http://schemas.openxmlformats.org/officeDocument/2006/relationships/externalLink" Target="externalLinks/externalLink125.xml"/><Relationship Id="rId232" Type="http://schemas.openxmlformats.org/officeDocument/2006/relationships/externalLink" Target="externalLinks/externalLink146.xml"/><Relationship Id="rId253" Type="http://schemas.openxmlformats.org/officeDocument/2006/relationships/externalLink" Target="externalLinks/externalLink16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7.xml"/><Relationship Id="rId134" Type="http://schemas.openxmlformats.org/officeDocument/2006/relationships/externalLink" Target="externalLinks/externalLink48.xml"/><Relationship Id="rId80" Type="http://schemas.openxmlformats.org/officeDocument/2006/relationships/worksheet" Target="worksheets/sheet80.xml"/><Relationship Id="rId155" Type="http://schemas.openxmlformats.org/officeDocument/2006/relationships/externalLink" Target="externalLinks/externalLink69.xml"/><Relationship Id="rId176" Type="http://schemas.openxmlformats.org/officeDocument/2006/relationships/externalLink" Target="externalLinks/externalLink90.xml"/><Relationship Id="rId197" Type="http://schemas.openxmlformats.org/officeDocument/2006/relationships/externalLink" Target="externalLinks/externalLink111.xml"/><Relationship Id="rId201" Type="http://schemas.openxmlformats.org/officeDocument/2006/relationships/externalLink" Target="externalLinks/externalLink115.xml"/><Relationship Id="rId222" Type="http://schemas.openxmlformats.org/officeDocument/2006/relationships/externalLink" Target="externalLinks/externalLink136.xml"/><Relationship Id="rId243" Type="http://schemas.openxmlformats.org/officeDocument/2006/relationships/externalLink" Target="externalLinks/externalLink157.xml"/><Relationship Id="rId264"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24" Type="http://schemas.openxmlformats.org/officeDocument/2006/relationships/externalLink" Target="externalLinks/externalLink38.xml"/><Relationship Id="rId70" Type="http://schemas.openxmlformats.org/officeDocument/2006/relationships/worksheet" Target="worksheets/sheet70.xml"/><Relationship Id="rId91" Type="http://schemas.openxmlformats.org/officeDocument/2006/relationships/externalLink" Target="externalLinks/externalLink5.xml"/><Relationship Id="rId145" Type="http://schemas.openxmlformats.org/officeDocument/2006/relationships/externalLink" Target="externalLinks/externalLink59.xml"/><Relationship Id="rId166" Type="http://schemas.openxmlformats.org/officeDocument/2006/relationships/externalLink" Target="externalLinks/externalLink80.xml"/><Relationship Id="rId187" Type="http://schemas.openxmlformats.org/officeDocument/2006/relationships/externalLink" Target="externalLinks/externalLink101.xml"/><Relationship Id="rId1" Type="http://schemas.openxmlformats.org/officeDocument/2006/relationships/worksheet" Target="worksheets/sheet1.xml"/><Relationship Id="rId212" Type="http://schemas.openxmlformats.org/officeDocument/2006/relationships/externalLink" Target="externalLinks/externalLink126.xml"/><Relationship Id="rId233" Type="http://schemas.openxmlformats.org/officeDocument/2006/relationships/externalLink" Target="externalLinks/externalLink147.xml"/><Relationship Id="rId254" Type="http://schemas.openxmlformats.org/officeDocument/2006/relationships/externalLink" Target="externalLinks/externalLink168.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9.xml"/><Relationship Id="rId156" Type="http://schemas.openxmlformats.org/officeDocument/2006/relationships/externalLink" Target="externalLinks/externalLink70.xml"/><Relationship Id="rId177" Type="http://schemas.openxmlformats.org/officeDocument/2006/relationships/externalLink" Target="externalLinks/externalLink91.xml"/><Relationship Id="rId198" Type="http://schemas.openxmlformats.org/officeDocument/2006/relationships/externalLink" Target="externalLinks/externalLink112.xml"/><Relationship Id="rId202" Type="http://schemas.openxmlformats.org/officeDocument/2006/relationships/externalLink" Target="externalLinks/externalLink116.xml"/><Relationship Id="rId223" Type="http://schemas.openxmlformats.org/officeDocument/2006/relationships/externalLink" Target="externalLinks/externalLink137.xml"/><Relationship Id="rId244" Type="http://schemas.openxmlformats.org/officeDocument/2006/relationships/externalLink" Target="externalLinks/externalLink158.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8.xml"/><Relationship Id="rId125" Type="http://schemas.openxmlformats.org/officeDocument/2006/relationships/externalLink" Target="externalLinks/externalLink39.xml"/><Relationship Id="rId146" Type="http://schemas.openxmlformats.org/officeDocument/2006/relationships/externalLink" Target="externalLinks/externalLink60.xml"/><Relationship Id="rId167" Type="http://schemas.openxmlformats.org/officeDocument/2006/relationships/externalLink" Target="externalLinks/externalLink81.xml"/><Relationship Id="rId188" Type="http://schemas.openxmlformats.org/officeDocument/2006/relationships/externalLink" Target="externalLinks/externalLink102.xml"/><Relationship Id="rId71" Type="http://schemas.openxmlformats.org/officeDocument/2006/relationships/worksheet" Target="worksheets/sheet71.xml"/><Relationship Id="rId92" Type="http://schemas.openxmlformats.org/officeDocument/2006/relationships/externalLink" Target="externalLinks/externalLink6.xml"/><Relationship Id="rId213" Type="http://schemas.openxmlformats.org/officeDocument/2006/relationships/externalLink" Target="externalLinks/externalLink127.xml"/><Relationship Id="rId234"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9.xml"/><Relationship Id="rId40" Type="http://schemas.openxmlformats.org/officeDocument/2006/relationships/worksheet" Target="worksheets/sheet40.xml"/><Relationship Id="rId115" Type="http://schemas.openxmlformats.org/officeDocument/2006/relationships/externalLink" Target="externalLinks/externalLink29.xml"/><Relationship Id="rId136" Type="http://schemas.openxmlformats.org/officeDocument/2006/relationships/externalLink" Target="externalLinks/externalLink50.xml"/><Relationship Id="rId157" Type="http://schemas.openxmlformats.org/officeDocument/2006/relationships/externalLink" Target="externalLinks/externalLink71.xml"/><Relationship Id="rId178" Type="http://schemas.openxmlformats.org/officeDocument/2006/relationships/externalLink" Target="externalLinks/externalLink9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3.xml"/><Relationship Id="rId203" Type="http://schemas.openxmlformats.org/officeDocument/2006/relationships/externalLink" Target="externalLinks/externalLink117.xml"/><Relationship Id="rId19" Type="http://schemas.openxmlformats.org/officeDocument/2006/relationships/worksheet" Target="worksheets/sheet19.xml"/><Relationship Id="rId224" Type="http://schemas.openxmlformats.org/officeDocument/2006/relationships/externalLink" Target="externalLinks/externalLink138.xml"/><Relationship Id="rId245" Type="http://schemas.openxmlformats.org/officeDocument/2006/relationships/externalLink" Target="externalLinks/externalLink159.xml"/><Relationship Id="rId30" Type="http://schemas.openxmlformats.org/officeDocument/2006/relationships/worksheet" Target="worksheets/sheet30.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 Id="rId147" Type="http://schemas.openxmlformats.org/officeDocument/2006/relationships/externalLink" Target="externalLinks/externalLink61.xml"/><Relationship Id="rId168" Type="http://schemas.openxmlformats.org/officeDocument/2006/relationships/externalLink" Target="externalLinks/externalLink8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189" Type="http://schemas.openxmlformats.org/officeDocument/2006/relationships/externalLink" Target="externalLinks/externalLink103.xml"/><Relationship Id="rId3" Type="http://schemas.openxmlformats.org/officeDocument/2006/relationships/worksheet" Target="worksheets/sheet3.xml"/><Relationship Id="rId214" Type="http://schemas.openxmlformats.org/officeDocument/2006/relationships/externalLink" Target="externalLinks/externalLink128.xml"/><Relationship Id="rId235" Type="http://schemas.openxmlformats.org/officeDocument/2006/relationships/externalLink" Target="externalLinks/externalLink149.xml"/><Relationship Id="rId256" Type="http://schemas.openxmlformats.org/officeDocument/2006/relationships/externalLink" Target="externalLinks/externalLink170.xml"/><Relationship Id="rId116" Type="http://schemas.openxmlformats.org/officeDocument/2006/relationships/externalLink" Target="externalLinks/externalLink30.xml"/><Relationship Id="rId137" Type="http://schemas.openxmlformats.org/officeDocument/2006/relationships/externalLink" Target="externalLinks/externalLink51.xml"/><Relationship Id="rId158" Type="http://schemas.openxmlformats.org/officeDocument/2006/relationships/externalLink" Target="externalLinks/externalLink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93.xml"/><Relationship Id="rId190" Type="http://schemas.openxmlformats.org/officeDocument/2006/relationships/externalLink" Target="externalLinks/externalLink104.xml"/><Relationship Id="rId204" Type="http://schemas.openxmlformats.org/officeDocument/2006/relationships/externalLink" Target="externalLinks/externalLink118.xml"/><Relationship Id="rId225" Type="http://schemas.openxmlformats.org/officeDocument/2006/relationships/externalLink" Target="externalLinks/externalLink139.xml"/><Relationship Id="rId246" Type="http://schemas.openxmlformats.org/officeDocument/2006/relationships/externalLink" Target="externalLinks/externalLink160.xml"/><Relationship Id="rId106" Type="http://schemas.openxmlformats.org/officeDocument/2006/relationships/externalLink" Target="externalLinks/externalLink20.xml"/><Relationship Id="rId12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8.xml"/><Relationship Id="rId148" Type="http://schemas.openxmlformats.org/officeDocument/2006/relationships/externalLink" Target="externalLinks/externalLink62.xml"/><Relationship Id="rId169" Type="http://schemas.openxmlformats.org/officeDocument/2006/relationships/externalLink" Target="externalLinks/externalLink83.xml"/><Relationship Id="rId4" Type="http://schemas.openxmlformats.org/officeDocument/2006/relationships/worksheet" Target="worksheets/sheet4.xml"/><Relationship Id="rId180" Type="http://schemas.openxmlformats.org/officeDocument/2006/relationships/externalLink" Target="externalLinks/externalLink94.xml"/><Relationship Id="rId215" Type="http://schemas.openxmlformats.org/officeDocument/2006/relationships/externalLink" Target="externalLinks/externalLink129.xml"/><Relationship Id="rId236" Type="http://schemas.openxmlformats.org/officeDocument/2006/relationships/externalLink" Target="externalLinks/externalLink150.xml"/><Relationship Id="rId257" Type="http://schemas.openxmlformats.org/officeDocument/2006/relationships/externalLink" Target="externalLinks/externalLink17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74895738603358E-2"/>
          <c:y val="4.2473108472123412E-2"/>
          <c:w val="0.96343089101929791"/>
          <c:h val="0.71796518238810147"/>
        </c:manualLayout>
      </c:layout>
      <c:barChart>
        <c:barDir val="col"/>
        <c:grouping val="clustered"/>
        <c:varyColors val="0"/>
        <c:ser>
          <c:idx val="0"/>
          <c:order val="0"/>
          <c:tx>
            <c:strRef>
              <c:f>'Gráfico 1'!$O$33</c:f>
              <c:strCache>
                <c:ptCount val="1"/>
                <c:pt idx="0">
                  <c:v>2024e</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1'!$O$34:$O$36</c:f>
              <c:numCache>
                <c:formatCode>0.0</c:formatCode>
                <c:ptCount val="3"/>
                <c:pt idx="0">
                  <c:v>3.3</c:v>
                </c:pt>
                <c:pt idx="1">
                  <c:v>1.8</c:v>
                </c:pt>
                <c:pt idx="2">
                  <c:v>4.3</c:v>
                </c:pt>
              </c:numCache>
            </c:numRef>
          </c:val>
          <c:extLst>
            <c:ext xmlns:c16="http://schemas.microsoft.com/office/drawing/2014/chart" uri="{C3380CC4-5D6E-409C-BE32-E72D297353CC}">
              <c16:uniqueId val="{00000000-8847-4EF8-9BE0-9FCB6C839839}"/>
            </c:ext>
          </c:extLst>
        </c:ser>
        <c:ser>
          <c:idx val="1"/>
          <c:order val="1"/>
          <c:tx>
            <c:strRef>
              <c:f>'Gráfico 1'!$P$33</c:f>
              <c:strCache>
                <c:ptCount val="1"/>
                <c:pt idx="0">
                  <c:v>2025p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1'!$P$34:$P$36</c:f>
              <c:numCache>
                <c:formatCode>0.0</c:formatCode>
                <c:ptCount val="3"/>
                <c:pt idx="0">
                  <c:v>3.2</c:v>
                </c:pt>
                <c:pt idx="1">
                  <c:v>1.6</c:v>
                </c:pt>
                <c:pt idx="2">
                  <c:v>4.2</c:v>
                </c:pt>
              </c:numCache>
            </c:numRef>
          </c:val>
          <c:extLst>
            <c:ext xmlns:c16="http://schemas.microsoft.com/office/drawing/2014/chart" uri="{C3380CC4-5D6E-409C-BE32-E72D297353CC}">
              <c16:uniqueId val="{00000001-8847-4EF8-9BE0-9FCB6C839839}"/>
            </c:ext>
          </c:extLst>
        </c:ser>
        <c:ser>
          <c:idx val="2"/>
          <c:order val="2"/>
          <c:tx>
            <c:strRef>
              <c:f>'Gráfico 1'!$Q$33</c:f>
              <c:strCache>
                <c:ptCount val="1"/>
                <c:pt idx="0">
                  <c:v>2026p</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1'!$N$34:$N$36</c:f>
              <c:strCache>
                <c:ptCount val="3"/>
                <c:pt idx="0">
                  <c:v>Economía Mundial </c:v>
                </c:pt>
                <c:pt idx="1">
                  <c:v>Economías Avanzadas</c:v>
                </c:pt>
                <c:pt idx="2">
                  <c:v>Economías Emergentes y en Desarrollo</c:v>
                </c:pt>
              </c:strCache>
            </c:strRef>
          </c:cat>
          <c:val>
            <c:numRef>
              <c:f>'Gráfico 1'!$Q$34:$Q$36</c:f>
              <c:numCache>
                <c:formatCode>0.0</c:formatCode>
                <c:ptCount val="3"/>
                <c:pt idx="0">
                  <c:v>3.1</c:v>
                </c:pt>
                <c:pt idx="1">
                  <c:v>1.6</c:v>
                </c:pt>
                <c:pt idx="2">
                  <c:v>4</c:v>
                </c:pt>
              </c:numCache>
            </c:numRef>
          </c:val>
          <c:extLst>
            <c:ext xmlns:c16="http://schemas.microsoft.com/office/drawing/2014/chart" uri="{C3380CC4-5D6E-409C-BE32-E72D297353CC}">
              <c16:uniqueId val="{00000002-8847-4EF8-9BE0-9FCB6C839839}"/>
            </c:ext>
          </c:extLst>
        </c:ser>
        <c:dLbls>
          <c:showLegendKey val="0"/>
          <c:showVal val="1"/>
          <c:showCatName val="0"/>
          <c:showSerName val="0"/>
          <c:showPercent val="0"/>
          <c:showBubbleSize val="0"/>
        </c:dLbls>
        <c:gapWidth val="100"/>
        <c:overlap val="-24"/>
        <c:axId val="1009565520"/>
        <c:axId val="1009567600"/>
      </c:barChart>
      <c:catAx>
        <c:axId val="100956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09567600"/>
        <c:crosses val="autoZero"/>
        <c:auto val="1"/>
        <c:lblAlgn val="ctr"/>
        <c:lblOffset val="100"/>
        <c:noMultiLvlLbl val="0"/>
      </c:catAx>
      <c:valAx>
        <c:axId val="1009567600"/>
        <c:scaling>
          <c:orientation val="minMax"/>
        </c:scaling>
        <c:delete val="1"/>
        <c:axPos val="l"/>
        <c:numFmt formatCode="0.0"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176571623818477E-2"/>
          <c:y val="5.0925925925925923E-2"/>
          <c:w val="0.95828656269104717"/>
          <c:h val="0.8416746864975212"/>
        </c:manualLayout>
      </c:layout>
      <c:barChart>
        <c:barDir val="col"/>
        <c:grouping val="clustered"/>
        <c:varyColors val="0"/>
        <c:ser>
          <c:idx val="0"/>
          <c:order val="0"/>
          <c:spPr>
            <a:solidFill>
              <a:schemeClr val="accent1"/>
            </a:solidFill>
            <a:ln>
              <a:noFill/>
            </a:ln>
            <a:effectLst/>
          </c:spPr>
          <c:invertIfNegative val="0"/>
          <c:dLbls>
            <c:dLbl>
              <c:idx val="0"/>
              <c:layout>
                <c:manualLayout>
                  <c:x val="0"/>
                  <c:y val="1.377410468319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D3-4E24-8749-2D4A47628CC9}"/>
                </c:ext>
              </c:extLst>
            </c:dLbl>
            <c:dLbl>
              <c:idx val="1"/>
              <c:layout>
                <c:manualLayout>
                  <c:x val="5.7836899942162396E-3"/>
                  <c:y val="9.1827364554637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D3-4E24-8749-2D4A47628CC9}"/>
                </c:ext>
              </c:extLst>
            </c:dLbl>
            <c:dLbl>
              <c:idx val="2"/>
              <c:layout>
                <c:manualLayout>
                  <c:x val="0"/>
                  <c:y val="1.377410468319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D3-4E24-8749-2D4A47628CC9}"/>
                </c:ext>
              </c:extLst>
            </c:dLbl>
            <c:dLbl>
              <c:idx val="4"/>
              <c:layout>
                <c:manualLayout>
                  <c:x val="-1.4137745554307917E-16"/>
                  <c:y val="1.3774104683195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D3-4E24-8749-2D4A47628CC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10'!$R$35:$AA$35</c:f>
              <c:numCache>
                <c:formatCode>mmm\-yy</c:formatCode>
                <c:ptCount val="10"/>
                <c:pt idx="0">
                  <c:v>45627</c:v>
                </c:pt>
                <c:pt idx="1">
                  <c:v>45658</c:v>
                </c:pt>
                <c:pt idx="2">
                  <c:v>45689</c:v>
                </c:pt>
                <c:pt idx="3">
                  <c:v>45717</c:v>
                </c:pt>
                <c:pt idx="4">
                  <c:v>45748</c:v>
                </c:pt>
                <c:pt idx="5">
                  <c:v>45778</c:v>
                </c:pt>
                <c:pt idx="6">
                  <c:v>45809</c:v>
                </c:pt>
                <c:pt idx="7">
                  <c:v>45839</c:v>
                </c:pt>
                <c:pt idx="8">
                  <c:v>45870</c:v>
                </c:pt>
                <c:pt idx="9">
                  <c:v>45901</c:v>
                </c:pt>
              </c:numCache>
            </c:numRef>
          </c:cat>
          <c:val>
            <c:numRef>
              <c:f>'Gráfico 10'!$R$36:$AA$36</c:f>
              <c:numCache>
                <c:formatCode>#,##0.00</c:formatCode>
                <c:ptCount val="10"/>
                <c:pt idx="0">
                  <c:v>2643.83</c:v>
                </c:pt>
                <c:pt idx="1">
                  <c:v>2707.58</c:v>
                </c:pt>
                <c:pt idx="2">
                  <c:v>2896.68</c:v>
                </c:pt>
                <c:pt idx="3">
                  <c:v>2981.74</c:v>
                </c:pt>
                <c:pt idx="4">
                  <c:v>3212.13</c:v>
                </c:pt>
                <c:pt idx="5">
                  <c:v>3280.5</c:v>
                </c:pt>
                <c:pt idx="6">
                  <c:v>3351.7</c:v>
                </c:pt>
                <c:pt idx="7">
                  <c:v>3342.4</c:v>
                </c:pt>
                <c:pt idx="8">
                  <c:v>3358.18</c:v>
                </c:pt>
                <c:pt idx="9">
                  <c:v>3658.09</c:v>
                </c:pt>
              </c:numCache>
            </c:numRef>
          </c:val>
          <c:extLst>
            <c:ext xmlns:c16="http://schemas.microsoft.com/office/drawing/2014/chart" uri="{C3380CC4-5D6E-409C-BE32-E72D297353CC}">
              <c16:uniqueId val="{00000004-32D3-4E24-8749-2D4A47628CC9}"/>
            </c:ext>
          </c:extLst>
        </c:ser>
        <c:dLbls>
          <c:showLegendKey val="0"/>
          <c:showVal val="0"/>
          <c:showCatName val="0"/>
          <c:showSerName val="0"/>
          <c:showPercent val="0"/>
          <c:showBubbleSize val="0"/>
        </c:dLbls>
        <c:gapWidth val="199"/>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23598351"/>
        <c:crosses val="autoZero"/>
        <c:auto val="1"/>
        <c:lblOffset val="100"/>
        <c:baseTimeUnit val="months"/>
      </c:dateAx>
      <c:valAx>
        <c:axId val="123598351"/>
        <c:scaling>
          <c:orientation val="minMax"/>
        </c:scaling>
        <c:delete val="1"/>
        <c:axPos val="l"/>
        <c:numFmt formatCode="#,##0.00" sourceLinked="1"/>
        <c:majorTickMark val="none"/>
        <c:minorTickMark val="none"/>
        <c:tickLblPos val="nextTo"/>
        <c:crossAx val="1715728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11'!$R$6</c:f>
              <c:strCache>
                <c:ptCount val="1"/>
                <c:pt idx="0">
                  <c:v>Promedio de 12 meses</c:v>
                </c:pt>
              </c:strCache>
            </c:strRef>
          </c:tx>
          <c:spPr>
            <a:solidFill>
              <a:schemeClr val="tx2">
                <a:lumMod val="50000"/>
                <a:lumOff val="50000"/>
              </a:schemeClr>
            </a:solidFill>
            <a:ln>
              <a:solidFill>
                <a:srgbClr val="002060"/>
              </a:solidFill>
            </a:ln>
            <a:effectLst/>
          </c:spPr>
          <c:invertIfNegative val="0"/>
          <c:dLbls>
            <c:dLbl>
              <c:idx val="44"/>
              <c:layout>
                <c:manualLayout>
                  <c:x val="0"/>
                  <c:y val="1.706622996229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F0-45C1-A290-96BAF37296BA}"/>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11'!$N$7:$O$51</c:f>
              <c:multiLvlStrCache>
                <c:ptCount val="45"/>
                <c:lvl>
                  <c:pt idx="0">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Enero</c:v>
                  </c:pt>
                  <c:pt idx="14">
                    <c:v>Febrero</c:v>
                  </c:pt>
                  <c:pt idx="15">
                    <c:v>Marzo</c:v>
                  </c:pt>
                  <c:pt idx="16">
                    <c:v>Abril</c:v>
                  </c:pt>
                  <c:pt idx="17">
                    <c:v>Mayo</c:v>
                  </c:pt>
                  <c:pt idx="18">
                    <c:v>Junio</c:v>
                  </c:pt>
                  <c:pt idx="19">
                    <c:v>Julio</c:v>
                  </c:pt>
                  <c:pt idx="20">
                    <c:v>Agosto</c:v>
                  </c:pt>
                  <c:pt idx="21">
                    <c:v>Septiembre</c:v>
                  </c:pt>
                  <c:pt idx="22">
                    <c:v>Octubre</c:v>
                  </c:pt>
                  <c:pt idx="23">
                    <c:v>Noviembre</c:v>
                  </c:pt>
                  <c:pt idx="24">
                    <c:v>Diciembre</c:v>
                  </c:pt>
                  <c:pt idx="25">
                    <c:v>Enero</c:v>
                  </c:pt>
                  <c:pt idx="26">
                    <c:v>Febrero</c:v>
                  </c:pt>
                  <c:pt idx="27">
                    <c:v>Marzo</c:v>
                  </c:pt>
                  <c:pt idx="28">
                    <c:v>Abril</c:v>
                  </c:pt>
                  <c:pt idx="29">
                    <c:v>Mayo</c:v>
                  </c:pt>
                  <c:pt idx="30">
                    <c:v>Junio</c:v>
                  </c:pt>
                  <c:pt idx="31">
                    <c:v>Julio</c:v>
                  </c:pt>
                  <c:pt idx="32">
                    <c:v>Agosto</c:v>
                  </c:pt>
                  <c:pt idx="33">
                    <c:v>Septiembre</c:v>
                  </c:pt>
                  <c:pt idx="34">
                    <c:v>Octubre</c:v>
                  </c:pt>
                  <c:pt idx="35">
                    <c:v>Noviembre</c:v>
                  </c:pt>
                  <c:pt idx="36">
                    <c:v>Diciembre</c:v>
                  </c:pt>
                  <c:pt idx="37">
                    <c:v>Enero</c:v>
                  </c:pt>
                  <c:pt idx="38">
                    <c:v>Febrero</c:v>
                  </c:pt>
                  <c:pt idx="39">
                    <c:v>Marzo</c:v>
                  </c:pt>
                  <c:pt idx="40">
                    <c:v>Abril</c:v>
                  </c:pt>
                  <c:pt idx="41">
                    <c:v>Mayo</c:v>
                  </c:pt>
                  <c:pt idx="42">
                    <c:v>Junio</c:v>
                  </c:pt>
                  <c:pt idx="43">
                    <c:v>Julio</c:v>
                  </c:pt>
                  <c:pt idx="44">
                    <c:v>Agosto</c:v>
                  </c:pt>
                </c:lvl>
                <c:lvl>
                  <c:pt idx="0">
                    <c:v>2022</c:v>
                  </c:pt>
                  <c:pt idx="13">
                    <c:v>2023</c:v>
                  </c:pt>
                  <c:pt idx="25">
                    <c:v>2024</c:v>
                  </c:pt>
                  <c:pt idx="37">
                    <c:v>2025</c:v>
                  </c:pt>
                </c:lvl>
              </c:multiLvlStrCache>
            </c:multiLvlStrRef>
          </c:cat>
          <c:val>
            <c:numRef>
              <c:f>'Gráfico 11'!$R$7:$R$51</c:f>
              <c:numCache>
                <c:formatCode>#,##0.0</c:formatCode>
                <c:ptCount val="45"/>
                <c:pt idx="0">
                  <c:v>14.764116773053871</c:v>
                </c:pt>
                <c:pt idx="2">
                  <c:v>15.566005261531558</c:v>
                </c:pt>
                <c:pt idx="3">
                  <c:v>14.841702668965297</c:v>
                </c:pt>
                <c:pt idx="4">
                  <c:v>12.316792113066484</c:v>
                </c:pt>
                <c:pt idx="5">
                  <c:v>10.673117899905009</c:v>
                </c:pt>
                <c:pt idx="6">
                  <c:v>10.130869728040054</c:v>
                </c:pt>
                <c:pt idx="7">
                  <c:v>9.4514908032094382</c:v>
                </c:pt>
                <c:pt idx="8">
                  <c:v>8.8338798025321381</c:v>
                </c:pt>
                <c:pt idx="9">
                  <c:v>8.0488134339296096</c:v>
                </c:pt>
                <c:pt idx="10">
                  <c:v>7.1110960975505009</c:v>
                </c:pt>
                <c:pt idx="11">
                  <c:v>5.9659944429488121</c:v>
                </c:pt>
                <c:pt idx="12">
                  <c:v>5.2379565292981738</c:v>
                </c:pt>
                <c:pt idx="13">
                  <c:v>4.7017954930877579</c:v>
                </c:pt>
                <c:pt idx="14">
                  <c:v>3.9926627135033357</c:v>
                </c:pt>
                <c:pt idx="15">
                  <c:v>3.6173548556480739</c:v>
                </c:pt>
                <c:pt idx="16">
                  <c:v>3.1953743488502369</c:v>
                </c:pt>
                <c:pt idx="17">
                  <c:v>3.003564139441778</c:v>
                </c:pt>
                <c:pt idx="18">
                  <c:v>2.4563566025814509</c:v>
                </c:pt>
                <c:pt idx="19">
                  <c:v>2.4529723263112828</c:v>
                </c:pt>
                <c:pt idx="20">
                  <c:v>2.172313427786321</c:v>
                </c:pt>
                <c:pt idx="21">
                  <c:v>2.1097125316761804</c:v>
                </c:pt>
                <c:pt idx="22">
                  <c:v>2.1232836428344513</c:v>
                </c:pt>
                <c:pt idx="23">
                  <c:v>2.1777277564846855</c:v>
                </c:pt>
                <c:pt idx="24">
                  <c:v>2.1922984829237038</c:v>
                </c:pt>
                <c:pt idx="25">
                  <c:v>2.4424239052414549</c:v>
                </c:pt>
                <c:pt idx="26">
                  <c:v>2.9272632549410389</c:v>
                </c:pt>
                <c:pt idx="27">
                  <c:v>2.8201054298990158</c:v>
                </c:pt>
                <c:pt idx="28">
                  <c:v>3.4854935836470702</c:v>
                </c:pt>
                <c:pt idx="29">
                  <c:v>3.598326032887968</c:v>
                </c:pt>
                <c:pt idx="30">
                  <c:v>3.9531310344459456</c:v>
                </c:pt>
                <c:pt idx="31">
                  <c:v>4.0924294277548086</c:v>
                </c:pt>
                <c:pt idx="32">
                  <c:v>4.4068960911445032</c:v>
                </c:pt>
                <c:pt idx="33">
                  <c:v>4.4853261166127254</c:v>
                </c:pt>
                <c:pt idx="34">
                  <c:v>4.7501547599048308</c:v>
                </c:pt>
                <c:pt idx="35">
                  <c:v>4.9087639678108843</c:v>
                </c:pt>
                <c:pt idx="36">
                  <c:v>4.9537766289741398</c:v>
                </c:pt>
                <c:pt idx="37">
                  <c:v>4.7431273011496273</c:v>
                </c:pt>
                <c:pt idx="38">
                  <c:v>4.1566103871462587</c:v>
                </c:pt>
                <c:pt idx="39">
                  <c:v>4.4925845121384924</c:v>
                </c:pt>
                <c:pt idx="40">
                  <c:v>3.9456253638623764</c:v>
                </c:pt>
                <c:pt idx="41">
                  <c:v>3.8057521784831323</c:v>
                </c:pt>
                <c:pt idx="42">
                  <c:v>3.4667396608157901</c:v>
                </c:pt>
                <c:pt idx="43">
                  <c:v>3.2240758850169584</c:v>
                </c:pt>
                <c:pt idx="44">
                  <c:v>2.8773647476385378</c:v>
                </c:pt>
              </c:numCache>
            </c:numRef>
          </c:val>
          <c:extLst>
            <c:ext xmlns:c16="http://schemas.microsoft.com/office/drawing/2014/chart" uri="{C3380CC4-5D6E-409C-BE32-E72D297353CC}">
              <c16:uniqueId val="{00000001-77F0-45C1-A290-96BAF37296BA}"/>
            </c:ext>
          </c:extLst>
        </c:ser>
        <c:dLbls>
          <c:showLegendKey val="0"/>
          <c:showVal val="0"/>
          <c:showCatName val="0"/>
          <c:showSerName val="0"/>
          <c:showPercent val="0"/>
          <c:showBubbleSize val="0"/>
        </c:dLbls>
        <c:gapWidth val="150"/>
        <c:axId val="1057331247"/>
        <c:axId val="1057330287"/>
      </c:barChart>
      <c:lineChart>
        <c:grouping val="standard"/>
        <c:varyColors val="0"/>
        <c:ser>
          <c:idx val="0"/>
          <c:order val="0"/>
          <c:tx>
            <c:strRef>
              <c:f>'Gráfico 11'!$P$6</c:f>
              <c:strCache>
                <c:ptCount val="1"/>
                <c:pt idx="0">
                  <c:v>Interanual</c:v>
                </c:pt>
              </c:strCache>
            </c:strRef>
          </c:tx>
          <c:spPr>
            <a:ln w="12700" cap="rnd">
              <a:solidFill>
                <a:srgbClr val="FF0000"/>
              </a:solidFill>
              <a:round/>
            </a:ln>
            <a:effectLst/>
          </c:spPr>
          <c:marker>
            <c:symbol val="none"/>
          </c:marker>
          <c:dLbls>
            <c:dLbl>
              <c:idx val="44"/>
              <c:layout>
                <c:manualLayout>
                  <c:x val="-1.9853366474387488E-3"/>
                  <c:y val="1.1635495787418381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F0-45C1-A290-96BAF37296BA}"/>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11'!$N$7:$O$51</c:f>
              <c:multiLvlStrCache>
                <c:ptCount val="45"/>
                <c:lvl>
                  <c:pt idx="0">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Enero</c:v>
                  </c:pt>
                  <c:pt idx="14">
                    <c:v>Febrero</c:v>
                  </c:pt>
                  <c:pt idx="15">
                    <c:v>Marzo</c:v>
                  </c:pt>
                  <c:pt idx="16">
                    <c:v>Abril</c:v>
                  </c:pt>
                  <c:pt idx="17">
                    <c:v>Mayo</c:v>
                  </c:pt>
                  <c:pt idx="18">
                    <c:v>Junio</c:v>
                  </c:pt>
                  <c:pt idx="19">
                    <c:v>Julio</c:v>
                  </c:pt>
                  <c:pt idx="20">
                    <c:v>Agosto</c:v>
                  </c:pt>
                  <c:pt idx="21">
                    <c:v>Septiembre</c:v>
                  </c:pt>
                  <c:pt idx="22">
                    <c:v>Octubre</c:v>
                  </c:pt>
                  <c:pt idx="23">
                    <c:v>Noviembre</c:v>
                  </c:pt>
                  <c:pt idx="24">
                    <c:v>Diciembre</c:v>
                  </c:pt>
                  <c:pt idx="25">
                    <c:v>Enero</c:v>
                  </c:pt>
                  <c:pt idx="26">
                    <c:v>Febrero</c:v>
                  </c:pt>
                  <c:pt idx="27">
                    <c:v>Marzo</c:v>
                  </c:pt>
                  <c:pt idx="28">
                    <c:v>Abril</c:v>
                  </c:pt>
                  <c:pt idx="29">
                    <c:v>Mayo</c:v>
                  </c:pt>
                  <c:pt idx="30">
                    <c:v>Junio</c:v>
                  </c:pt>
                  <c:pt idx="31">
                    <c:v>Julio</c:v>
                  </c:pt>
                  <c:pt idx="32">
                    <c:v>Agosto</c:v>
                  </c:pt>
                  <c:pt idx="33">
                    <c:v>Septiembre</c:v>
                  </c:pt>
                  <c:pt idx="34">
                    <c:v>Octubre</c:v>
                  </c:pt>
                  <c:pt idx="35">
                    <c:v>Noviembre</c:v>
                  </c:pt>
                  <c:pt idx="36">
                    <c:v>Diciembre</c:v>
                  </c:pt>
                  <c:pt idx="37">
                    <c:v>Enero</c:v>
                  </c:pt>
                  <c:pt idx="38">
                    <c:v>Febrero</c:v>
                  </c:pt>
                  <c:pt idx="39">
                    <c:v>Marzo</c:v>
                  </c:pt>
                  <c:pt idx="40">
                    <c:v>Abril</c:v>
                  </c:pt>
                  <c:pt idx="41">
                    <c:v>Mayo</c:v>
                  </c:pt>
                  <c:pt idx="42">
                    <c:v>Junio</c:v>
                  </c:pt>
                  <c:pt idx="43">
                    <c:v>Julio</c:v>
                  </c:pt>
                  <c:pt idx="44">
                    <c:v>Agosto</c:v>
                  </c:pt>
                </c:lvl>
                <c:lvl>
                  <c:pt idx="0">
                    <c:v>2022</c:v>
                  </c:pt>
                  <c:pt idx="13">
                    <c:v>2023</c:v>
                  </c:pt>
                  <c:pt idx="25">
                    <c:v>2024</c:v>
                  </c:pt>
                  <c:pt idx="37">
                    <c:v>2025</c:v>
                  </c:pt>
                </c:lvl>
              </c:multiLvlStrCache>
            </c:multiLvlStrRef>
          </c:cat>
          <c:val>
            <c:numRef>
              <c:f>'Gráfico 11'!$P$7:$P$51</c:f>
              <c:numCache>
                <c:formatCode>#,##0.0</c:formatCode>
                <c:ptCount val="45"/>
                <c:pt idx="0">
                  <c:v>8.1064454785293947</c:v>
                </c:pt>
                <c:pt idx="2">
                  <c:v>10.348741846135894</c:v>
                </c:pt>
                <c:pt idx="3">
                  <c:v>7.2189964004467413</c:v>
                </c:pt>
                <c:pt idx="4">
                  <c:v>5.4123695614466811</c:v>
                </c:pt>
                <c:pt idx="5">
                  <c:v>5.7994917218186686</c:v>
                </c:pt>
                <c:pt idx="6">
                  <c:v>7.6624768542523043</c:v>
                </c:pt>
                <c:pt idx="7">
                  <c:v>4.3211769637842394</c:v>
                </c:pt>
                <c:pt idx="8">
                  <c:v>5.542354505648575</c:v>
                </c:pt>
                <c:pt idx="9">
                  <c:v>3.5516538846545416</c:v>
                </c:pt>
                <c:pt idx="10">
                  <c:v>2.0194812078716495</c:v>
                </c:pt>
                <c:pt idx="11">
                  <c:v>1.3698523792674564</c:v>
                </c:pt>
                <c:pt idx="12">
                  <c:v>2.3406142255332441</c:v>
                </c:pt>
                <c:pt idx="13">
                  <c:v>1.7077509405703779</c:v>
                </c:pt>
                <c:pt idx="14">
                  <c:v>1.7882683531015999</c:v>
                </c:pt>
                <c:pt idx="15">
                  <c:v>2.6023496458980304</c:v>
                </c:pt>
                <c:pt idx="16">
                  <c:v>0.17700827339668024</c:v>
                </c:pt>
                <c:pt idx="17">
                  <c:v>3.4616989470025601</c:v>
                </c:pt>
                <c:pt idx="18">
                  <c:v>0.89084414653709132</c:v>
                </c:pt>
                <c:pt idx="19">
                  <c:v>4.2021353169097182</c:v>
                </c:pt>
                <c:pt idx="20">
                  <c:v>2.0052188254399823</c:v>
                </c:pt>
                <c:pt idx="21">
                  <c:v>2.7419434557043587</c:v>
                </c:pt>
                <c:pt idx="22">
                  <c:v>2.1861657121843763</c:v>
                </c:pt>
                <c:pt idx="23">
                  <c:v>2.0160691000896236</c:v>
                </c:pt>
                <c:pt idx="24">
                  <c:v>2.5018619488291733</c:v>
                </c:pt>
                <c:pt idx="25">
                  <c:v>4.6855279210932679</c:v>
                </c:pt>
                <c:pt idx="26">
                  <c:v>7.4094525295560203</c:v>
                </c:pt>
                <c:pt idx="27">
                  <c:v>1.3420428813336542</c:v>
                </c:pt>
                <c:pt idx="28">
                  <c:v>8.5359384902567541</c:v>
                </c:pt>
                <c:pt idx="29">
                  <c:v>4.7480141732307146</c:v>
                </c:pt>
                <c:pt idx="30">
                  <c:v>5.1552224526656687</c:v>
                </c:pt>
                <c:pt idx="31">
                  <c:v>5.8836121117453928</c:v>
                </c:pt>
                <c:pt idx="32">
                  <c:v>5.8338821762219339</c:v>
                </c:pt>
                <c:pt idx="33">
                  <c:v>3.7356798413119066</c:v>
                </c:pt>
                <c:pt idx="34">
                  <c:v>5.4512245318496753</c:v>
                </c:pt>
                <c:pt idx="35">
                  <c:v>3.9259656455588754</c:v>
                </c:pt>
                <c:pt idx="36">
                  <c:v>3.0687139326106347</c:v>
                </c:pt>
                <c:pt idx="37">
                  <c:v>2.2501655386316628</c:v>
                </c:pt>
                <c:pt idx="38">
                  <c:v>0.72258308277596939</c:v>
                </c:pt>
                <c:pt idx="39">
                  <c:v>5.4146274926815607</c:v>
                </c:pt>
                <c:pt idx="40">
                  <c:v>1.6701694741157809</c:v>
                </c:pt>
                <c:pt idx="41">
                  <c:v>3.1355357197064819</c:v>
                </c:pt>
                <c:pt idx="42">
                  <c:v>1.083655437864067</c:v>
                </c:pt>
                <c:pt idx="43">
                  <c:v>2.8524646679363883</c:v>
                </c:pt>
                <c:pt idx="44">
                  <c:v>1.4515410369025687</c:v>
                </c:pt>
              </c:numCache>
            </c:numRef>
          </c:val>
          <c:smooth val="0"/>
          <c:extLst>
            <c:ext xmlns:c16="http://schemas.microsoft.com/office/drawing/2014/chart" uri="{C3380CC4-5D6E-409C-BE32-E72D297353CC}">
              <c16:uniqueId val="{00000003-77F0-45C1-A290-96BAF37296BA}"/>
            </c:ext>
          </c:extLst>
        </c:ser>
        <c:ser>
          <c:idx val="1"/>
          <c:order val="1"/>
          <c:tx>
            <c:strRef>
              <c:f>'Gráfico 11'!$Q$6</c:f>
              <c:strCache>
                <c:ptCount val="1"/>
                <c:pt idx="0">
                  <c:v>Acumulada</c:v>
                </c:pt>
              </c:strCache>
            </c:strRef>
          </c:tx>
          <c:spPr>
            <a:ln w="12700" cap="rnd">
              <a:solidFill>
                <a:srgbClr val="1D3B6C"/>
              </a:solidFill>
              <a:round/>
            </a:ln>
            <a:effectLst/>
          </c:spPr>
          <c:marker>
            <c:symbol val="none"/>
          </c:marker>
          <c:dLbls>
            <c:dLbl>
              <c:idx val="44"/>
              <c:layout>
                <c:manualLayout>
                  <c:x val="0"/>
                  <c:y val="-1.1635495787418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F0-45C1-A290-96BAF37296BA}"/>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11'!$N$7:$O$51</c:f>
              <c:multiLvlStrCache>
                <c:ptCount val="45"/>
                <c:lvl>
                  <c:pt idx="0">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pt idx="13">
                    <c:v>Enero</c:v>
                  </c:pt>
                  <c:pt idx="14">
                    <c:v>Febrero</c:v>
                  </c:pt>
                  <c:pt idx="15">
                    <c:v>Marzo</c:v>
                  </c:pt>
                  <c:pt idx="16">
                    <c:v>Abril</c:v>
                  </c:pt>
                  <c:pt idx="17">
                    <c:v>Mayo</c:v>
                  </c:pt>
                  <c:pt idx="18">
                    <c:v>Junio</c:v>
                  </c:pt>
                  <c:pt idx="19">
                    <c:v>Julio</c:v>
                  </c:pt>
                  <c:pt idx="20">
                    <c:v>Agosto</c:v>
                  </c:pt>
                  <c:pt idx="21">
                    <c:v>Septiembre</c:v>
                  </c:pt>
                  <c:pt idx="22">
                    <c:v>Octubre</c:v>
                  </c:pt>
                  <c:pt idx="23">
                    <c:v>Noviembre</c:v>
                  </c:pt>
                  <c:pt idx="24">
                    <c:v>Diciembre</c:v>
                  </c:pt>
                  <c:pt idx="25">
                    <c:v>Enero</c:v>
                  </c:pt>
                  <c:pt idx="26">
                    <c:v>Febrero</c:v>
                  </c:pt>
                  <c:pt idx="27">
                    <c:v>Marzo</c:v>
                  </c:pt>
                  <c:pt idx="28">
                    <c:v>Abril</c:v>
                  </c:pt>
                  <c:pt idx="29">
                    <c:v>Mayo</c:v>
                  </c:pt>
                  <c:pt idx="30">
                    <c:v>Junio</c:v>
                  </c:pt>
                  <c:pt idx="31">
                    <c:v>Julio</c:v>
                  </c:pt>
                  <c:pt idx="32">
                    <c:v>Agosto</c:v>
                  </c:pt>
                  <c:pt idx="33">
                    <c:v>Septiembre</c:v>
                  </c:pt>
                  <c:pt idx="34">
                    <c:v>Octubre</c:v>
                  </c:pt>
                  <c:pt idx="35">
                    <c:v>Noviembre</c:v>
                  </c:pt>
                  <c:pt idx="36">
                    <c:v>Diciembre</c:v>
                  </c:pt>
                  <c:pt idx="37">
                    <c:v>Enero</c:v>
                  </c:pt>
                  <c:pt idx="38">
                    <c:v>Febrero</c:v>
                  </c:pt>
                  <c:pt idx="39">
                    <c:v>Marzo</c:v>
                  </c:pt>
                  <c:pt idx="40">
                    <c:v>Abril</c:v>
                  </c:pt>
                  <c:pt idx="41">
                    <c:v>Mayo</c:v>
                  </c:pt>
                  <c:pt idx="42">
                    <c:v>Junio</c:v>
                  </c:pt>
                  <c:pt idx="43">
                    <c:v>Julio</c:v>
                  </c:pt>
                  <c:pt idx="44">
                    <c:v>Agosto</c:v>
                  </c:pt>
                </c:lvl>
                <c:lvl>
                  <c:pt idx="0">
                    <c:v>2022</c:v>
                  </c:pt>
                  <c:pt idx="13">
                    <c:v>2023</c:v>
                  </c:pt>
                  <c:pt idx="25">
                    <c:v>2024</c:v>
                  </c:pt>
                  <c:pt idx="37">
                    <c:v>2025</c:v>
                  </c:pt>
                </c:lvl>
              </c:multiLvlStrCache>
            </c:multiLvlStrRef>
          </c:cat>
          <c:val>
            <c:numRef>
              <c:f>'Gráfico 11'!$Q$7:$Q$51</c:f>
              <c:numCache>
                <c:formatCode>#,##0.0</c:formatCode>
                <c:ptCount val="45"/>
                <c:pt idx="0">
                  <c:v>8.1064454785293947</c:v>
                </c:pt>
                <c:pt idx="2">
                  <c:v>9.230956710497253</c:v>
                </c:pt>
                <c:pt idx="3">
                  <c:v>8.5589369076265456</c:v>
                </c:pt>
                <c:pt idx="4">
                  <c:v>7.7815444735828123</c:v>
                </c:pt>
                <c:pt idx="5">
                  <c:v>7.36827873402477</c:v>
                </c:pt>
                <c:pt idx="6">
                  <c:v>7.4174033019264414</c:v>
                </c:pt>
                <c:pt idx="7">
                  <c:v>6.9794186781528538</c:v>
                </c:pt>
                <c:pt idx="8">
                  <c:v>6.7982707085084968</c:v>
                </c:pt>
                <c:pt idx="9">
                  <c:v>6.4318700054988369</c:v>
                </c:pt>
                <c:pt idx="10">
                  <c:v>5.9767697079856674</c:v>
                </c:pt>
                <c:pt idx="11">
                  <c:v>5.5273865454309714</c:v>
                </c:pt>
                <c:pt idx="12">
                  <c:v>5.2379565292981738</c:v>
                </c:pt>
                <c:pt idx="13">
                  <c:v>1.7077509405703779</c:v>
                </c:pt>
                <c:pt idx="14">
                  <c:v>1.7485436209701675</c:v>
                </c:pt>
                <c:pt idx="15">
                  <c:v>2.0302054745038589</c:v>
                </c:pt>
                <c:pt idx="16">
                  <c:v>1.5824178497268804</c:v>
                </c:pt>
                <c:pt idx="17">
                  <c:v>1.9685300548290456</c:v>
                </c:pt>
                <c:pt idx="18">
                  <c:v>1.7881698286479377</c:v>
                </c:pt>
                <c:pt idx="19">
                  <c:v>2.1211585047856687</c:v>
                </c:pt>
                <c:pt idx="20">
                  <c:v>2.1067156860268028</c:v>
                </c:pt>
                <c:pt idx="21">
                  <c:v>2.1764650233558172</c:v>
                </c:pt>
                <c:pt idx="22">
                  <c:v>2.1774282053451657</c:v>
                </c:pt>
                <c:pt idx="23">
                  <c:v>2.1623084944951216</c:v>
                </c:pt>
                <c:pt idx="24">
                  <c:v>2.1922984829237038</c:v>
                </c:pt>
                <c:pt idx="25">
                  <c:v>4.6855279210932679</c:v>
                </c:pt>
                <c:pt idx="26">
                  <c:v>6.0660934974662695</c:v>
                </c:pt>
                <c:pt idx="27">
                  <c:v>4.4989386684422357</c:v>
                </c:pt>
                <c:pt idx="28">
                  <c:v>5.4609023896563116</c:v>
                </c:pt>
                <c:pt idx="29">
                  <c:v>5.3122894353396362</c:v>
                </c:pt>
                <c:pt idx="30">
                  <c:v>5.2862346248889338</c:v>
                </c:pt>
                <c:pt idx="31">
                  <c:v>5.370317614556626</c:v>
                </c:pt>
                <c:pt idx="32">
                  <c:v>5.4280073010765335</c:v>
                </c:pt>
                <c:pt idx="33">
                  <c:v>5.2411578119137943</c:v>
                </c:pt>
                <c:pt idx="34">
                  <c:v>5.262017133025239</c:v>
                </c:pt>
                <c:pt idx="35">
                  <c:v>5.1370053092648646</c:v>
                </c:pt>
                <c:pt idx="36">
                  <c:v>4.9537766289741398</c:v>
                </c:pt>
                <c:pt idx="37">
                  <c:v>2.2501655386316628</c:v>
                </c:pt>
                <c:pt idx="38">
                  <c:v>1.466135777890571</c:v>
                </c:pt>
                <c:pt idx="39">
                  <c:v>2.7364359857136265</c:v>
                </c:pt>
                <c:pt idx="40">
                  <c:v>2.4749503626010778</c:v>
                </c:pt>
                <c:pt idx="41">
                  <c:v>2.6119220854153582</c:v>
                </c:pt>
                <c:pt idx="42">
                  <c:v>2.3587234243632338</c:v>
                </c:pt>
                <c:pt idx="43">
                  <c:v>2.4285577846980857</c:v>
                </c:pt>
                <c:pt idx="44">
                  <c:v>2.3213409252501549</c:v>
                </c:pt>
              </c:numCache>
            </c:numRef>
          </c:val>
          <c:smooth val="0"/>
          <c:extLst>
            <c:ext xmlns:c16="http://schemas.microsoft.com/office/drawing/2014/chart" uri="{C3380CC4-5D6E-409C-BE32-E72D297353CC}">
              <c16:uniqueId val="{00000005-77F0-45C1-A290-96BAF37296BA}"/>
            </c:ext>
          </c:extLst>
        </c:ser>
        <c:dLbls>
          <c:showLegendKey val="0"/>
          <c:showVal val="0"/>
          <c:showCatName val="0"/>
          <c:showSerName val="0"/>
          <c:showPercent val="0"/>
          <c:showBubbleSize val="0"/>
        </c:dLbls>
        <c:marker val="1"/>
        <c:smooth val="0"/>
        <c:axId val="1057331247"/>
        <c:axId val="1057330287"/>
      </c:lineChart>
      <c:catAx>
        <c:axId val="10573312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1057330287"/>
        <c:crosses val="autoZero"/>
        <c:auto val="1"/>
        <c:lblAlgn val="ctr"/>
        <c:lblOffset val="100"/>
        <c:noMultiLvlLbl val="0"/>
      </c:catAx>
      <c:valAx>
        <c:axId val="1057330287"/>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solidFill>
              <a:schemeClr val="tx2">
                <a:lumMod val="10000"/>
                <a:lumOff val="90000"/>
                <a:alpha val="97000"/>
              </a:schemeClr>
            </a:solidFill>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1057331247"/>
        <c:crosses val="autoZero"/>
        <c:crossBetween val="between"/>
      </c:valAx>
      <c:spPr>
        <a:noFill/>
        <a:ln>
          <a:noFill/>
        </a:ln>
        <a:effectLst/>
      </c:spPr>
    </c:plotArea>
    <c:legend>
      <c:legendPos val="b"/>
      <c:overlay val="0"/>
      <c:spPr>
        <a:noFill/>
        <a:ln>
          <a:solidFill>
            <a:srgbClr val="1D3B6C">
              <a:alpha val="96000"/>
            </a:srgbClr>
          </a:solidFill>
        </a:ln>
        <a:effectLst/>
      </c:spPr>
      <c:txPr>
        <a:bodyPr rot="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1F4E78"/>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1F4E78"/>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4613-4638-9948-019BE6DBBCEA}"/>
              </c:ext>
            </c:extLst>
          </c:dPt>
          <c:dPt>
            <c:idx val="1"/>
            <c:invertIfNegative val="0"/>
            <c:bubble3D val="0"/>
            <c:spPr>
              <a:solidFill>
                <a:srgbClr val="1F4E78"/>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4613-4638-9948-019BE6DBBCEA}"/>
              </c:ext>
            </c:extLst>
          </c:dPt>
          <c:dPt>
            <c:idx val="2"/>
            <c:invertIfNegative val="0"/>
            <c:bubble3D val="0"/>
            <c:spPr>
              <a:solidFill>
                <a:srgbClr val="1F4E78"/>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4613-4638-9948-019BE6DBBCEA}"/>
              </c:ext>
            </c:extLst>
          </c:dPt>
          <c:dLbls>
            <c:dLbl>
              <c:idx val="0"/>
              <c:layout>
                <c:manualLayout>
                  <c:x val="0"/>
                  <c:y val="-5.0196066031541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13-4638-9948-019BE6DBBCEA}"/>
                </c:ext>
              </c:extLst>
            </c:dLbl>
            <c:dLbl>
              <c:idx val="2"/>
              <c:layout>
                <c:manualLayout>
                  <c:x val="-1.8879443588168464E-16"/>
                  <c:y val="-5.64705742854841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13-4638-9948-019BE6DBBCE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FF0000"/>
                </a:solidFill>
              </a:ln>
              <a:effectLst/>
            </c:spPr>
            <c:trendlineType val="exp"/>
            <c:dispRSqr val="0"/>
            <c:dispEq val="0"/>
          </c:trendline>
          <c:cat>
            <c:strRef>
              <c:f>'Gráfico 12'!$B$14:$B$16</c:f>
              <c:strCache>
                <c:ptCount val="3"/>
                <c:pt idx="0">
                  <c:v>2023</c:v>
                </c:pt>
                <c:pt idx="1">
                  <c:v>2024</c:v>
                </c:pt>
                <c:pt idx="2">
                  <c:v>2025*</c:v>
                </c:pt>
              </c:strCache>
            </c:strRef>
          </c:cat>
          <c:val>
            <c:numRef>
              <c:f>'Gráfico 12'!$C$14:$C$16</c:f>
              <c:numCache>
                <c:formatCode>_(* #,##0_);_(* \(#,##0\);_(* "-"??_);_(@_)</c:formatCode>
                <c:ptCount val="3"/>
                <c:pt idx="0">
                  <c:v>6023622</c:v>
                </c:pt>
                <c:pt idx="1">
                  <c:v>6430400</c:v>
                </c:pt>
                <c:pt idx="2">
                  <c:v>6575484</c:v>
                </c:pt>
              </c:numCache>
            </c:numRef>
          </c:val>
          <c:extLst>
            <c:ext xmlns:c16="http://schemas.microsoft.com/office/drawing/2014/chart" uri="{C3380CC4-5D6E-409C-BE32-E72D297353CC}">
              <c16:uniqueId val="{00000007-4613-4638-9948-019BE6DBBCEA}"/>
            </c:ext>
          </c:extLst>
        </c:ser>
        <c:dLbls>
          <c:showLegendKey val="0"/>
          <c:showVal val="0"/>
          <c:showCatName val="0"/>
          <c:showSerName val="0"/>
          <c:showPercent val="0"/>
          <c:showBubbleSize val="0"/>
        </c:dLbls>
        <c:gapWidth val="100"/>
        <c:overlap val="-24"/>
        <c:axId val="241753392"/>
        <c:axId val="241775472"/>
      </c:barChart>
      <c:catAx>
        <c:axId val="241753392"/>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241775472"/>
        <c:crosses val="autoZero"/>
        <c:auto val="1"/>
        <c:lblAlgn val="ctr"/>
        <c:lblOffset val="100"/>
        <c:noMultiLvlLbl val="0"/>
      </c:catAx>
      <c:valAx>
        <c:axId val="241775472"/>
        <c:scaling>
          <c:orientation val="minMax"/>
        </c:scaling>
        <c:delete val="1"/>
        <c:axPos val="l"/>
        <c:majorGridlines>
          <c:spPr>
            <a:ln w="9525" cap="flat" cmpd="sng" algn="ctr">
              <a:noFill/>
              <a:round/>
            </a:ln>
            <a:effectLst/>
          </c:spPr>
        </c:majorGridlines>
        <c:numFmt formatCode="_(* #,##0_);_(* \(#,##0\);_(* &quot;-&quot;??_);_(@_)" sourceLinked="1"/>
        <c:majorTickMark val="none"/>
        <c:minorTickMark val="none"/>
        <c:tickLblPos val="nextTo"/>
        <c:crossAx val="241753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13'!$D$10:$D$11</c:f>
              <c:strCache>
                <c:ptCount val="2"/>
                <c:pt idx="0">
                  <c:v>2023</c:v>
                </c:pt>
              </c:strCache>
            </c:strRef>
          </c:tx>
          <c:spPr>
            <a:solidFill>
              <a:schemeClr val="tx2">
                <a:lumMod val="10000"/>
                <a:lumOff val="90000"/>
              </a:schemeClr>
            </a:solidFill>
            <a:ln>
              <a:noFill/>
            </a:ln>
            <a:effectLst>
              <a:outerShdw blurRad="57150" dist="19050" dir="5400000" algn="ctr" rotWithShape="0">
                <a:srgbClr val="000000">
                  <a:alpha val="63000"/>
                </a:srgbClr>
              </a:outerShdw>
            </a:effectLst>
          </c:spPr>
          <c:invertIfNegative val="0"/>
          <c:cat>
            <c:strRef>
              <c:f>'Gráfico 13'!$C$12:$C$20</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13'!$D$12:$D$20</c:f>
              <c:numCache>
                <c:formatCode>#,##0.0,,</c:formatCode>
                <c:ptCount val="9"/>
                <c:pt idx="0">
                  <c:v>802023009.99060273</c:v>
                </c:pt>
                <c:pt idx="1">
                  <c:v>764254045.34305501</c:v>
                </c:pt>
                <c:pt idx="2">
                  <c:v>915070300.86906695</c:v>
                </c:pt>
                <c:pt idx="3">
                  <c:v>811000976.05313468</c:v>
                </c:pt>
                <c:pt idx="4">
                  <c:v>881109994.66263402</c:v>
                </c:pt>
                <c:pt idx="5">
                  <c:v>846411372.26324296</c:v>
                </c:pt>
                <c:pt idx="6">
                  <c:v>889383117.87033701</c:v>
                </c:pt>
                <c:pt idx="7">
                  <c:v>860643861.55901897</c:v>
                </c:pt>
                <c:pt idx="8">
                  <c:v>827206196.26418018</c:v>
                </c:pt>
              </c:numCache>
            </c:numRef>
          </c:val>
          <c:extLst>
            <c:ext xmlns:c16="http://schemas.microsoft.com/office/drawing/2014/chart" uri="{C3380CC4-5D6E-409C-BE32-E72D297353CC}">
              <c16:uniqueId val="{00000000-2A4E-4EC0-81EF-BF423756625B}"/>
            </c:ext>
          </c:extLst>
        </c:ser>
        <c:ser>
          <c:idx val="1"/>
          <c:order val="1"/>
          <c:tx>
            <c:strRef>
              <c:f>'Gráfico 13'!$E$10:$E$11</c:f>
              <c:strCache>
                <c:ptCount val="2"/>
                <c:pt idx="0">
                  <c:v>2024</c:v>
                </c:pt>
              </c:strCache>
            </c:strRef>
          </c:tx>
          <c:spPr>
            <a:solidFill>
              <a:srgbClr val="94BEE8"/>
            </a:solidFill>
            <a:ln>
              <a:noFill/>
            </a:ln>
            <a:effectLst>
              <a:outerShdw blurRad="57150" dist="19050" dir="5400000" algn="ctr" rotWithShape="0">
                <a:srgbClr val="000000">
                  <a:alpha val="63000"/>
                </a:srgbClr>
              </a:outerShdw>
            </a:effectLst>
          </c:spPr>
          <c:invertIfNegative val="0"/>
          <c:cat>
            <c:strRef>
              <c:f>'Gráfico 13'!$C$12:$C$20</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13'!$E$12:$E$20</c:f>
              <c:numCache>
                <c:formatCode>#,##0.0,,</c:formatCode>
                <c:ptCount val="9"/>
                <c:pt idx="0">
                  <c:v>874113173.17254269</c:v>
                </c:pt>
                <c:pt idx="1">
                  <c:v>835952186.53909004</c:v>
                </c:pt>
                <c:pt idx="2">
                  <c:v>925499069.01676202</c:v>
                </c:pt>
                <c:pt idx="3">
                  <c:v>859610518.02999997</c:v>
                </c:pt>
                <c:pt idx="4">
                  <c:v>887080887.81980002</c:v>
                </c:pt>
                <c:pt idx="5">
                  <c:v>855985946.5</c:v>
                </c:pt>
                <c:pt idx="6">
                  <c:v>921911207.35359097</c:v>
                </c:pt>
                <c:pt idx="7">
                  <c:v>952319857.72999847</c:v>
                </c:pt>
                <c:pt idx="8">
                  <c:v>886229332.53830171</c:v>
                </c:pt>
              </c:numCache>
            </c:numRef>
          </c:val>
          <c:extLst>
            <c:ext xmlns:c16="http://schemas.microsoft.com/office/drawing/2014/chart" uri="{C3380CC4-5D6E-409C-BE32-E72D297353CC}">
              <c16:uniqueId val="{00000001-2A4E-4EC0-81EF-BF423756625B}"/>
            </c:ext>
          </c:extLst>
        </c:ser>
        <c:ser>
          <c:idx val="2"/>
          <c:order val="2"/>
          <c:tx>
            <c:strRef>
              <c:f>'Gráfico 13'!$F$10:$F$11</c:f>
              <c:strCache>
                <c:ptCount val="2"/>
                <c:pt idx="0">
                  <c:v>2025</c:v>
                </c:pt>
              </c:strCache>
            </c:strRef>
          </c:tx>
          <c:spPr>
            <a:solidFill>
              <a:srgbClr val="1D3B6C"/>
            </a:solidFill>
            <a:ln>
              <a:noFill/>
            </a:ln>
            <a:effectLst>
              <a:outerShdw blurRad="57150" dist="19050" dir="5400000" algn="ctr" rotWithShape="0">
                <a:srgbClr val="000000">
                  <a:alpha val="63000"/>
                </a:srgbClr>
              </a:outerShdw>
            </a:effectLst>
          </c:spPr>
          <c:invertIfNegative val="0"/>
          <c:cat>
            <c:strRef>
              <c:f>'Gráfico 13'!$C$12:$C$20</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13'!$F$12:$F$20</c:f>
              <c:numCache>
                <c:formatCode>#,##0.0,,</c:formatCode>
                <c:ptCount val="9"/>
                <c:pt idx="0">
                  <c:v>935630815.47772789</c:v>
                </c:pt>
                <c:pt idx="1">
                  <c:v>916991496.63999999</c:v>
                </c:pt>
                <c:pt idx="2">
                  <c:v>1110255348.9103401</c:v>
                </c:pt>
                <c:pt idx="3">
                  <c:v>954577676.48481691</c:v>
                </c:pt>
                <c:pt idx="4">
                  <c:v>985484585.83120608</c:v>
                </c:pt>
                <c:pt idx="5">
                  <c:v>923787393.10621703</c:v>
                </c:pt>
                <c:pt idx="6">
                  <c:v>1047726952.73752</c:v>
                </c:pt>
                <c:pt idx="7">
                  <c:v>1046529196.5053254</c:v>
                </c:pt>
                <c:pt idx="8">
                  <c:v>991798720.78768933</c:v>
                </c:pt>
              </c:numCache>
            </c:numRef>
          </c:val>
          <c:extLst>
            <c:ext xmlns:c16="http://schemas.microsoft.com/office/drawing/2014/chart" uri="{C3380CC4-5D6E-409C-BE32-E72D297353CC}">
              <c16:uniqueId val="{00000002-2A4E-4EC0-81EF-BF423756625B}"/>
            </c:ext>
          </c:extLst>
        </c:ser>
        <c:dLbls>
          <c:showLegendKey val="0"/>
          <c:showVal val="0"/>
          <c:showCatName val="0"/>
          <c:showSerName val="0"/>
          <c:showPercent val="0"/>
          <c:showBubbleSize val="0"/>
        </c:dLbls>
        <c:gapWidth val="219"/>
        <c:overlap val="-27"/>
        <c:axId val="1626109280"/>
        <c:axId val="1626120800"/>
      </c:barChart>
      <c:lineChart>
        <c:grouping val="standard"/>
        <c:varyColors val="0"/>
        <c:ser>
          <c:idx val="4"/>
          <c:order val="3"/>
          <c:tx>
            <c:strRef>
              <c:f>'Gráfico 13'!$H$10:$H$11</c:f>
              <c:strCache>
                <c:ptCount val="2"/>
                <c:pt idx="0">
                  <c:v>2025/2024</c:v>
                </c:pt>
                <c:pt idx="1">
                  <c:v>Var.  Rel</c:v>
                </c:pt>
              </c:strCache>
            </c:strRef>
          </c:tx>
          <c:spPr>
            <a:ln w="22225" cap="rnd">
              <a:solidFill>
                <a:srgbClr val="FF0000"/>
              </a:solidFill>
              <a:round/>
            </a:ln>
            <a:effectLst>
              <a:outerShdw blurRad="57150" dist="19050" dir="5400000" algn="ctr" rotWithShape="0">
                <a:srgbClr val="000000">
                  <a:alpha val="63000"/>
                </a:srgbClr>
              </a:outerShdw>
            </a:effectLst>
          </c:spPr>
          <c:marker>
            <c:symbol val="none"/>
          </c:marker>
          <c:cat>
            <c:strRef>
              <c:f>'Gráfico 13'!$C$12:$C$20</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13'!$H$12:$H$20</c:f>
              <c:numCache>
                <c:formatCode>0.0%</c:formatCode>
                <c:ptCount val="9"/>
                <c:pt idx="0">
                  <c:v>7.0377205370227416E-2</c:v>
                </c:pt>
                <c:pt idx="1">
                  <c:v>9.6942518251455598E-2</c:v>
                </c:pt>
                <c:pt idx="2">
                  <c:v>0.19962881225786719</c:v>
                </c:pt>
                <c:pt idx="3">
                  <c:v>0.11047696190648824</c:v>
                </c:pt>
                <c:pt idx="4">
                  <c:v>0.11092979159234868</c:v>
                </c:pt>
                <c:pt idx="5">
                  <c:v>7.920859785542872E-2</c:v>
                </c:pt>
                <c:pt idx="6">
                  <c:v>0.13647273661537504</c:v>
                </c:pt>
                <c:pt idx="7">
                  <c:v>9.892615176574128E-2</c:v>
                </c:pt>
                <c:pt idx="8">
                  <c:v>0.11912197483581378</c:v>
                </c:pt>
              </c:numCache>
            </c:numRef>
          </c:val>
          <c:smooth val="0"/>
          <c:extLst>
            <c:ext xmlns:c16="http://schemas.microsoft.com/office/drawing/2014/chart" uri="{C3380CC4-5D6E-409C-BE32-E72D297353CC}">
              <c16:uniqueId val="{00000003-2A4E-4EC0-81EF-BF423756625B}"/>
            </c:ext>
          </c:extLst>
        </c:ser>
        <c:dLbls>
          <c:showLegendKey val="0"/>
          <c:showVal val="0"/>
          <c:showCatName val="0"/>
          <c:showSerName val="0"/>
          <c:showPercent val="0"/>
          <c:showBubbleSize val="0"/>
        </c:dLbls>
        <c:marker val="1"/>
        <c:smooth val="0"/>
        <c:axId val="1626106880"/>
        <c:axId val="1626106400"/>
      </c:lineChart>
      <c:catAx>
        <c:axId val="16261092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626120800"/>
        <c:crosses val="autoZero"/>
        <c:auto val="1"/>
        <c:lblAlgn val="ctr"/>
        <c:lblOffset val="50"/>
        <c:noMultiLvlLbl val="0"/>
      </c:catAx>
      <c:valAx>
        <c:axId val="162612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626109280"/>
        <c:crosses val="autoZero"/>
        <c:crossBetween val="between"/>
      </c:valAx>
      <c:valAx>
        <c:axId val="1626106400"/>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626106880"/>
        <c:crosses val="max"/>
        <c:crossBetween val="between"/>
      </c:valAx>
      <c:catAx>
        <c:axId val="1626106880"/>
        <c:scaling>
          <c:orientation val="minMax"/>
        </c:scaling>
        <c:delete val="1"/>
        <c:axPos val="b"/>
        <c:numFmt formatCode="General" sourceLinked="1"/>
        <c:majorTickMark val="none"/>
        <c:minorTickMark val="none"/>
        <c:tickLblPos val="nextTo"/>
        <c:crossAx val="1626106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14'!$F$60</c:f>
              <c:strCache>
                <c:ptCount val="1"/>
                <c:pt idx="0">
                  <c:v>Promedio</c:v>
                </c:pt>
              </c:strCache>
            </c:strRef>
          </c:tx>
          <c:spPr>
            <a:solidFill>
              <a:srgbClr val="1D3B6C"/>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14'!$G$57:$J$59</c:f>
              <c:multiLvlStrCache>
                <c:ptCount val="4"/>
                <c:lvl>
                  <c:pt idx="0">
                    <c:v>Compra</c:v>
                  </c:pt>
                  <c:pt idx="1">
                    <c:v>venta</c:v>
                  </c:pt>
                  <c:pt idx="2">
                    <c:v>Compra</c:v>
                  </c:pt>
                  <c:pt idx="3">
                    <c:v>venta</c:v>
                  </c:pt>
                </c:lvl>
                <c:lvl>
                  <c:pt idx="0">
                    <c:v>Ene - Sept</c:v>
                  </c:pt>
                  <c:pt idx="2">
                    <c:v>Ene - Sept</c:v>
                  </c:pt>
                </c:lvl>
                <c:lvl>
                  <c:pt idx="0">
                    <c:v>2024</c:v>
                  </c:pt>
                  <c:pt idx="2">
                    <c:v>2025</c:v>
                  </c:pt>
                </c:lvl>
              </c:multiLvlStrCache>
            </c:multiLvlStrRef>
          </c:cat>
          <c:val>
            <c:numRef>
              <c:f>'Gráfico 14'!$G$60:$J$60</c:f>
              <c:numCache>
                <c:formatCode>#,##0.00</c:formatCode>
                <c:ptCount val="4"/>
                <c:pt idx="0">
                  <c:v>58.927711111111108</c:v>
                </c:pt>
                <c:pt idx="1">
                  <c:v>59.25427777777778</c:v>
                </c:pt>
                <c:pt idx="2">
                  <c:v>60.939722222222223</c:v>
                </c:pt>
                <c:pt idx="3">
                  <c:v>61.392655555555557</c:v>
                </c:pt>
              </c:numCache>
            </c:numRef>
          </c:val>
          <c:extLst>
            <c:ext xmlns:c16="http://schemas.microsoft.com/office/drawing/2014/chart" uri="{C3380CC4-5D6E-409C-BE32-E72D297353CC}">
              <c16:uniqueId val="{00000000-04F3-4E70-BB6B-0153A4EECCD9}"/>
            </c:ext>
          </c:extLst>
        </c:ser>
        <c:dLbls>
          <c:showLegendKey val="0"/>
          <c:showVal val="0"/>
          <c:showCatName val="0"/>
          <c:showSerName val="0"/>
          <c:showPercent val="0"/>
          <c:showBubbleSize val="0"/>
        </c:dLbls>
        <c:gapWidth val="219"/>
        <c:overlap val="-27"/>
        <c:axId val="430949135"/>
        <c:axId val="430952495"/>
      </c:barChart>
      <c:lineChart>
        <c:grouping val="standard"/>
        <c:varyColors val="0"/>
        <c:ser>
          <c:idx val="1"/>
          <c:order val="1"/>
          <c:tx>
            <c:strRef>
              <c:f>'Gráfico 14'!$F$61</c:f>
              <c:strCache>
                <c:ptCount val="1"/>
                <c:pt idx="0">
                  <c:v>Tasa de variación</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dLbls>
            <c:dLbl>
              <c:idx val="0"/>
              <c:layout>
                <c:manualLayout>
                  <c:x val="0"/>
                  <c:y val="-5.1032243099048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3-4E70-BB6B-0153A4EECCD9}"/>
                </c:ext>
              </c:extLst>
            </c:dLbl>
            <c:dLbl>
              <c:idx val="2"/>
              <c:layout>
                <c:manualLayout>
                  <c:x val="2.2072130815627811E-2"/>
                  <c:y val="-3.249761907622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3-4E70-BB6B-0153A4EECCD9}"/>
                </c:ext>
              </c:extLst>
            </c:dLbl>
            <c:dLbl>
              <c:idx val="3"/>
              <c:layout>
                <c:manualLayout>
                  <c:x val="2.35308284270809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3-4E70-BB6B-0153A4EECC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14'!$G$57:$J$59</c:f>
              <c:multiLvlStrCache>
                <c:ptCount val="4"/>
                <c:lvl>
                  <c:pt idx="0">
                    <c:v>Compra</c:v>
                  </c:pt>
                  <c:pt idx="1">
                    <c:v>venta</c:v>
                  </c:pt>
                  <c:pt idx="2">
                    <c:v>Compra</c:v>
                  </c:pt>
                  <c:pt idx="3">
                    <c:v>venta</c:v>
                  </c:pt>
                </c:lvl>
                <c:lvl>
                  <c:pt idx="0">
                    <c:v>Ene - Sept</c:v>
                  </c:pt>
                  <c:pt idx="2">
                    <c:v>Ene - Sept</c:v>
                  </c:pt>
                </c:lvl>
                <c:lvl>
                  <c:pt idx="0">
                    <c:v>2024</c:v>
                  </c:pt>
                  <c:pt idx="2">
                    <c:v>2025</c:v>
                  </c:pt>
                </c:lvl>
              </c:multiLvlStrCache>
            </c:multiLvlStrRef>
          </c:cat>
          <c:val>
            <c:numRef>
              <c:f>'Gráfico 14'!$G$61:$J$61</c:f>
              <c:numCache>
                <c:formatCode>0.0%</c:formatCode>
                <c:ptCount val="4"/>
                <c:pt idx="0">
                  <c:v>6.1745468683027764E-2</c:v>
                </c:pt>
                <c:pt idx="1">
                  <c:v>6.1325772343598275E-2</c:v>
                </c:pt>
                <c:pt idx="2">
                  <c:v>3.4143717330499535E-2</c:v>
                </c:pt>
                <c:pt idx="3">
                  <c:v>3.6088158660837408E-2</c:v>
                </c:pt>
              </c:numCache>
            </c:numRef>
          </c:val>
          <c:smooth val="0"/>
          <c:extLst>
            <c:ext xmlns:c16="http://schemas.microsoft.com/office/drawing/2014/chart" uri="{C3380CC4-5D6E-409C-BE32-E72D297353CC}">
              <c16:uniqueId val="{00000004-04F3-4E70-BB6B-0153A4EECCD9}"/>
            </c:ext>
          </c:extLst>
        </c:ser>
        <c:dLbls>
          <c:showLegendKey val="0"/>
          <c:showVal val="0"/>
          <c:showCatName val="0"/>
          <c:showSerName val="0"/>
          <c:showPercent val="0"/>
          <c:showBubbleSize val="0"/>
        </c:dLbls>
        <c:marker val="1"/>
        <c:smooth val="0"/>
        <c:axId val="430968815"/>
        <c:axId val="430956815"/>
      </c:lineChart>
      <c:catAx>
        <c:axId val="430949135"/>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430952495"/>
        <c:crosses val="autoZero"/>
        <c:auto val="1"/>
        <c:lblAlgn val="ctr"/>
        <c:lblOffset val="100"/>
        <c:noMultiLvlLbl val="0"/>
      </c:catAx>
      <c:valAx>
        <c:axId val="430952495"/>
        <c:scaling>
          <c:orientation val="minMax"/>
        </c:scaling>
        <c:delete val="0"/>
        <c:axPos val="l"/>
        <c:numFmt formatCode="#,##0.0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430949135"/>
        <c:crosses val="autoZero"/>
        <c:crossBetween val="between"/>
      </c:valAx>
      <c:valAx>
        <c:axId val="430956815"/>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430968815"/>
        <c:crosses val="max"/>
        <c:crossBetween val="between"/>
      </c:valAx>
      <c:catAx>
        <c:axId val="430968815"/>
        <c:scaling>
          <c:orientation val="minMax"/>
        </c:scaling>
        <c:delete val="1"/>
        <c:axPos val="b"/>
        <c:numFmt formatCode="General" sourceLinked="1"/>
        <c:majorTickMark val="none"/>
        <c:minorTickMark val="none"/>
        <c:tickLblPos val="nextTo"/>
        <c:crossAx val="43095681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15'!$B$62</c:f>
              <c:strCache>
                <c:ptCount val="1"/>
                <c:pt idx="0">
                  <c:v>General</c:v>
                </c:pt>
              </c:strCache>
            </c:strRef>
          </c:tx>
          <c:spPr>
            <a:ln w="28575" cap="rnd">
              <a:solidFill>
                <a:srgbClr val="1D3B6C"/>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1BBC-4705-8299-82ADBFE8EDCD}"/>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1-1BBC-4705-8299-82ADBFE8EDCD}"/>
              </c:ext>
            </c:extLst>
          </c:dPt>
          <c:dPt>
            <c:idx val="11"/>
            <c:marker>
              <c:symbol val="circle"/>
              <c:size val="5"/>
              <c:spPr>
                <a:noFill/>
                <a:ln w="9525">
                  <a:noFill/>
                </a:ln>
                <a:effectLst/>
              </c:spPr>
            </c:marker>
            <c:bubble3D val="0"/>
            <c:extLst>
              <c:ext xmlns:c16="http://schemas.microsoft.com/office/drawing/2014/chart" uri="{C3380CC4-5D6E-409C-BE32-E72D297353CC}">
                <c16:uniqueId val="{00000002-1BBC-4705-8299-82ADBFE8EDCD}"/>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3-1BBC-4705-8299-82ADBFE8EDCD}"/>
              </c:ext>
            </c:extLst>
          </c:dPt>
          <c:dLbls>
            <c:dLbl>
              <c:idx val="0"/>
              <c:layout>
                <c:manualLayout>
                  <c:x val="-3.2198708164165361E-2"/>
                  <c:y val="-2.714255762824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C-4705-8299-82ADBFE8EDCD}"/>
                </c:ext>
              </c:extLst>
            </c:dLbl>
            <c:dLbl>
              <c:idx val="1"/>
              <c:delete val="1"/>
              <c:extLst>
                <c:ext xmlns:c15="http://schemas.microsoft.com/office/drawing/2012/chart" uri="{CE6537A1-D6FC-4f65-9D91-7224C49458BB}"/>
                <c:ext xmlns:c16="http://schemas.microsoft.com/office/drawing/2014/chart" uri="{C3380CC4-5D6E-409C-BE32-E72D297353CC}">
                  <c16:uniqueId val="{00000004-1BBC-4705-8299-82ADBFE8EDCD}"/>
                </c:ext>
              </c:extLst>
            </c:dLbl>
            <c:dLbl>
              <c:idx val="2"/>
              <c:delete val="1"/>
              <c:extLst>
                <c:ext xmlns:c15="http://schemas.microsoft.com/office/drawing/2012/chart" uri="{CE6537A1-D6FC-4f65-9D91-7224C49458BB}"/>
                <c:ext xmlns:c16="http://schemas.microsoft.com/office/drawing/2014/chart" uri="{C3380CC4-5D6E-409C-BE32-E72D297353CC}">
                  <c16:uniqueId val="{00000005-1BBC-4705-8299-82ADBFE8EDCD}"/>
                </c:ext>
              </c:extLst>
            </c:dLbl>
            <c:dLbl>
              <c:idx val="3"/>
              <c:delete val="1"/>
              <c:extLst>
                <c:ext xmlns:c15="http://schemas.microsoft.com/office/drawing/2012/chart" uri="{CE6537A1-D6FC-4f65-9D91-7224C49458BB}"/>
                <c:ext xmlns:c16="http://schemas.microsoft.com/office/drawing/2014/chart" uri="{C3380CC4-5D6E-409C-BE32-E72D297353CC}">
                  <c16:uniqueId val="{00000006-1BBC-4705-8299-82ADBFE8EDCD}"/>
                </c:ext>
              </c:extLst>
            </c:dLbl>
            <c:dLbl>
              <c:idx val="4"/>
              <c:delete val="1"/>
              <c:extLst>
                <c:ext xmlns:c15="http://schemas.microsoft.com/office/drawing/2012/chart" uri="{CE6537A1-D6FC-4f65-9D91-7224C49458BB}"/>
                <c:ext xmlns:c16="http://schemas.microsoft.com/office/drawing/2014/chart" uri="{C3380CC4-5D6E-409C-BE32-E72D297353CC}">
                  <c16:uniqueId val="{00000007-1BBC-4705-8299-82ADBFE8EDCD}"/>
                </c:ext>
              </c:extLst>
            </c:dLbl>
            <c:dLbl>
              <c:idx val="5"/>
              <c:delete val="1"/>
              <c:extLst>
                <c:ext xmlns:c15="http://schemas.microsoft.com/office/drawing/2012/chart" uri="{CE6537A1-D6FC-4f65-9D91-7224C49458BB}"/>
                <c:ext xmlns:c16="http://schemas.microsoft.com/office/drawing/2014/chart" uri="{C3380CC4-5D6E-409C-BE32-E72D297353CC}">
                  <c16:uniqueId val="{00000008-1BBC-4705-8299-82ADBFE8EDCD}"/>
                </c:ext>
              </c:extLst>
            </c:dLbl>
            <c:dLbl>
              <c:idx val="6"/>
              <c:delete val="1"/>
              <c:extLst>
                <c:ext xmlns:c15="http://schemas.microsoft.com/office/drawing/2012/chart" uri="{CE6537A1-D6FC-4f65-9D91-7224C49458BB}"/>
                <c:ext xmlns:c16="http://schemas.microsoft.com/office/drawing/2014/chart" uri="{C3380CC4-5D6E-409C-BE32-E72D297353CC}">
                  <c16:uniqueId val="{00000009-1BBC-4705-8299-82ADBFE8EDCD}"/>
                </c:ext>
              </c:extLst>
            </c:dLbl>
            <c:dLbl>
              <c:idx val="7"/>
              <c:delete val="1"/>
              <c:extLst>
                <c:ext xmlns:c15="http://schemas.microsoft.com/office/drawing/2012/chart" uri="{CE6537A1-D6FC-4f65-9D91-7224C49458BB}"/>
                <c:ext xmlns:c16="http://schemas.microsoft.com/office/drawing/2014/chart" uri="{C3380CC4-5D6E-409C-BE32-E72D297353CC}">
                  <c16:uniqueId val="{0000000A-1BBC-4705-8299-82ADBFE8EDCD}"/>
                </c:ext>
              </c:extLst>
            </c:dLbl>
            <c:dLbl>
              <c:idx val="8"/>
              <c:delete val="1"/>
              <c:extLst>
                <c:ext xmlns:c15="http://schemas.microsoft.com/office/drawing/2012/chart" uri="{CE6537A1-D6FC-4f65-9D91-7224C49458BB}"/>
                <c:ext xmlns:c16="http://schemas.microsoft.com/office/drawing/2014/chart" uri="{C3380CC4-5D6E-409C-BE32-E72D297353CC}">
                  <c16:uniqueId val="{0000000B-1BBC-4705-8299-82ADBFE8EDCD}"/>
                </c:ext>
              </c:extLst>
            </c:dLbl>
            <c:dLbl>
              <c:idx val="9"/>
              <c:delete val="1"/>
              <c:extLst>
                <c:ext xmlns:c15="http://schemas.microsoft.com/office/drawing/2012/chart" uri="{CE6537A1-D6FC-4f65-9D91-7224C49458BB}"/>
                <c:ext xmlns:c16="http://schemas.microsoft.com/office/drawing/2014/chart" uri="{C3380CC4-5D6E-409C-BE32-E72D297353CC}">
                  <c16:uniqueId val="{00000001-1BBC-4705-8299-82ADBFE8EDCD}"/>
                </c:ext>
              </c:extLst>
            </c:dLbl>
            <c:dLbl>
              <c:idx val="10"/>
              <c:delete val="1"/>
              <c:extLst>
                <c:ext xmlns:c15="http://schemas.microsoft.com/office/drawing/2012/chart" uri="{CE6537A1-D6FC-4f65-9D91-7224C49458BB}"/>
                <c:ext xmlns:c16="http://schemas.microsoft.com/office/drawing/2014/chart" uri="{C3380CC4-5D6E-409C-BE32-E72D297353CC}">
                  <c16:uniqueId val="{0000000C-1BBC-4705-8299-82ADBFE8EDCD}"/>
                </c:ext>
              </c:extLst>
            </c:dLbl>
            <c:dLbl>
              <c:idx val="11"/>
              <c:delete val="1"/>
              <c:extLst>
                <c:ext xmlns:c15="http://schemas.microsoft.com/office/drawing/2012/chart" uri="{CE6537A1-D6FC-4f65-9D91-7224C49458BB}"/>
                <c:ext xmlns:c16="http://schemas.microsoft.com/office/drawing/2014/chart" uri="{C3380CC4-5D6E-409C-BE32-E72D297353CC}">
                  <c16:uniqueId val="{00000002-1BBC-4705-8299-82ADBFE8EDCD}"/>
                </c:ext>
              </c:extLst>
            </c:dLbl>
            <c:dLbl>
              <c:idx val="12"/>
              <c:delete val="1"/>
              <c:extLst>
                <c:ext xmlns:c15="http://schemas.microsoft.com/office/drawing/2012/chart" uri="{CE6537A1-D6FC-4f65-9D91-7224C49458BB}"/>
                <c:ext xmlns:c16="http://schemas.microsoft.com/office/drawing/2014/chart" uri="{C3380CC4-5D6E-409C-BE32-E72D297353CC}">
                  <c16:uniqueId val="{0000000D-1BBC-4705-8299-82ADBFE8EDCD}"/>
                </c:ext>
              </c:extLst>
            </c:dLbl>
            <c:dLbl>
              <c:idx val="13"/>
              <c:delete val="1"/>
              <c:extLst>
                <c:ext xmlns:c15="http://schemas.microsoft.com/office/drawing/2012/chart" uri="{CE6537A1-D6FC-4f65-9D91-7224C49458BB}"/>
                <c:ext xmlns:c16="http://schemas.microsoft.com/office/drawing/2014/chart" uri="{C3380CC4-5D6E-409C-BE32-E72D297353CC}">
                  <c16:uniqueId val="{0000000E-1BBC-4705-8299-82ADBFE8EDCD}"/>
                </c:ext>
              </c:extLst>
            </c:dLbl>
            <c:dLbl>
              <c:idx val="14"/>
              <c:delete val="1"/>
              <c:extLst>
                <c:ext xmlns:c15="http://schemas.microsoft.com/office/drawing/2012/chart" uri="{CE6537A1-D6FC-4f65-9D91-7224C49458BB}"/>
                <c:ext xmlns:c16="http://schemas.microsoft.com/office/drawing/2014/chart" uri="{C3380CC4-5D6E-409C-BE32-E72D297353CC}">
                  <c16:uniqueId val="{0000000F-1BBC-4705-8299-82ADBFE8EDCD}"/>
                </c:ext>
              </c:extLst>
            </c:dLbl>
            <c:dLbl>
              <c:idx val="15"/>
              <c:delete val="1"/>
              <c:extLst>
                <c:ext xmlns:c15="http://schemas.microsoft.com/office/drawing/2012/chart" uri="{CE6537A1-D6FC-4f65-9D91-7224C49458BB}"/>
                <c:ext xmlns:c16="http://schemas.microsoft.com/office/drawing/2014/chart" uri="{C3380CC4-5D6E-409C-BE32-E72D297353CC}">
                  <c16:uniqueId val="{00000010-1BBC-4705-8299-82ADBFE8EDCD}"/>
                </c:ext>
              </c:extLst>
            </c:dLbl>
            <c:dLbl>
              <c:idx val="16"/>
              <c:delete val="1"/>
              <c:extLst>
                <c:ext xmlns:c15="http://schemas.microsoft.com/office/drawing/2012/chart" uri="{CE6537A1-D6FC-4f65-9D91-7224C49458BB}"/>
                <c:ext xmlns:c16="http://schemas.microsoft.com/office/drawing/2014/chart" uri="{C3380CC4-5D6E-409C-BE32-E72D297353CC}">
                  <c16:uniqueId val="{00000011-1BBC-4705-8299-82ADBFE8EDCD}"/>
                </c:ext>
              </c:extLst>
            </c:dLbl>
            <c:dLbl>
              <c:idx val="17"/>
              <c:delete val="1"/>
              <c:extLst>
                <c:ext xmlns:c15="http://schemas.microsoft.com/office/drawing/2012/chart" uri="{CE6537A1-D6FC-4f65-9D91-7224C49458BB}"/>
                <c:ext xmlns:c16="http://schemas.microsoft.com/office/drawing/2014/chart" uri="{C3380CC4-5D6E-409C-BE32-E72D297353CC}">
                  <c16:uniqueId val="{00000012-1BBC-4705-8299-82ADBFE8EDCD}"/>
                </c:ext>
              </c:extLst>
            </c:dLbl>
            <c:dLbl>
              <c:idx val="18"/>
              <c:delete val="1"/>
              <c:extLst>
                <c:ext xmlns:c15="http://schemas.microsoft.com/office/drawing/2012/chart" uri="{CE6537A1-D6FC-4f65-9D91-7224C49458BB}"/>
                <c:ext xmlns:c16="http://schemas.microsoft.com/office/drawing/2014/chart" uri="{C3380CC4-5D6E-409C-BE32-E72D297353CC}">
                  <c16:uniqueId val="{00000013-1BBC-4705-8299-82ADBFE8EDCD}"/>
                </c:ext>
              </c:extLst>
            </c:dLbl>
            <c:dLbl>
              <c:idx val="19"/>
              <c:delete val="1"/>
              <c:extLst>
                <c:ext xmlns:c15="http://schemas.microsoft.com/office/drawing/2012/chart" uri="{CE6537A1-D6FC-4f65-9D91-7224C49458BB}"/>
                <c:ext xmlns:c16="http://schemas.microsoft.com/office/drawing/2014/chart" uri="{C3380CC4-5D6E-409C-BE32-E72D297353CC}">
                  <c16:uniqueId val="{00000014-1BBC-4705-8299-82ADBFE8EDCD}"/>
                </c:ext>
              </c:extLst>
            </c:dLbl>
            <c:dLbl>
              <c:idx val="20"/>
              <c:delete val="1"/>
              <c:extLst>
                <c:ext xmlns:c15="http://schemas.microsoft.com/office/drawing/2012/chart" uri="{CE6537A1-D6FC-4f65-9D91-7224C49458BB}"/>
                <c:ext xmlns:c16="http://schemas.microsoft.com/office/drawing/2014/chart" uri="{C3380CC4-5D6E-409C-BE32-E72D297353CC}">
                  <c16:uniqueId val="{00000015-1BBC-4705-8299-82ADBFE8EDCD}"/>
                </c:ext>
              </c:extLst>
            </c:dLbl>
            <c:dLbl>
              <c:idx val="21"/>
              <c:delete val="1"/>
              <c:extLst>
                <c:ext xmlns:c15="http://schemas.microsoft.com/office/drawing/2012/chart" uri="{CE6537A1-D6FC-4f65-9D91-7224C49458BB}"/>
                <c:ext xmlns:c16="http://schemas.microsoft.com/office/drawing/2014/chart" uri="{C3380CC4-5D6E-409C-BE32-E72D297353CC}">
                  <c16:uniqueId val="{00000016-1BBC-4705-8299-82ADBFE8EDCD}"/>
                </c:ext>
              </c:extLst>
            </c:dLbl>
            <c:dLbl>
              <c:idx val="22"/>
              <c:delete val="1"/>
              <c:extLst>
                <c:ext xmlns:c15="http://schemas.microsoft.com/office/drawing/2012/chart" uri="{CE6537A1-D6FC-4f65-9D91-7224C49458BB}"/>
                <c:ext xmlns:c16="http://schemas.microsoft.com/office/drawing/2014/chart" uri="{C3380CC4-5D6E-409C-BE32-E72D297353CC}">
                  <c16:uniqueId val="{00000017-1BBC-4705-8299-82ADBFE8EDCD}"/>
                </c:ext>
              </c:extLst>
            </c:dLbl>
            <c:dLbl>
              <c:idx val="23"/>
              <c:delete val="1"/>
              <c:extLst>
                <c:ext xmlns:c15="http://schemas.microsoft.com/office/drawing/2012/chart" uri="{CE6537A1-D6FC-4f65-9D91-7224C49458BB}"/>
                <c:ext xmlns:c16="http://schemas.microsoft.com/office/drawing/2014/chart" uri="{C3380CC4-5D6E-409C-BE32-E72D297353CC}">
                  <c16:uniqueId val="{00000018-1BBC-4705-8299-82ADBFE8EDCD}"/>
                </c:ext>
              </c:extLst>
            </c:dLbl>
            <c:dLbl>
              <c:idx val="24"/>
              <c:delete val="1"/>
              <c:extLst>
                <c:ext xmlns:c15="http://schemas.microsoft.com/office/drawing/2012/chart" uri="{CE6537A1-D6FC-4f65-9D91-7224C49458BB}"/>
                <c:ext xmlns:c16="http://schemas.microsoft.com/office/drawing/2014/chart" uri="{C3380CC4-5D6E-409C-BE32-E72D297353CC}">
                  <c16:uniqueId val="{00000003-1BBC-4705-8299-82ADBFE8EDCD}"/>
                </c:ext>
              </c:extLst>
            </c:dLbl>
            <c:dLbl>
              <c:idx val="25"/>
              <c:layout>
                <c:manualLayout>
                  <c:x val="-8.6502577793809866E-4"/>
                  <c:y val="-1.8229029649130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BBC-4705-8299-82ADBFE8EDCD}"/>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15'!$P$60:$AO$61</c:f>
              <c:multiLvlStrCache>
                <c:ptCount val="26"/>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pt idx="25">
                    <c:v>Sep</c:v>
                  </c:pt>
                </c:lvl>
                <c:lvl>
                  <c:pt idx="0">
                    <c:v>2023</c:v>
                  </c:pt>
                  <c:pt idx="5">
                    <c:v>2024</c:v>
                  </c:pt>
                  <c:pt idx="17">
                    <c:v>2025</c:v>
                  </c:pt>
                </c:lvl>
              </c:multiLvlStrCache>
            </c:multiLvlStrRef>
          </c:cat>
          <c:val>
            <c:numRef>
              <c:f>'Gráfico 15'!$P$62:$AO$62</c:f>
              <c:numCache>
                <c:formatCode>0.00</c:formatCode>
                <c:ptCount val="26"/>
                <c:pt idx="0">
                  <c:v>4.2685310479626981</c:v>
                </c:pt>
                <c:pt idx="1">
                  <c:v>4.4102606812692624</c:v>
                </c:pt>
                <c:pt idx="2">
                  <c:v>4.3458328142518932</c:v>
                </c:pt>
                <c:pt idx="3">
                  <c:v>4.0039349899971821</c:v>
                </c:pt>
                <c:pt idx="4">
                  <c:v>3.5688785536486245</c:v>
                </c:pt>
                <c:pt idx="5">
                  <c:v>3.3169247292580417</c:v>
                </c:pt>
                <c:pt idx="6">
                  <c:v>3.299548908847072</c:v>
                </c:pt>
                <c:pt idx="7">
                  <c:v>3.3846852582532838</c:v>
                </c:pt>
                <c:pt idx="8">
                  <c:v>3.0322006472492058</c:v>
                </c:pt>
                <c:pt idx="9">
                  <c:v>3.1961963747203281</c:v>
                </c:pt>
                <c:pt idx="10">
                  <c:v>3.46275489981962</c:v>
                </c:pt>
                <c:pt idx="11">
                  <c:v>3.5387363070947142</c:v>
                </c:pt>
                <c:pt idx="12">
                  <c:v>3.4238257060503985</c:v>
                </c:pt>
                <c:pt idx="13">
                  <c:v>3.2863932153528896</c:v>
                </c:pt>
                <c:pt idx="14">
                  <c:v>3.1582901933816077</c:v>
                </c:pt>
                <c:pt idx="15">
                  <c:v>3.179730608364717</c:v>
                </c:pt>
                <c:pt idx="16">
                  <c:v>3.348496994938599</c:v>
                </c:pt>
                <c:pt idx="17">
                  <c:v>3.32</c:v>
                </c:pt>
                <c:pt idx="18">
                  <c:v>3.56</c:v>
                </c:pt>
                <c:pt idx="19">
                  <c:v>3.5807638962978672</c:v>
                </c:pt>
                <c:pt idx="20">
                  <c:v>3.708426843651802</c:v>
                </c:pt>
                <c:pt idx="21">
                  <c:v>3.8363314000849913</c:v>
                </c:pt>
                <c:pt idx="22">
                  <c:v>3.5551361565626438</c:v>
                </c:pt>
                <c:pt idx="23">
                  <c:v>3.3999024755197338</c:v>
                </c:pt>
                <c:pt idx="24">
                  <c:v>3.7136498941535478</c:v>
                </c:pt>
                <c:pt idx="25">
                  <c:v>3.7555585417351933</c:v>
                </c:pt>
              </c:numCache>
            </c:numRef>
          </c:val>
          <c:smooth val="1"/>
          <c:extLst>
            <c:ext xmlns:c16="http://schemas.microsoft.com/office/drawing/2014/chart" uri="{C3380CC4-5D6E-409C-BE32-E72D297353CC}">
              <c16:uniqueId val="{0000001A-1BBC-4705-8299-82ADBFE8EDCD}"/>
            </c:ext>
          </c:extLst>
        </c:ser>
        <c:ser>
          <c:idx val="1"/>
          <c:order val="1"/>
          <c:tx>
            <c:strRef>
              <c:f>'Gráfico 15'!$B$63</c:f>
              <c:strCache>
                <c:ptCount val="1"/>
                <c:pt idx="0">
                  <c:v>Subyacente</c:v>
                </c:pt>
              </c:strCache>
            </c:strRef>
          </c:tx>
          <c:spPr>
            <a:ln w="28575" cap="rnd">
              <a:solidFill>
                <a:schemeClr val="accent1">
                  <a:lumMod val="40000"/>
                  <a:lumOff val="60000"/>
                </a:schemeClr>
              </a:solidFill>
              <a:round/>
            </a:ln>
            <a:effectLst/>
          </c:spPr>
          <c:marker>
            <c:symbol val="none"/>
          </c:marker>
          <c:dPt>
            <c:idx val="0"/>
            <c:marker>
              <c:symbol val="none"/>
            </c:marker>
            <c:bubble3D val="0"/>
            <c:extLst>
              <c:ext xmlns:c16="http://schemas.microsoft.com/office/drawing/2014/chart" uri="{C3380CC4-5D6E-409C-BE32-E72D297353CC}">
                <c16:uniqueId val="{0000001B-1BBC-4705-8299-82ADBFE8EDCD}"/>
              </c:ext>
            </c:extLst>
          </c:dPt>
          <c:dPt>
            <c:idx val="6"/>
            <c:marker>
              <c:symbol val="none"/>
            </c:marker>
            <c:bubble3D val="0"/>
            <c:extLst>
              <c:ext xmlns:c16="http://schemas.microsoft.com/office/drawing/2014/chart" uri="{C3380CC4-5D6E-409C-BE32-E72D297353CC}">
                <c16:uniqueId val="{0000001C-1BBC-4705-8299-82ADBFE8EDCD}"/>
              </c:ext>
            </c:extLst>
          </c:dPt>
          <c:dPt>
            <c:idx val="1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D-1BBC-4705-8299-82ADBFE8EDCD}"/>
              </c:ext>
            </c:extLst>
          </c:dPt>
          <c:dPt>
            <c:idx val="24"/>
            <c:marker>
              <c:symbol val="none"/>
            </c:marker>
            <c:bubble3D val="0"/>
            <c:extLst>
              <c:ext xmlns:c16="http://schemas.microsoft.com/office/drawing/2014/chart" uri="{C3380CC4-5D6E-409C-BE32-E72D297353CC}">
                <c16:uniqueId val="{0000001E-1BBC-4705-8299-82ADBFE8EDCD}"/>
              </c:ext>
            </c:extLst>
          </c:dPt>
          <c:dLbls>
            <c:dLbl>
              <c:idx val="0"/>
              <c:layout>
                <c:manualLayout>
                  <c:x val="-3.3731979981506566E-2"/>
                  <c:y val="-2.44283018654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BBC-4705-8299-82ADBFE8EDCD}"/>
                </c:ext>
              </c:extLst>
            </c:dLbl>
            <c:dLbl>
              <c:idx val="1"/>
              <c:delete val="1"/>
              <c:extLst>
                <c:ext xmlns:c15="http://schemas.microsoft.com/office/drawing/2012/chart" uri="{CE6537A1-D6FC-4f65-9D91-7224C49458BB}"/>
                <c:ext xmlns:c16="http://schemas.microsoft.com/office/drawing/2014/chart" uri="{C3380CC4-5D6E-409C-BE32-E72D297353CC}">
                  <c16:uniqueId val="{0000001F-1BBC-4705-8299-82ADBFE8EDCD}"/>
                </c:ext>
              </c:extLst>
            </c:dLbl>
            <c:dLbl>
              <c:idx val="2"/>
              <c:delete val="1"/>
              <c:extLst>
                <c:ext xmlns:c15="http://schemas.microsoft.com/office/drawing/2012/chart" uri="{CE6537A1-D6FC-4f65-9D91-7224C49458BB}"/>
                <c:ext xmlns:c16="http://schemas.microsoft.com/office/drawing/2014/chart" uri="{C3380CC4-5D6E-409C-BE32-E72D297353CC}">
                  <c16:uniqueId val="{00000020-1BBC-4705-8299-82ADBFE8EDCD}"/>
                </c:ext>
              </c:extLst>
            </c:dLbl>
            <c:dLbl>
              <c:idx val="3"/>
              <c:delete val="1"/>
              <c:extLst>
                <c:ext xmlns:c15="http://schemas.microsoft.com/office/drawing/2012/chart" uri="{CE6537A1-D6FC-4f65-9D91-7224C49458BB}"/>
                <c:ext xmlns:c16="http://schemas.microsoft.com/office/drawing/2014/chart" uri="{C3380CC4-5D6E-409C-BE32-E72D297353CC}">
                  <c16:uniqueId val="{00000021-1BBC-4705-8299-82ADBFE8EDCD}"/>
                </c:ext>
              </c:extLst>
            </c:dLbl>
            <c:dLbl>
              <c:idx val="4"/>
              <c:delete val="1"/>
              <c:extLst>
                <c:ext xmlns:c15="http://schemas.microsoft.com/office/drawing/2012/chart" uri="{CE6537A1-D6FC-4f65-9D91-7224C49458BB}"/>
                <c:ext xmlns:c16="http://schemas.microsoft.com/office/drawing/2014/chart" uri="{C3380CC4-5D6E-409C-BE32-E72D297353CC}">
                  <c16:uniqueId val="{00000022-1BBC-4705-8299-82ADBFE8EDCD}"/>
                </c:ext>
              </c:extLst>
            </c:dLbl>
            <c:dLbl>
              <c:idx val="5"/>
              <c:delete val="1"/>
              <c:extLst>
                <c:ext xmlns:c15="http://schemas.microsoft.com/office/drawing/2012/chart" uri="{CE6537A1-D6FC-4f65-9D91-7224C49458BB}"/>
                <c:ext xmlns:c16="http://schemas.microsoft.com/office/drawing/2014/chart" uri="{C3380CC4-5D6E-409C-BE32-E72D297353CC}">
                  <c16:uniqueId val="{00000023-1BBC-4705-8299-82ADBFE8EDCD}"/>
                </c:ext>
              </c:extLst>
            </c:dLbl>
            <c:dLbl>
              <c:idx val="6"/>
              <c:delete val="1"/>
              <c:extLst>
                <c:ext xmlns:c15="http://schemas.microsoft.com/office/drawing/2012/chart" uri="{CE6537A1-D6FC-4f65-9D91-7224C49458BB}"/>
                <c:ext xmlns:c16="http://schemas.microsoft.com/office/drawing/2014/chart" uri="{C3380CC4-5D6E-409C-BE32-E72D297353CC}">
                  <c16:uniqueId val="{0000001C-1BBC-4705-8299-82ADBFE8EDCD}"/>
                </c:ext>
              </c:extLst>
            </c:dLbl>
            <c:dLbl>
              <c:idx val="7"/>
              <c:delete val="1"/>
              <c:extLst>
                <c:ext xmlns:c15="http://schemas.microsoft.com/office/drawing/2012/chart" uri="{CE6537A1-D6FC-4f65-9D91-7224C49458BB}"/>
                <c:ext xmlns:c16="http://schemas.microsoft.com/office/drawing/2014/chart" uri="{C3380CC4-5D6E-409C-BE32-E72D297353CC}">
                  <c16:uniqueId val="{00000024-1BBC-4705-8299-82ADBFE8EDCD}"/>
                </c:ext>
              </c:extLst>
            </c:dLbl>
            <c:dLbl>
              <c:idx val="8"/>
              <c:delete val="1"/>
              <c:extLst>
                <c:ext xmlns:c15="http://schemas.microsoft.com/office/drawing/2012/chart" uri="{CE6537A1-D6FC-4f65-9D91-7224C49458BB}"/>
                <c:ext xmlns:c16="http://schemas.microsoft.com/office/drawing/2014/chart" uri="{C3380CC4-5D6E-409C-BE32-E72D297353CC}">
                  <c16:uniqueId val="{00000025-1BBC-4705-8299-82ADBFE8EDCD}"/>
                </c:ext>
              </c:extLst>
            </c:dLbl>
            <c:dLbl>
              <c:idx val="9"/>
              <c:delete val="1"/>
              <c:extLst>
                <c:ext xmlns:c15="http://schemas.microsoft.com/office/drawing/2012/chart" uri="{CE6537A1-D6FC-4f65-9D91-7224C49458BB}"/>
                <c:ext xmlns:c16="http://schemas.microsoft.com/office/drawing/2014/chart" uri="{C3380CC4-5D6E-409C-BE32-E72D297353CC}">
                  <c16:uniqueId val="{00000026-1BBC-4705-8299-82ADBFE8EDCD}"/>
                </c:ext>
              </c:extLst>
            </c:dLbl>
            <c:dLbl>
              <c:idx val="10"/>
              <c:delete val="1"/>
              <c:extLst>
                <c:ext xmlns:c15="http://schemas.microsoft.com/office/drawing/2012/chart" uri="{CE6537A1-D6FC-4f65-9D91-7224C49458BB}"/>
                <c:ext xmlns:c16="http://schemas.microsoft.com/office/drawing/2014/chart" uri="{C3380CC4-5D6E-409C-BE32-E72D297353CC}">
                  <c16:uniqueId val="{00000027-1BBC-4705-8299-82ADBFE8EDCD}"/>
                </c:ext>
              </c:extLst>
            </c:dLbl>
            <c:dLbl>
              <c:idx val="11"/>
              <c:delete val="1"/>
              <c:extLst>
                <c:ext xmlns:c15="http://schemas.microsoft.com/office/drawing/2012/chart" uri="{CE6537A1-D6FC-4f65-9D91-7224C49458BB}"/>
                <c:ext xmlns:c16="http://schemas.microsoft.com/office/drawing/2014/chart" uri="{C3380CC4-5D6E-409C-BE32-E72D297353CC}">
                  <c16:uniqueId val="{0000001D-1BBC-4705-8299-82ADBFE8EDCD}"/>
                </c:ext>
              </c:extLst>
            </c:dLbl>
            <c:dLbl>
              <c:idx val="12"/>
              <c:delete val="1"/>
              <c:extLst>
                <c:ext xmlns:c15="http://schemas.microsoft.com/office/drawing/2012/chart" uri="{CE6537A1-D6FC-4f65-9D91-7224C49458BB}"/>
                <c:ext xmlns:c16="http://schemas.microsoft.com/office/drawing/2014/chart" uri="{C3380CC4-5D6E-409C-BE32-E72D297353CC}">
                  <c16:uniqueId val="{00000028-1BBC-4705-8299-82ADBFE8EDCD}"/>
                </c:ext>
              </c:extLst>
            </c:dLbl>
            <c:dLbl>
              <c:idx val="13"/>
              <c:delete val="1"/>
              <c:extLst>
                <c:ext xmlns:c15="http://schemas.microsoft.com/office/drawing/2012/chart" uri="{CE6537A1-D6FC-4f65-9D91-7224C49458BB}"/>
                <c:ext xmlns:c16="http://schemas.microsoft.com/office/drawing/2014/chart" uri="{C3380CC4-5D6E-409C-BE32-E72D297353CC}">
                  <c16:uniqueId val="{00000029-1BBC-4705-8299-82ADBFE8EDCD}"/>
                </c:ext>
              </c:extLst>
            </c:dLbl>
            <c:dLbl>
              <c:idx val="14"/>
              <c:delete val="1"/>
              <c:extLst>
                <c:ext xmlns:c15="http://schemas.microsoft.com/office/drawing/2012/chart" uri="{CE6537A1-D6FC-4f65-9D91-7224C49458BB}"/>
                <c:ext xmlns:c16="http://schemas.microsoft.com/office/drawing/2014/chart" uri="{C3380CC4-5D6E-409C-BE32-E72D297353CC}">
                  <c16:uniqueId val="{0000002A-1BBC-4705-8299-82ADBFE8EDCD}"/>
                </c:ext>
              </c:extLst>
            </c:dLbl>
            <c:dLbl>
              <c:idx val="15"/>
              <c:delete val="1"/>
              <c:extLst>
                <c:ext xmlns:c15="http://schemas.microsoft.com/office/drawing/2012/chart" uri="{CE6537A1-D6FC-4f65-9D91-7224C49458BB}"/>
                <c:ext xmlns:c16="http://schemas.microsoft.com/office/drawing/2014/chart" uri="{C3380CC4-5D6E-409C-BE32-E72D297353CC}">
                  <c16:uniqueId val="{0000002B-1BBC-4705-8299-82ADBFE8EDCD}"/>
                </c:ext>
              </c:extLst>
            </c:dLbl>
            <c:dLbl>
              <c:idx val="16"/>
              <c:delete val="1"/>
              <c:extLst>
                <c:ext xmlns:c15="http://schemas.microsoft.com/office/drawing/2012/chart" uri="{CE6537A1-D6FC-4f65-9D91-7224C49458BB}"/>
                <c:ext xmlns:c16="http://schemas.microsoft.com/office/drawing/2014/chart" uri="{C3380CC4-5D6E-409C-BE32-E72D297353CC}">
                  <c16:uniqueId val="{0000002C-1BBC-4705-8299-82ADBFE8EDCD}"/>
                </c:ext>
              </c:extLst>
            </c:dLbl>
            <c:dLbl>
              <c:idx val="17"/>
              <c:delete val="1"/>
              <c:extLst>
                <c:ext xmlns:c15="http://schemas.microsoft.com/office/drawing/2012/chart" uri="{CE6537A1-D6FC-4f65-9D91-7224C49458BB}"/>
                <c:ext xmlns:c16="http://schemas.microsoft.com/office/drawing/2014/chart" uri="{C3380CC4-5D6E-409C-BE32-E72D297353CC}">
                  <c16:uniqueId val="{0000002D-1BBC-4705-8299-82ADBFE8EDCD}"/>
                </c:ext>
              </c:extLst>
            </c:dLbl>
            <c:dLbl>
              <c:idx val="18"/>
              <c:delete val="1"/>
              <c:extLst>
                <c:ext xmlns:c15="http://schemas.microsoft.com/office/drawing/2012/chart" uri="{CE6537A1-D6FC-4f65-9D91-7224C49458BB}"/>
                <c:ext xmlns:c16="http://schemas.microsoft.com/office/drawing/2014/chart" uri="{C3380CC4-5D6E-409C-BE32-E72D297353CC}">
                  <c16:uniqueId val="{0000002E-1BBC-4705-8299-82ADBFE8EDCD}"/>
                </c:ext>
              </c:extLst>
            </c:dLbl>
            <c:dLbl>
              <c:idx val="19"/>
              <c:delete val="1"/>
              <c:extLst>
                <c:ext xmlns:c15="http://schemas.microsoft.com/office/drawing/2012/chart" uri="{CE6537A1-D6FC-4f65-9D91-7224C49458BB}"/>
                <c:ext xmlns:c16="http://schemas.microsoft.com/office/drawing/2014/chart" uri="{C3380CC4-5D6E-409C-BE32-E72D297353CC}">
                  <c16:uniqueId val="{0000002F-1BBC-4705-8299-82ADBFE8EDCD}"/>
                </c:ext>
              </c:extLst>
            </c:dLbl>
            <c:dLbl>
              <c:idx val="20"/>
              <c:delete val="1"/>
              <c:extLst>
                <c:ext xmlns:c15="http://schemas.microsoft.com/office/drawing/2012/chart" uri="{CE6537A1-D6FC-4f65-9D91-7224C49458BB}"/>
                <c:ext xmlns:c16="http://schemas.microsoft.com/office/drawing/2014/chart" uri="{C3380CC4-5D6E-409C-BE32-E72D297353CC}">
                  <c16:uniqueId val="{00000030-1BBC-4705-8299-82ADBFE8EDCD}"/>
                </c:ext>
              </c:extLst>
            </c:dLbl>
            <c:dLbl>
              <c:idx val="21"/>
              <c:delete val="1"/>
              <c:extLst>
                <c:ext xmlns:c15="http://schemas.microsoft.com/office/drawing/2012/chart" uri="{CE6537A1-D6FC-4f65-9D91-7224C49458BB}"/>
                <c:ext xmlns:c16="http://schemas.microsoft.com/office/drawing/2014/chart" uri="{C3380CC4-5D6E-409C-BE32-E72D297353CC}">
                  <c16:uniqueId val="{00000031-1BBC-4705-8299-82ADBFE8EDCD}"/>
                </c:ext>
              </c:extLst>
            </c:dLbl>
            <c:dLbl>
              <c:idx val="22"/>
              <c:delete val="1"/>
              <c:extLst>
                <c:ext xmlns:c15="http://schemas.microsoft.com/office/drawing/2012/chart" uri="{CE6537A1-D6FC-4f65-9D91-7224C49458BB}"/>
                <c:ext xmlns:c16="http://schemas.microsoft.com/office/drawing/2014/chart" uri="{C3380CC4-5D6E-409C-BE32-E72D297353CC}">
                  <c16:uniqueId val="{00000032-1BBC-4705-8299-82ADBFE8EDCD}"/>
                </c:ext>
              </c:extLst>
            </c:dLbl>
            <c:dLbl>
              <c:idx val="23"/>
              <c:delete val="1"/>
              <c:extLst>
                <c:ext xmlns:c15="http://schemas.microsoft.com/office/drawing/2012/chart" uri="{CE6537A1-D6FC-4f65-9D91-7224C49458BB}"/>
                <c:ext xmlns:c16="http://schemas.microsoft.com/office/drawing/2014/chart" uri="{C3380CC4-5D6E-409C-BE32-E72D297353CC}">
                  <c16:uniqueId val="{00000033-1BBC-4705-8299-82ADBFE8EDCD}"/>
                </c:ext>
              </c:extLst>
            </c:dLbl>
            <c:dLbl>
              <c:idx val="24"/>
              <c:delete val="1"/>
              <c:extLst>
                <c:ext xmlns:c15="http://schemas.microsoft.com/office/drawing/2012/chart" uri="{CE6537A1-D6FC-4f65-9D91-7224C49458BB}"/>
                <c:ext xmlns:c16="http://schemas.microsoft.com/office/drawing/2014/chart" uri="{C3380CC4-5D6E-409C-BE32-E72D297353CC}">
                  <c16:uniqueId val="{0000001E-1BBC-4705-8299-82ADBFE8EDCD}"/>
                </c:ext>
              </c:extLst>
            </c:dLbl>
            <c:dLbl>
              <c:idx val="25"/>
              <c:layout>
                <c:manualLayout>
                  <c:x val="-7.0264544822635153E-3"/>
                  <c:y val="-3.9368506110513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BBC-4705-8299-82ADBFE8EDCD}"/>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15'!$P$60:$AO$61</c:f>
              <c:multiLvlStrCache>
                <c:ptCount val="26"/>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pt idx="25">
                    <c:v>Sep</c:v>
                  </c:pt>
                </c:lvl>
                <c:lvl>
                  <c:pt idx="0">
                    <c:v>2023</c:v>
                  </c:pt>
                  <c:pt idx="5">
                    <c:v>2024</c:v>
                  </c:pt>
                  <c:pt idx="17">
                    <c:v>2025</c:v>
                  </c:pt>
                </c:lvl>
              </c:multiLvlStrCache>
            </c:multiLvlStrRef>
          </c:cat>
          <c:val>
            <c:numRef>
              <c:f>'Gráfico 15'!$P$63:$AO$63</c:f>
              <c:numCache>
                <c:formatCode>0.00</c:formatCode>
                <c:ptCount val="26"/>
                <c:pt idx="0">
                  <c:v>4.8215200534875491</c:v>
                </c:pt>
                <c:pt idx="1">
                  <c:v>4.6776729559748542</c:v>
                </c:pt>
                <c:pt idx="2">
                  <c:v>4.5822035138461947</c:v>
                </c:pt>
                <c:pt idx="3">
                  <c:v>4.4817557075079062</c:v>
                </c:pt>
                <c:pt idx="4">
                  <c:v>4.3192187966398121</c:v>
                </c:pt>
                <c:pt idx="5">
                  <c:v>4.0852227972252964</c:v>
                </c:pt>
                <c:pt idx="6">
                  <c:v>3.9520367105585041</c:v>
                </c:pt>
                <c:pt idx="7">
                  <c:v>4.0437737626594084</c:v>
                </c:pt>
                <c:pt idx="8">
                  <c:v>3.9938957924569474</c:v>
                </c:pt>
                <c:pt idx="9">
                  <c:v>3.9926862536715069</c:v>
                </c:pt>
                <c:pt idx="10">
                  <c:v>3.9753199649810167</c:v>
                </c:pt>
                <c:pt idx="11">
                  <c:v>3.9009903293730108</c:v>
                </c:pt>
                <c:pt idx="12">
                  <c:v>4.0468920591319568</c:v>
                </c:pt>
                <c:pt idx="13">
                  <c:v>4.0124952028819827</c:v>
                </c:pt>
                <c:pt idx="14">
                  <c:v>3.9586113006524704</c:v>
                </c:pt>
                <c:pt idx="15">
                  <c:v>3.9280412018971811</c:v>
                </c:pt>
                <c:pt idx="16">
                  <c:v>4.0144866517603406</c:v>
                </c:pt>
                <c:pt idx="17">
                  <c:v>4.0299356417878407</c:v>
                </c:pt>
                <c:pt idx="18">
                  <c:v>4.2114966555523381</c:v>
                </c:pt>
                <c:pt idx="19">
                  <c:v>4.240068428362842</c:v>
                </c:pt>
                <c:pt idx="20">
                  <c:v>4.1310153097918745</c:v>
                </c:pt>
                <c:pt idx="21">
                  <c:v>4.2238696797274988</c:v>
                </c:pt>
                <c:pt idx="22">
                  <c:v>4.1526733962669704</c:v>
                </c:pt>
                <c:pt idx="23">
                  <c:v>4.1871137186656249</c:v>
                </c:pt>
                <c:pt idx="24">
                  <c:v>4.3195663873788703</c:v>
                </c:pt>
                <c:pt idx="25">
                  <c:v>4.3514036133154299</c:v>
                </c:pt>
              </c:numCache>
            </c:numRef>
          </c:val>
          <c:smooth val="1"/>
          <c:extLst>
            <c:ext xmlns:c16="http://schemas.microsoft.com/office/drawing/2014/chart" uri="{C3380CC4-5D6E-409C-BE32-E72D297353CC}">
              <c16:uniqueId val="{00000035-1BBC-4705-8299-82ADBFE8EDCD}"/>
            </c:ext>
          </c:extLst>
        </c:ser>
        <c:ser>
          <c:idx val="2"/>
          <c:order val="2"/>
          <c:tx>
            <c:strRef>
              <c:f>'Gráfico 15'!$B$64</c:f>
              <c:strCache>
                <c:ptCount val="1"/>
                <c:pt idx="0">
                  <c:v>Meta de inflación</c:v>
                </c:pt>
              </c:strCache>
            </c:strRef>
          </c:tx>
          <c:spPr>
            <a:ln w="28575" cap="rnd">
              <a:solidFill>
                <a:schemeClr val="accent6">
                  <a:alpha val="50000"/>
                </a:schemeClr>
              </a:solidFill>
              <a:prstDash val="dash"/>
              <a:round/>
            </a:ln>
            <a:effectLst/>
          </c:spPr>
          <c:marker>
            <c:symbol val="none"/>
          </c:marker>
          <c:dLbls>
            <c:delete val="1"/>
          </c:dLbls>
          <c:cat>
            <c:multiLvlStrRef>
              <c:f>'Gráfico 15'!$P$60:$AO$61</c:f>
              <c:multiLvlStrCache>
                <c:ptCount val="26"/>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pt idx="13">
                    <c:v>Sep</c:v>
                  </c:pt>
                  <c:pt idx="14">
                    <c:v>Oct</c:v>
                  </c:pt>
                  <c:pt idx="15">
                    <c:v>Nov</c:v>
                  </c:pt>
                  <c:pt idx="16">
                    <c:v>Dic</c:v>
                  </c:pt>
                  <c:pt idx="17">
                    <c:v>Ene</c:v>
                  </c:pt>
                  <c:pt idx="18">
                    <c:v>Feb</c:v>
                  </c:pt>
                  <c:pt idx="19">
                    <c:v>Mar</c:v>
                  </c:pt>
                  <c:pt idx="20">
                    <c:v>Abr</c:v>
                  </c:pt>
                  <c:pt idx="21">
                    <c:v>May</c:v>
                  </c:pt>
                  <c:pt idx="22">
                    <c:v>Jun</c:v>
                  </c:pt>
                  <c:pt idx="23">
                    <c:v>Jul</c:v>
                  </c:pt>
                  <c:pt idx="24">
                    <c:v>Ago</c:v>
                  </c:pt>
                  <c:pt idx="25">
                    <c:v>Sep</c:v>
                  </c:pt>
                </c:lvl>
                <c:lvl>
                  <c:pt idx="0">
                    <c:v>2023</c:v>
                  </c:pt>
                  <c:pt idx="5">
                    <c:v>2024</c:v>
                  </c:pt>
                  <c:pt idx="17">
                    <c:v>2025</c:v>
                  </c:pt>
                </c:lvl>
              </c:multiLvlStrCache>
            </c:multiLvlStrRef>
          </c:cat>
          <c:val>
            <c:numRef>
              <c:f>'Gráfico 15'!$P$64:$AO$64</c:f>
              <c:numCache>
                <c:formatCode>0.0</c:formatCode>
                <c:ptCount val="2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numCache>
            </c:numRef>
          </c:val>
          <c:smooth val="0"/>
          <c:extLst>
            <c:ext xmlns:c16="http://schemas.microsoft.com/office/drawing/2014/chart" uri="{C3380CC4-5D6E-409C-BE32-E72D297353CC}">
              <c16:uniqueId val="{00000036-1BBC-4705-8299-82ADBFE8EDCD}"/>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16'!$C$10</c:f>
              <c:strCache>
                <c:ptCount val="1"/>
                <c:pt idx="0">
                  <c:v>Depósito</c:v>
                </c:pt>
              </c:strCache>
            </c:strRef>
          </c:tx>
          <c:spPr>
            <a:ln w="28575" cap="rnd">
              <a:solidFill>
                <a:srgbClr val="1D3B6C"/>
              </a:solidFill>
              <a:prstDash val="dash"/>
              <a:round/>
            </a:ln>
            <a:effectLst/>
          </c:spPr>
          <c:marker>
            <c:symbol val="none"/>
          </c:marker>
          <c:dLbls>
            <c:dLbl>
              <c:idx val="1"/>
              <c:layout>
                <c:manualLayout>
                  <c:x val="-3.3262547615031945E-2"/>
                  <c:y val="-2.2192662953616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CA-4489-9D17-EC184163FA1E}"/>
                </c:ext>
              </c:extLst>
            </c:dLbl>
            <c:dLbl>
              <c:idx val="14"/>
              <c:layout>
                <c:manualLayout>
                  <c:x val="-2.5679349021960569E-2"/>
                  <c:y val="-4.5158713320398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CA-4489-9D17-EC184163FA1E}"/>
                </c:ext>
              </c:extLst>
            </c:dLbl>
            <c:dLbl>
              <c:idx val="24"/>
              <c:layout>
                <c:manualLayout>
                  <c:x val="-1.6616049367150994E-2"/>
                  <c:y val="-4.139548721036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CA-4489-9D17-EC184163FA1E}"/>
                </c:ext>
              </c:extLst>
            </c:dLbl>
            <c:dLbl>
              <c:idx val="39"/>
              <c:layout>
                <c:manualLayout>
                  <c:x val="-1.5105499424682672E-2"/>
                  <c:y val="-3.010580888026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CA-4489-9D17-EC184163FA1E}"/>
                </c:ext>
              </c:extLst>
            </c:dLbl>
            <c:dLbl>
              <c:idx val="53"/>
              <c:layout>
                <c:manualLayout>
                  <c:x val="-1.5105499424682672E-2"/>
                  <c:y val="-3.3869034990298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CA-4489-9D17-EC184163FA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16'!$A$11:$B$67</c:f>
              <c:multiLvlStrCache>
                <c:ptCount val="5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lvl>
                <c:lvl>
                  <c:pt idx="0">
                    <c:v>2021</c:v>
                  </c:pt>
                  <c:pt idx="12">
                    <c:v>2022</c:v>
                  </c:pt>
                  <c:pt idx="24">
                    <c:v>2023</c:v>
                  </c:pt>
                  <c:pt idx="36">
                    <c:v>2024</c:v>
                  </c:pt>
                  <c:pt idx="48">
                    <c:v>2025</c:v>
                  </c:pt>
                </c:lvl>
              </c:multiLvlStrCache>
            </c:multiLvlStrRef>
          </c:cat>
          <c:val>
            <c:numRef>
              <c:f>'Gráfico 16'!$C$11:$C$67</c:f>
              <c:numCache>
                <c:formatCode>0.00%</c:formatCode>
                <c:ptCount val="57"/>
                <c:pt idx="0">
                  <c:v>0.03</c:v>
                </c:pt>
                <c:pt idx="1">
                  <c:v>0.03</c:v>
                </c:pt>
                <c:pt idx="2">
                  <c:v>0.03</c:v>
                </c:pt>
                <c:pt idx="3">
                  <c:v>0.03</c:v>
                </c:pt>
                <c:pt idx="4">
                  <c:v>0.03</c:v>
                </c:pt>
                <c:pt idx="5">
                  <c:v>0.03</c:v>
                </c:pt>
                <c:pt idx="6">
                  <c:v>0.03</c:v>
                </c:pt>
                <c:pt idx="7">
                  <c:v>0.03</c:v>
                </c:pt>
                <c:pt idx="8">
                  <c:v>0.03</c:v>
                </c:pt>
                <c:pt idx="9">
                  <c:v>0.03</c:v>
                </c:pt>
                <c:pt idx="10">
                  <c:v>0.03</c:v>
                </c:pt>
                <c:pt idx="11">
                  <c:v>3.5000000000000003E-2</c:v>
                </c:pt>
                <c:pt idx="12">
                  <c:v>4.4999999999999998E-2</c:v>
                </c:pt>
                <c:pt idx="13">
                  <c:v>0.05</c:v>
                </c:pt>
                <c:pt idx="14">
                  <c:v>0.05</c:v>
                </c:pt>
                <c:pt idx="15">
                  <c:v>5.5E-2</c:v>
                </c:pt>
                <c:pt idx="16">
                  <c:v>5.5E-2</c:v>
                </c:pt>
                <c:pt idx="17">
                  <c:v>6.5000000000000002E-2</c:v>
                </c:pt>
                <c:pt idx="18">
                  <c:v>7.2499999999999995E-2</c:v>
                </c:pt>
                <c:pt idx="19">
                  <c:v>7.7499999999999999E-2</c:v>
                </c:pt>
                <c:pt idx="20">
                  <c:v>0.08</c:v>
                </c:pt>
                <c:pt idx="21">
                  <c:v>8.2500000000000004E-2</c:v>
                </c:pt>
                <c:pt idx="22">
                  <c:v>8.5000000000000006E-2</c:v>
                </c:pt>
                <c:pt idx="23">
                  <c:v>8.5000000000000006E-2</c:v>
                </c:pt>
                <c:pt idx="24">
                  <c:v>8.5000000000000006E-2</c:v>
                </c:pt>
                <c:pt idx="25">
                  <c:v>8.5000000000000006E-2</c:v>
                </c:pt>
                <c:pt idx="26">
                  <c:v>8.5000000000000006E-2</c:v>
                </c:pt>
                <c:pt idx="27">
                  <c:v>8.5000000000000006E-2</c:v>
                </c:pt>
                <c:pt idx="28">
                  <c:v>8.5000000000000006E-2</c:v>
                </c:pt>
                <c:pt idx="29">
                  <c:v>0.08</c:v>
                </c:pt>
                <c:pt idx="30">
                  <c:v>7.7499999999999999E-2</c:v>
                </c:pt>
                <c:pt idx="31">
                  <c:v>7.7499999999999999E-2</c:v>
                </c:pt>
                <c:pt idx="32">
                  <c:v>7.4999999999999997E-2</c:v>
                </c:pt>
                <c:pt idx="33">
                  <c:v>7.4999999999999997E-2</c:v>
                </c:pt>
                <c:pt idx="34">
                  <c:v>7.2499999999999995E-2</c:v>
                </c:pt>
                <c:pt idx="35">
                  <c:v>7.0000000000000007E-2</c:v>
                </c:pt>
                <c:pt idx="36">
                  <c:v>7.0000000000000007E-2</c:v>
                </c:pt>
                <c:pt idx="37">
                  <c:v>7.0000000000000007E-2</c:v>
                </c:pt>
                <c:pt idx="38">
                  <c:v>7.0000000000000007E-2</c:v>
                </c:pt>
                <c:pt idx="39">
                  <c:v>7.0000000000000007E-2</c:v>
                </c:pt>
                <c:pt idx="40">
                  <c:v>7.0000000000000007E-2</c:v>
                </c:pt>
                <c:pt idx="41">
                  <c:v>7.0000000000000007E-2</c:v>
                </c:pt>
                <c:pt idx="42">
                  <c:v>7.0000000000000007E-2</c:v>
                </c:pt>
                <c:pt idx="43">
                  <c:v>7.0000000000000007E-2</c:v>
                </c:pt>
                <c:pt idx="44">
                  <c:v>6.7500000000000004E-2</c:v>
                </c:pt>
                <c:pt idx="45">
                  <c:v>6.5000000000000002E-2</c:v>
                </c:pt>
                <c:pt idx="46">
                  <c:v>6.25E-2</c:v>
                </c:pt>
                <c:pt idx="47">
                  <c:v>0.06</c:v>
                </c:pt>
                <c:pt idx="48">
                  <c:v>5.7500000000000002E-2</c:v>
                </c:pt>
                <c:pt idx="49">
                  <c:v>5.7500000000000002E-2</c:v>
                </c:pt>
                <c:pt idx="50">
                  <c:v>5.7500000000000002E-2</c:v>
                </c:pt>
                <c:pt idx="51">
                  <c:v>5.7500000000000002E-2</c:v>
                </c:pt>
                <c:pt idx="52">
                  <c:v>5.7500000000000002E-2</c:v>
                </c:pt>
                <c:pt idx="53">
                  <c:v>5.7500000000000002E-2</c:v>
                </c:pt>
                <c:pt idx="54">
                  <c:v>5.7500000000000002E-2</c:v>
                </c:pt>
                <c:pt idx="55">
                  <c:v>5.7500000000000002E-2</c:v>
                </c:pt>
                <c:pt idx="56">
                  <c:v>5.7500000000000002E-2</c:v>
                </c:pt>
              </c:numCache>
            </c:numRef>
          </c:val>
          <c:smooth val="0"/>
          <c:extLst>
            <c:ext xmlns:c16="http://schemas.microsoft.com/office/drawing/2014/chart" uri="{C3380CC4-5D6E-409C-BE32-E72D297353CC}">
              <c16:uniqueId val="{00000005-FCCA-4489-9D17-EC184163FA1E}"/>
            </c:ext>
          </c:extLst>
        </c:ser>
        <c:ser>
          <c:idx val="1"/>
          <c:order val="1"/>
          <c:tx>
            <c:strRef>
              <c:f>'Gráfico 16'!$D$10</c:f>
              <c:strCache>
                <c:ptCount val="1"/>
                <c:pt idx="0">
                  <c:v>Tasa de Política Monetaria</c:v>
                </c:pt>
              </c:strCache>
            </c:strRef>
          </c:tx>
          <c:spPr>
            <a:ln w="28575" cap="rnd">
              <a:solidFill>
                <a:srgbClr val="FF0000"/>
              </a:solidFill>
              <a:round/>
            </a:ln>
            <a:effectLst/>
          </c:spPr>
          <c:marker>
            <c:symbol val="none"/>
          </c:marker>
          <c:dLbls>
            <c:dLbl>
              <c:idx val="0"/>
              <c:layout>
                <c:manualLayout>
                  <c:x val="-1.2095452645529069E-2"/>
                  <c:y val="-4.086384471153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CA-4489-9D17-EC184163FA1E}"/>
                </c:ext>
              </c:extLst>
            </c:dLbl>
            <c:dLbl>
              <c:idx val="14"/>
              <c:layout>
                <c:manualLayout>
                  <c:x val="-2.7189898964428836E-2"/>
                  <c:y val="-4.1395487210364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CA-4489-9D17-EC184163FA1E}"/>
                </c:ext>
              </c:extLst>
            </c:dLbl>
            <c:dLbl>
              <c:idx val="24"/>
              <c:layout>
                <c:manualLayout>
                  <c:x val="-1.9637149252087528E-2"/>
                  <c:y val="-2.2579356660199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CA-4489-9D17-EC184163FA1E}"/>
                </c:ext>
              </c:extLst>
            </c:dLbl>
            <c:dLbl>
              <c:idx val="39"/>
              <c:layout>
                <c:manualLayout>
                  <c:x val="-1.5105499424682672E-2"/>
                  <c:y val="-3.0105808880265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CA-4489-9D17-EC184163FA1E}"/>
                </c:ext>
              </c:extLst>
            </c:dLbl>
            <c:dLbl>
              <c:idx val="53"/>
              <c:layout>
                <c:manualLayout>
                  <c:x val="-1.8126599309619094E-2"/>
                  <c:y val="-3.386903499029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CA-4489-9D17-EC184163FA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16'!$A$11:$B$67</c:f>
              <c:multiLvlStrCache>
                <c:ptCount val="5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lvl>
                <c:lvl>
                  <c:pt idx="0">
                    <c:v>2021</c:v>
                  </c:pt>
                  <c:pt idx="12">
                    <c:v>2022</c:v>
                  </c:pt>
                  <c:pt idx="24">
                    <c:v>2023</c:v>
                  </c:pt>
                  <c:pt idx="36">
                    <c:v>2024</c:v>
                  </c:pt>
                  <c:pt idx="48">
                    <c:v>2025</c:v>
                  </c:pt>
                </c:lvl>
              </c:multiLvlStrCache>
            </c:multiLvlStrRef>
          </c:cat>
          <c:val>
            <c:numRef>
              <c:f>'Gráfico 16'!$D$11:$D$67</c:f>
              <c:numCache>
                <c:formatCode>0.00%</c:formatCode>
                <c:ptCount val="5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0.03</c:v>
                </c:pt>
                <c:pt idx="12">
                  <c:v>0.04</c:v>
                </c:pt>
                <c:pt idx="13">
                  <c:v>4.4999999999999998E-2</c:v>
                </c:pt>
                <c:pt idx="14">
                  <c:v>4.4999999999999998E-2</c:v>
                </c:pt>
                <c:pt idx="15">
                  <c:v>0.05</c:v>
                </c:pt>
                <c:pt idx="16">
                  <c:v>0.05</c:v>
                </c:pt>
                <c:pt idx="17">
                  <c:v>0.06</c:v>
                </c:pt>
                <c:pt idx="18">
                  <c:v>6.7500000000000004E-2</c:v>
                </c:pt>
                <c:pt idx="19">
                  <c:v>7.2499999999999995E-2</c:v>
                </c:pt>
                <c:pt idx="20">
                  <c:v>7.4999999999999997E-2</c:v>
                </c:pt>
                <c:pt idx="21">
                  <c:v>7.7499999999999999E-2</c:v>
                </c:pt>
                <c:pt idx="22">
                  <c:v>0.08</c:v>
                </c:pt>
                <c:pt idx="23">
                  <c:v>0.08</c:v>
                </c:pt>
                <c:pt idx="24">
                  <c:v>0.08</c:v>
                </c:pt>
                <c:pt idx="25">
                  <c:v>0.08</c:v>
                </c:pt>
                <c:pt idx="26">
                  <c:v>0.08</c:v>
                </c:pt>
                <c:pt idx="27">
                  <c:v>0.08</c:v>
                </c:pt>
                <c:pt idx="28">
                  <c:v>0.08</c:v>
                </c:pt>
                <c:pt idx="29">
                  <c:v>7.4999999999999997E-2</c:v>
                </c:pt>
                <c:pt idx="30">
                  <c:v>6.7500000000000004E-2</c:v>
                </c:pt>
                <c:pt idx="31">
                  <c:v>6.7500000000000004E-2</c:v>
                </c:pt>
                <c:pt idx="32">
                  <c:v>6.25E-2</c:v>
                </c:pt>
                <c:pt idx="33">
                  <c:v>6.25E-2</c:v>
                </c:pt>
                <c:pt idx="34">
                  <c:v>0.06</c:v>
                </c:pt>
                <c:pt idx="35">
                  <c:v>5.5E-2</c:v>
                </c:pt>
                <c:pt idx="36">
                  <c:v>5.5E-2</c:v>
                </c:pt>
                <c:pt idx="37">
                  <c:v>5.5E-2</c:v>
                </c:pt>
                <c:pt idx="38">
                  <c:v>5.5E-2</c:v>
                </c:pt>
                <c:pt idx="39">
                  <c:v>5.5E-2</c:v>
                </c:pt>
                <c:pt idx="40">
                  <c:v>5.5E-2</c:v>
                </c:pt>
                <c:pt idx="41">
                  <c:v>5.5E-2</c:v>
                </c:pt>
                <c:pt idx="42">
                  <c:v>5.5E-2</c:v>
                </c:pt>
                <c:pt idx="43">
                  <c:v>5.5E-2</c:v>
                </c:pt>
                <c:pt idx="44">
                  <c:v>5.2499999999999998E-2</c:v>
                </c:pt>
                <c:pt idx="45">
                  <c:v>0.05</c:v>
                </c:pt>
                <c:pt idx="46">
                  <c:v>4.7500000000000001E-2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numCache>
            </c:numRef>
          </c:val>
          <c:smooth val="0"/>
          <c:extLst>
            <c:ext xmlns:c16="http://schemas.microsoft.com/office/drawing/2014/chart" uri="{C3380CC4-5D6E-409C-BE32-E72D297353CC}">
              <c16:uniqueId val="{0000000B-FCCA-4489-9D17-EC184163FA1E}"/>
            </c:ext>
          </c:extLst>
        </c:ser>
        <c:ser>
          <c:idx val="2"/>
          <c:order val="2"/>
          <c:tx>
            <c:strRef>
              <c:f>'Gráfico 16'!$E$10</c:f>
              <c:strCache>
                <c:ptCount val="1"/>
                <c:pt idx="0">
                  <c:v>Préstamo</c:v>
                </c:pt>
              </c:strCache>
            </c:strRef>
          </c:tx>
          <c:spPr>
            <a:ln w="28575" cap="flat">
              <a:solidFill>
                <a:schemeClr val="accent1">
                  <a:lumMod val="40000"/>
                  <a:lumOff val="60000"/>
                </a:schemeClr>
              </a:solidFill>
              <a:prstDash val="dash"/>
              <a:round/>
            </a:ln>
            <a:effectLst/>
          </c:spPr>
          <c:marker>
            <c:symbol val="none"/>
          </c:marker>
          <c:dLbls>
            <c:dLbl>
              <c:idx val="0"/>
              <c:layout>
                <c:manualLayout>
                  <c:x val="-1.2089870823002322E-2"/>
                  <c:y val="-3.3385741936325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CA-4489-9D17-EC184163FA1E}"/>
                </c:ext>
              </c:extLst>
            </c:dLbl>
            <c:dLbl>
              <c:idx val="14"/>
              <c:layout>
                <c:manualLayout>
                  <c:x val="-2.4168799079492303E-2"/>
                  <c:y val="-5.644839165049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CCA-4489-9D17-EC184163FA1E}"/>
                </c:ext>
              </c:extLst>
            </c:dLbl>
            <c:dLbl>
              <c:idx val="24"/>
              <c:layout>
                <c:manualLayout>
                  <c:x val="-2.1147699194555794E-2"/>
                  <c:y val="-2.2579356660199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CCA-4489-9D17-EC184163FA1E}"/>
                </c:ext>
              </c:extLst>
            </c:dLbl>
            <c:dLbl>
              <c:idx val="39"/>
              <c:layout>
                <c:manualLayout>
                  <c:x val="-1.8126599309619205E-2"/>
                  <c:y val="-3.0105808880265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CCA-4489-9D17-EC184163FA1E}"/>
                </c:ext>
              </c:extLst>
            </c:dLbl>
            <c:dLbl>
              <c:idx val="53"/>
              <c:layout>
                <c:manualLayout>
                  <c:x val="-1.8126599309619094E-2"/>
                  <c:y val="-2.6342582770232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CCA-4489-9D17-EC184163FA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16'!$A$11:$B$67</c:f>
              <c:multiLvlStrCache>
                <c:ptCount val="5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lvl>
                <c:lvl>
                  <c:pt idx="0">
                    <c:v>2021</c:v>
                  </c:pt>
                  <c:pt idx="12">
                    <c:v>2022</c:v>
                  </c:pt>
                  <c:pt idx="24">
                    <c:v>2023</c:v>
                  </c:pt>
                  <c:pt idx="36">
                    <c:v>2024</c:v>
                  </c:pt>
                  <c:pt idx="48">
                    <c:v>2025</c:v>
                  </c:pt>
                </c:lvl>
              </c:multiLvlStrCache>
            </c:multiLvlStrRef>
          </c:cat>
          <c:val>
            <c:numRef>
              <c:f>'Gráfico 16'!$E$11:$E$67</c:f>
              <c:numCache>
                <c:formatCode>0.00%</c:formatCode>
                <c:ptCount val="57"/>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0.04</c:v>
                </c:pt>
                <c:pt idx="12">
                  <c:v>0.05</c:v>
                </c:pt>
                <c:pt idx="13">
                  <c:v>5.5E-2</c:v>
                </c:pt>
                <c:pt idx="14">
                  <c:v>5.5E-2</c:v>
                </c:pt>
                <c:pt idx="15">
                  <c:v>0.06</c:v>
                </c:pt>
                <c:pt idx="16">
                  <c:v>0.06</c:v>
                </c:pt>
                <c:pt idx="17">
                  <c:v>7.0000000000000007E-2</c:v>
                </c:pt>
                <c:pt idx="18">
                  <c:v>7.7499999999999999E-2</c:v>
                </c:pt>
                <c:pt idx="19">
                  <c:v>8.2500000000000004E-2</c:v>
                </c:pt>
                <c:pt idx="20">
                  <c:v>8.5000000000000006E-2</c:v>
                </c:pt>
                <c:pt idx="21">
                  <c:v>8.7499999999999994E-2</c:v>
                </c:pt>
                <c:pt idx="22">
                  <c:v>0.09</c:v>
                </c:pt>
                <c:pt idx="23">
                  <c:v>0.09</c:v>
                </c:pt>
                <c:pt idx="24">
                  <c:v>0.09</c:v>
                </c:pt>
                <c:pt idx="25">
                  <c:v>0.09</c:v>
                </c:pt>
                <c:pt idx="26">
                  <c:v>0.09</c:v>
                </c:pt>
                <c:pt idx="27">
                  <c:v>0.09</c:v>
                </c:pt>
                <c:pt idx="28">
                  <c:v>0.09</c:v>
                </c:pt>
                <c:pt idx="29">
                  <c:v>8.5000000000000006E-2</c:v>
                </c:pt>
                <c:pt idx="30">
                  <c:v>8.2500000000000004E-2</c:v>
                </c:pt>
                <c:pt idx="31">
                  <c:v>8.2500000000000004E-2</c:v>
                </c:pt>
                <c:pt idx="32">
                  <c:v>0.08</c:v>
                </c:pt>
                <c:pt idx="33">
                  <c:v>0.08</c:v>
                </c:pt>
                <c:pt idx="34">
                  <c:v>7.7499999999999999E-2</c:v>
                </c:pt>
                <c:pt idx="35">
                  <c:v>7.4999999999999997E-2</c:v>
                </c:pt>
                <c:pt idx="36">
                  <c:v>7.4999999999999997E-2</c:v>
                </c:pt>
                <c:pt idx="37">
                  <c:v>7.4999999999999997E-2</c:v>
                </c:pt>
                <c:pt idx="38">
                  <c:v>7.4999999999999997E-2</c:v>
                </c:pt>
                <c:pt idx="39">
                  <c:v>7.4999999999999997E-2</c:v>
                </c:pt>
                <c:pt idx="40">
                  <c:v>7.4999999999999997E-2</c:v>
                </c:pt>
                <c:pt idx="41">
                  <c:v>7.4999999999999997E-2</c:v>
                </c:pt>
                <c:pt idx="42">
                  <c:v>7.4999999999999997E-2</c:v>
                </c:pt>
                <c:pt idx="43">
                  <c:v>7.4999999999999997E-2</c:v>
                </c:pt>
                <c:pt idx="44">
                  <c:v>7.2499999999999995E-2</c:v>
                </c:pt>
                <c:pt idx="45">
                  <c:v>7.0000000000000007E-2</c:v>
                </c:pt>
                <c:pt idx="46">
                  <c:v>6.7500000000000004E-2</c:v>
                </c:pt>
                <c:pt idx="47">
                  <c:v>6.5000000000000002E-2</c:v>
                </c:pt>
                <c:pt idx="48">
                  <c:v>6.25E-2</c:v>
                </c:pt>
                <c:pt idx="49">
                  <c:v>6.25E-2</c:v>
                </c:pt>
                <c:pt idx="50">
                  <c:v>6.25E-2</c:v>
                </c:pt>
                <c:pt idx="51">
                  <c:v>6.25E-2</c:v>
                </c:pt>
                <c:pt idx="52">
                  <c:v>6.25E-2</c:v>
                </c:pt>
                <c:pt idx="53">
                  <c:v>6.25E-2</c:v>
                </c:pt>
                <c:pt idx="54">
                  <c:v>6.25E-2</c:v>
                </c:pt>
                <c:pt idx="55">
                  <c:v>6.25E-2</c:v>
                </c:pt>
                <c:pt idx="56">
                  <c:v>6.25E-2</c:v>
                </c:pt>
              </c:numCache>
            </c:numRef>
          </c:val>
          <c:smooth val="0"/>
          <c:extLst>
            <c:ext xmlns:c16="http://schemas.microsoft.com/office/drawing/2014/chart" uri="{C3380CC4-5D6E-409C-BE32-E72D297353CC}">
              <c16:uniqueId val="{00000011-FCCA-4489-9D17-EC184163FA1E}"/>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100" b="1" i="0" u="none" strike="noStrike" kern="1200" baseline="0">
                <a:ln>
                  <a:noFill/>
                </a:ln>
                <a:solidFill>
                  <a:schemeClr val="tx1"/>
                </a:solidFill>
                <a:latin typeface="Times New Roman" panose="02020603050405020304" pitchFamily="18" charset="0"/>
                <a:ea typeface="+mn-ea"/>
                <a:cs typeface="Times New Roman" panose="02020603050405020304" pitchFamily="18" charset="0"/>
              </a:defRPr>
            </a:pPr>
            <a:endParaRPr lang="es-DO"/>
          </a:p>
        </c:txPr>
        <c:crossAx val="1001540431"/>
        <c:crosses val="autoZero"/>
        <c:auto val="1"/>
        <c:lblAlgn val="ctr"/>
        <c:lblOffset val="5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5.3667273768897489E-2"/>
          <c:w val="0.95913999786194259"/>
          <c:h val="0.78216426726524446"/>
        </c:manualLayout>
      </c:layout>
      <c:lineChart>
        <c:grouping val="standard"/>
        <c:varyColors val="0"/>
        <c:ser>
          <c:idx val="0"/>
          <c:order val="0"/>
          <c:tx>
            <c:strRef>
              <c:f>'Gráfico 17'!$A$55</c:f>
              <c:strCache>
                <c:ptCount val="1"/>
                <c:pt idx="0">
                  <c:v>Total Global de Participación</c:v>
                </c:pt>
              </c:strCache>
            </c:strRef>
          </c:tx>
          <c:spPr>
            <a:ln w="31750" cap="rnd">
              <a:solidFill>
                <a:srgbClr val="1D3B6C"/>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A1D8-4978-9A56-36DA075F548B}"/>
              </c:ext>
            </c:extLst>
          </c:dPt>
          <c:dPt>
            <c:idx val="4"/>
            <c:marker>
              <c:symbol val="circle"/>
              <c:size val="5"/>
              <c:spPr>
                <a:solidFill>
                  <a:schemeClr val="accent1"/>
                </a:solidFill>
                <a:ln w="9525">
                  <a:noFill/>
                </a:ln>
                <a:effectLst/>
              </c:spPr>
            </c:marker>
            <c:bubble3D val="0"/>
            <c:extLst>
              <c:ext xmlns:c16="http://schemas.microsoft.com/office/drawing/2014/chart" uri="{C3380CC4-5D6E-409C-BE32-E72D297353CC}">
                <c16:uniqueId val="{00000001-A1D8-4978-9A56-36DA075F548B}"/>
              </c:ext>
            </c:extLst>
          </c:dPt>
          <c:dPt>
            <c:idx val="7"/>
            <c:marker>
              <c:symbol val="circle"/>
              <c:size val="5"/>
              <c:spPr>
                <a:noFill/>
                <a:ln w="9525">
                  <a:noFill/>
                </a:ln>
                <a:effectLst/>
              </c:spPr>
            </c:marker>
            <c:bubble3D val="0"/>
            <c:extLst>
              <c:ext xmlns:c16="http://schemas.microsoft.com/office/drawing/2014/chart" uri="{C3380CC4-5D6E-409C-BE32-E72D297353CC}">
                <c16:uniqueId val="{00000002-A1D8-4978-9A56-36DA075F548B}"/>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3-A1D8-4978-9A56-36DA075F548B}"/>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4-A1D8-4978-9A56-36DA075F548B}"/>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5-A1D8-4978-9A56-36DA075F548B}"/>
              </c:ext>
            </c:extLst>
          </c:dPt>
          <c:dLbls>
            <c:dLbl>
              <c:idx val="0"/>
              <c:delete val="1"/>
              <c:extLst>
                <c:ext xmlns:c15="http://schemas.microsoft.com/office/drawing/2012/chart" uri="{CE6537A1-D6FC-4f65-9D91-7224C49458BB}"/>
                <c:ext xmlns:c16="http://schemas.microsoft.com/office/drawing/2014/chart" uri="{C3380CC4-5D6E-409C-BE32-E72D297353CC}">
                  <c16:uniqueId val="{00000000-A1D8-4978-9A56-36DA075F548B}"/>
                </c:ext>
              </c:extLst>
            </c:dLbl>
            <c:dLbl>
              <c:idx val="2"/>
              <c:delete val="1"/>
              <c:extLst>
                <c:ext xmlns:c15="http://schemas.microsoft.com/office/drawing/2012/chart" uri="{CE6537A1-D6FC-4f65-9D91-7224C49458BB}"/>
                <c:ext xmlns:c16="http://schemas.microsoft.com/office/drawing/2014/chart" uri="{C3380CC4-5D6E-409C-BE32-E72D297353CC}">
                  <c16:uniqueId val="{00000006-A1D8-4978-9A56-36DA075F548B}"/>
                </c:ext>
              </c:extLst>
            </c:dLbl>
            <c:dLbl>
              <c:idx val="3"/>
              <c:delete val="1"/>
              <c:extLst>
                <c:ext xmlns:c15="http://schemas.microsoft.com/office/drawing/2012/chart" uri="{CE6537A1-D6FC-4f65-9D91-7224C49458BB}"/>
                <c:ext xmlns:c16="http://schemas.microsoft.com/office/drawing/2014/chart" uri="{C3380CC4-5D6E-409C-BE32-E72D297353CC}">
                  <c16:uniqueId val="{00000007-A1D8-4978-9A56-36DA075F548B}"/>
                </c:ext>
              </c:extLst>
            </c:dLbl>
            <c:dLbl>
              <c:idx val="4"/>
              <c:delete val="1"/>
              <c:extLst>
                <c:ext xmlns:c15="http://schemas.microsoft.com/office/drawing/2012/chart" uri="{CE6537A1-D6FC-4f65-9D91-7224C49458BB}"/>
                <c:ext xmlns:c16="http://schemas.microsoft.com/office/drawing/2014/chart" uri="{C3380CC4-5D6E-409C-BE32-E72D297353CC}">
                  <c16:uniqueId val="{00000001-A1D8-4978-9A56-36DA075F548B}"/>
                </c:ext>
              </c:extLst>
            </c:dLbl>
            <c:dLbl>
              <c:idx val="6"/>
              <c:delete val="1"/>
              <c:extLst>
                <c:ext xmlns:c15="http://schemas.microsoft.com/office/drawing/2012/chart" uri="{CE6537A1-D6FC-4f65-9D91-7224C49458BB}"/>
                <c:ext xmlns:c16="http://schemas.microsoft.com/office/drawing/2014/chart" uri="{C3380CC4-5D6E-409C-BE32-E72D297353CC}">
                  <c16:uniqueId val="{00000008-A1D8-4978-9A56-36DA075F548B}"/>
                </c:ext>
              </c:extLst>
            </c:dLbl>
            <c:dLbl>
              <c:idx val="7"/>
              <c:delete val="1"/>
              <c:extLst>
                <c:ext xmlns:c15="http://schemas.microsoft.com/office/drawing/2012/chart" uri="{CE6537A1-D6FC-4f65-9D91-7224C49458BB}"/>
                <c:ext xmlns:c16="http://schemas.microsoft.com/office/drawing/2014/chart" uri="{C3380CC4-5D6E-409C-BE32-E72D297353CC}">
                  <c16:uniqueId val="{00000002-A1D8-4978-9A56-36DA075F548B}"/>
                </c:ext>
              </c:extLst>
            </c:dLbl>
            <c:dLbl>
              <c:idx val="8"/>
              <c:delete val="1"/>
              <c:extLst>
                <c:ext xmlns:c15="http://schemas.microsoft.com/office/drawing/2012/chart" uri="{CE6537A1-D6FC-4f65-9D91-7224C49458BB}"/>
                <c:ext xmlns:c16="http://schemas.microsoft.com/office/drawing/2014/chart" uri="{C3380CC4-5D6E-409C-BE32-E72D297353CC}">
                  <c16:uniqueId val="{00000003-A1D8-4978-9A56-36DA075F548B}"/>
                </c:ext>
              </c:extLst>
            </c:dLbl>
            <c:dLbl>
              <c:idx val="10"/>
              <c:delete val="1"/>
              <c:extLst>
                <c:ext xmlns:c15="http://schemas.microsoft.com/office/drawing/2012/chart" uri="{CE6537A1-D6FC-4f65-9D91-7224C49458BB}"/>
                <c:ext xmlns:c16="http://schemas.microsoft.com/office/drawing/2014/chart" uri="{C3380CC4-5D6E-409C-BE32-E72D297353CC}">
                  <c16:uniqueId val="{00000009-A1D8-4978-9A56-36DA075F548B}"/>
                </c:ext>
              </c:extLst>
            </c:dLbl>
            <c:dLbl>
              <c:idx val="11"/>
              <c:delete val="1"/>
              <c:extLst>
                <c:ext xmlns:c15="http://schemas.microsoft.com/office/drawing/2012/chart" uri="{CE6537A1-D6FC-4f65-9D91-7224C49458BB}"/>
                <c:ext xmlns:c16="http://schemas.microsoft.com/office/drawing/2014/chart" uri="{C3380CC4-5D6E-409C-BE32-E72D297353CC}">
                  <c16:uniqueId val="{0000000A-A1D8-4978-9A56-36DA075F548B}"/>
                </c:ext>
              </c:extLst>
            </c:dLbl>
            <c:dLbl>
              <c:idx val="12"/>
              <c:delete val="1"/>
              <c:extLst>
                <c:ext xmlns:c15="http://schemas.microsoft.com/office/drawing/2012/chart" uri="{CE6537A1-D6FC-4f65-9D91-7224C49458BB}"/>
                <c:ext xmlns:c16="http://schemas.microsoft.com/office/drawing/2014/chart" uri="{C3380CC4-5D6E-409C-BE32-E72D297353CC}">
                  <c16:uniqueId val="{0000000B-A1D8-4978-9A56-36DA075F548B}"/>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17'!$B$53:$O$54</c:f>
              <c:multiLvlStrCache>
                <c:ptCount val="14"/>
                <c:lvl>
                  <c:pt idx="0">
                    <c:v>E-M</c:v>
                  </c:pt>
                  <c:pt idx="1">
                    <c:v>E-J</c:v>
                  </c:pt>
                  <c:pt idx="2">
                    <c:v>E-S</c:v>
                  </c:pt>
                  <c:pt idx="3">
                    <c:v>E-D</c:v>
                  </c:pt>
                  <c:pt idx="4">
                    <c:v>E-M</c:v>
                  </c:pt>
                  <c:pt idx="5">
                    <c:v>E-J</c:v>
                  </c:pt>
                  <c:pt idx="6">
                    <c:v>E-S</c:v>
                  </c:pt>
                  <c:pt idx="7">
                    <c:v>E-D</c:v>
                  </c:pt>
                  <c:pt idx="8">
                    <c:v>E-M</c:v>
                  </c:pt>
                  <c:pt idx="9">
                    <c:v>E-J</c:v>
                  </c:pt>
                  <c:pt idx="10">
                    <c:v>E-S</c:v>
                  </c:pt>
                  <c:pt idx="11">
                    <c:v>E-D</c:v>
                  </c:pt>
                  <c:pt idx="12">
                    <c:v>E-M</c:v>
                  </c:pt>
                  <c:pt idx="13">
                    <c:v>E-J</c:v>
                  </c:pt>
                </c:lvl>
                <c:lvl>
                  <c:pt idx="0">
                    <c:v>2022</c:v>
                  </c:pt>
                  <c:pt idx="4">
                    <c:v>2023</c:v>
                  </c:pt>
                  <c:pt idx="8">
                    <c:v>2024</c:v>
                  </c:pt>
                  <c:pt idx="12">
                    <c:v>2025*</c:v>
                  </c:pt>
                </c:lvl>
              </c:multiLvlStrCache>
            </c:multiLvlStrRef>
          </c:cat>
          <c:val>
            <c:numRef>
              <c:f>'Gráfico 17'!$B$55:$O$55</c:f>
              <c:numCache>
                <c:formatCode>0.0</c:formatCode>
                <c:ptCount val="14"/>
                <c:pt idx="0">
                  <c:v>63.459763320256258</c:v>
                </c:pt>
                <c:pt idx="1">
                  <c:v>63.126598410880661</c:v>
                </c:pt>
                <c:pt idx="2">
                  <c:v>62.131279607979138</c:v>
                </c:pt>
                <c:pt idx="3">
                  <c:v>63.615033465310624</c:v>
                </c:pt>
                <c:pt idx="4">
                  <c:v>63.713853842857901</c:v>
                </c:pt>
                <c:pt idx="5">
                  <c:v>63.675289249329602</c:v>
                </c:pt>
                <c:pt idx="6">
                  <c:v>64.126188987046902</c:v>
                </c:pt>
                <c:pt idx="7">
                  <c:v>64.914749176185609</c:v>
                </c:pt>
                <c:pt idx="8">
                  <c:v>64.897062597339712</c:v>
                </c:pt>
                <c:pt idx="9">
                  <c:v>65.329144919001749</c:v>
                </c:pt>
                <c:pt idx="10">
                  <c:v>65.531056608220865</c:v>
                </c:pt>
                <c:pt idx="11">
                  <c:v>65.410452340599136</c:v>
                </c:pt>
                <c:pt idx="12">
                  <c:v>65.997779973979178</c:v>
                </c:pt>
                <c:pt idx="13">
                  <c:v>66.089179128851001</c:v>
                </c:pt>
              </c:numCache>
            </c:numRef>
          </c:val>
          <c:smooth val="1"/>
          <c:extLst>
            <c:ext xmlns:c16="http://schemas.microsoft.com/office/drawing/2014/chart" uri="{C3380CC4-5D6E-409C-BE32-E72D297353CC}">
              <c16:uniqueId val="{0000000C-A1D8-4978-9A56-36DA075F548B}"/>
            </c:ext>
          </c:extLst>
        </c:ser>
        <c:ser>
          <c:idx val="1"/>
          <c:order val="1"/>
          <c:tx>
            <c:strRef>
              <c:f>'Gráfico 17'!$A$56</c:f>
              <c:strCache>
                <c:ptCount val="1"/>
                <c:pt idx="0">
                  <c:v>Tasa de Ocupación</c:v>
                </c:pt>
              </c:strCache>
            </c:strRef>
          </c:tx>
          <c:spPr>
            <a:ln w="31750" cap="rnd">
              <a:solidFill>
                <a:srgbClr val="FF0000"/>
              </a:solidFill>
              <a:round/>
            </a:ln>
            <a:effectLst/>
          </c:spPr>
          <c:marker>
            <c:symbol val="circle"/>
            <c:size val="5"/>
            <c:spPr>
              <a:solidFill>
                <a:schemeClr val="accent2"/>
              </a:solidFill>
              <a:ln w="9525">
                <a:noFill/>
              </a:ln>
              <a:effectLst/>
            </c:spPr>
          </c:marker>
          <c:dPt>
            <c:idx val="0"/>
            <c:marker>
              <c:symbol val="circle"/>
              <c:size val="5"/>
              <c:spPr>
                <a:solidFill>
                  <a:schemeClr val="accent2"/>
                </a:solidFill>
                <a:ln w="9525">
                  <a:noFill/>
                </a:ln>
                <a:effectLst/>
              </c:spPr>
            </c:marker>
            <c:bubble3D val="0"/>
            <c:extLst>
              <c:ext xmlns:c16="http://schemas.microsoft.com/office/drawing/2014/chart" uri="{C3380CC4-5D6E-409C-BE32-E72D297353CC}">
                <c16:uniqueId val="{0000000D-A1D8-4978-9A56-36DA075F548B}"/>
              </c:ext>
            </c:extLst>
          </c:dPt>
          <c:dPt>
            <c:idx val="4"/>
            <c:marker>
              <c:symbol val="circle"/>
              <c:size val="5"/>
              <c:spPr>
                <a:solidFill>
                  <a:schemeClr val="accent2"/>
                </a:solidFill>
                <a:ln w="9525">
                  <a:noFill/>
                </a:ln>
                <a:effectLst/>
              </c:spPr>
            </c:marker>
            <c:bubble3D val="0"/>
            <c:extLst>
              <c:ext xmlns:c16="http://schemas.microsoft.com/office/drawing/2014/chart" uri="{C3380CC4-5D6E-409C-BE32-E72D297353CC}">
                <c16:uniqueId val="{0000000E-A1D8-4978-9A56-36DA075F548B}"/>
              </c:ext>
            </c:extLst>
          </c:dPt>
          <c:dPt>
            <c:idx val="7"/>
            <c:marker>
              <c:symbol val="circle"/>
              <c:size val="5"/>
              <c:spPr>
                <a:solidFill>
                  <a:schemeClr val="accent2"/>
                </a:solidFill>
                <a:ln w="9525">
                  <a:noFill/>
                </a:ln>
                <a:effectLst/>
              </c:spPr>
            </c:marker>
            <c:bubble3D val="0"/>
            <c:extLst>
              <c:ext xmlns:c16="http://schemas.microsoft.com/office/drawing/2014/chart" uri="{C3380CC4-5D6E-409C-BE32-E72D297353CC}">
                <c16:uniqueId val="{0000000F-A1D8-4978-9A56-36DA075F548B}"/>
              </c:ext>
            </c:extLst>
          </c:dPt>
          <c:dPt>
            <c:idx val="8"/>
            <c:marker>
              <c:symbol val="circle"/>
              <c:size val="5"/>
              <c:spPr>
                <a:solidFill>
                  <a:schemeClr val="accent2"/>
                </a:solidFill>
                <a:ln w="9525">
                  <a:noFill/>
                </a:ln>
                <a:effectLst/>
              </c:spPr>
            </c:marker>
            <c:bubble3D val="0"/>
            <c:extLst>
              <c:ext xmlns:c16="http://schemas.microsoft.com/office/drawing/2014/chart" uri="{C3380CC4-5D6E-409C-BE32-E72D297353CC}">
                <c16:uniqueId val="{00000010-A1D8-4978-9A56-36DA075F548B}"/>
              </c:ext>
            </c:extLst>
          </c:dPt>
          <c:dPt>
            <c:idx val="9"/>
            <c:marker>
              <c:symbol val="circle"/>
              <c:size val="5"/>
              <c:spPr>
                <a:solidFill>
                  <a:schemeClr val="accent2"/>
                </a:solidFill>
                <a:ln w="9525">
                  <a:noFill/>
                </a:ln>
                <a:effectLst/>
              </c:spPr>
            </c:marker>
            <c:bubble3D val="0"/>
            <c:extLst>
              <c:ext xmlns:c16="http://schemas.microsoft.com/office/drawing/2014/chart" uri="{C3380CC4-5D6E-409C-BE32-E72D297353CC}">
                <c16:uniqueId val="{00000011-A1D8-4978-9A56-36DA075F548B}"/>
              </c:ext>
            </c:extLst>
          </c:dPt>
          <c:dLbls>
            <c:dLbl>
              <c:idx val="0"/>
              <c:delete val="1"/>
              <c:extLst>
                <c:ext xmlns:c15="http://schemas.microsoft.com/office/drawing/2012/chart" uri="{CE6537A1-D6FC-4f65-9D91-7224C49458BB}"/>
                <c:ext xmlns:c16="http://schemas.microsoft.com/office/drawing/2014/chart" uri="{C3380CC4-5D6E-409C-BE32-E72D297353CC}">
                  <c16:uniqueId val="{0000000D-A1D8-4978-9A56-36DA075F548B}"/>
                </c:ext>
              </c:extLst>
            </c:dLbl>
            <c:dLbl>
              <c:idx val="1"/>
              <c:layout>
                <c:manualLayout>
                  <c:x val="-3.1018092851339864E-2"/>
                  <c:y val="-2.260168086901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1D8-4978-9A56-36DA075F548B}"/>
                </c:ext>
              </c:extLst>
            </c:dLbl>
            <c:dLbl>
              <c:idx val="2"/>
              <c:delete val="1"/>
              <c:extLst>
                <c:ext xmlns:c15="http://schemas.microsoft.com/office/drawing/2012/chart" uri="{CE6537A1-D6FC-4f65-9D91-7224C49458BB}"/>
                <c:ext xmlns:c16="http://schemas.microsoft.com/office/drawing/2014/chart" uri="{C3380CC4-5D6E-409C-BE32-E72D297353CC}">
                  <c16:uniqueId val="{00000013-A1D8-4978-9A56-36DA075F548B}"/>
                </c:ext>
              </c:extLst>
            </c:dLbl>
            <c:dLbl>
              <c:idx val="3"/>
              <c:delete val="1"/>
              <c:extLst>
                <c:ext xmlns:c15="http://schemas.microsoft.com/office/drawing/2012/chart" uri="{CE6537A1-D6FC-4f65-9D91-7224C49458BB}"/>
                <c:ext xmlns:c16="http://schemas.microsoft.com/office/drawing/2014/chart" uri="{C3380CC4-5D6E-409C-BE32-E72D297353CC}">
                  <c16:uniqueId val="{00000014-A1D8-4978-9A56-36DA075F548B}"/>
                </c:ext>
              </c:extLst>
            </c:dLbl>
            <c:dLbl>
              <c:idx val="4"/>
              <c:delete val="1"/>
              <c:extLst>
                <c:ext xmlns:c15="http://schemas.microsoft.com/office/drawing/2012/chart" uri="{CE6537A1-D6FC-4f65-9D91-7224C49458BB}"/>
                <c:ext xmlns:c16="http://schemas.microsoft.com/office/drawing/2014/chart" uri="{C3380CC4-5D6E-409C-BE32-E72D297353CC}">
                  <c16:uniqueId val="{0000000E-A1D8-4978-9A56-36DA075F548B}"/>
                </c:ext>
              </c:extLst>
            </c:dLbl>
            <c:dLbl>
              <c:idx val="5"/>
              <c:layout>
                <c:manualLayout>
                  <c:x val="-2.8198266228490775E-2"/>
                  <c:y val="-3.2646872366350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1D8-4978-9A56-36DA075F548B}"/>
                </c:ext>
              </c:extLst>
            </c:dLbl>
            <c:dLbl>
              <c:idx val="6"/>
              <c:delete val="1"/>
              <c:extLst>
                <c:ext xmlns:c15="http://schemas.microsoft.com/office/drawing/2012/chart" uri="{CE6537A1-D6FC-4f65-9D91-7224C49458BB}"/>
                <c:ext xmlns:c16="http://schemas.microsoft.com/office/drawing/2014/chart" uri="{C3380CC4-5D6E-409C-BE32-E72D297353CC}">
                  <c16:uniqueId val="{00000016-A1D8-4978-9A56-36DA075F548B}"/>
                </c:ext>
              </c:extLst>
            </c:dLbl>
            <c:dLbl>
              <c:idx val="7"/>
              <c:delete val="1"/>
              <c:extLst>
                <c:ext xmlns:c15="http://schemas.microsoft.com/office/drawing/2012/chart" uri="{CE6537A1-D6FC-4f65-9D91-7224C49458BB}"/>
                <c:ext xmlns:c16="http://schemas.microsoft.com/office/drawing/2014/chart" uri="{C3380CC4-5D6E-409C-BE32-E72D297353CC}">
                  <c16:uniqueId val="{0000000F-A1D8-4978-9A56-36DA075F548B}"/>
                </c:ext>
              </c:extLst>
            </c:dLbl>
            <c:dLbl>
              <c:idx val="8"/>
              <c:delete val="1"/>
              <c:extLst>
                <c:ext xmlns:c15="http://schemas.microsoft.com/office/drawing/2012/chart" uri="{CE6537A1-D6FC-4f65-9D91-7224C49458BB}"/>
                <c:ext xmlns:c16="http://schemas.microsoft.com/office/drawing/2014/chart" uri="{C3380CC4-5D6E-409C-BE32-E72D297353CC}">
                  <c16:uniqueId val="{00000010-A1D8-4978-9A56-36DA075F548B}"/>
                </c:ext>
              </c:extLst>
            </c:dLbl>
            <c:dLbl>
              <c:idx val="10"/>
              <c:delete val="1"/>
              <c:extLst>
                <c:ext xmlns:c15="http://schemas.microsoft.com/office/drawing/2012/chart" uri="{CE6537A1-D6FC-4f65-9D91-7224C49458BB}"/>
                <c:ext xmlns:c16="http://schemas.microsoft.com/office/drawing/2014/chart" uri="{C3380CC4-5D6E-409C-BE32-E72D297353CC}">
                  <c16:uniqueId val="{00000017-A1D8-4978-9A56-36DA075F548B}"/>
                </c:ext>
              </c:extLst>
            </c:dLbl>
            <c:dLbl>
              <c:idx val="11"/>
              <c:delete val="1"/>
              <c:extLst>
                <c:ext xmlns:c15="http://schemas.microsoft.com/office/drawing/2012/chart" uri="{CE6537A1-D6FC-4f65-9D91-7224C49458BB}"/>
                <c:ext xmlns:c16="http://schemas.microsoft.com/office/drawing/2014/chart" uri="{C3380CC4-5D6E-409C-BE32-E72D297353CC}">
                  <c16:uniqueId val="{00000018-A1D8-4978-9A56-36DA075F548B}"/>
                </c:ext>
              </c:extLst>
            </c:dLbl>
            <c:dLbl>
              <c:idx val="12"/>
              <c:delete val="1"/>
              <c:extLst>
                <c:ext xmlns:c15="http://schemas.microsoft.com/office/drawing/2012/chart" uri="{CE6537A1-D6FC-4f65-9D91-7224C49458BB}"/>
                <c:ext xmlns:c16="http://schemas.microsoft.com/office/drawing/2014/chart" uri="{C3380CC4-5D6E-409C-BE32-E72D297353CC}">
                  <c16:uniqueId val="{00000019-A1D8-4978-9A56-36DA075F548B}"/>
                </c:ext>
              </c:extLst>
            </c:dLbl>
            <c:dLbl>
              <c:idx val="13"/>
              <c:layout>
                <c:manualLayout>
                  <c:x val="-2.6468957594470401E-2"/>
                  <c:y val="-2.7848118286480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1D8-4978-9A56-36DA075F548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17'!$B$53:$O$54</c:f>
              <c:multiLvlStrCache>
                <c:ptCount val="14"/>
                <c:lvl>
                  <c:pt idx="0">
                    <c:v>E-M</c:v>
                  </c:pt>
                  <c:pt idx="1">
                    <c:v>E-J</c:v>
                  </c:pt>
                  <c:pt idx="2">
                    <c:v>E-S</c:v>
                  </c:pt>
                  <c:pt idx="3">
                    <c:v>E-D</c:v>
                  </c:pt>
                  <c:pt idx="4">
                    <c:v>E-M</c:v>
                  </c:pt>
                  <c:pt idx="5">
                    <c:v>E-J</c:v>
                  </c:pt>
                  <c:pt idx="6">
                    <c:v>E-S</c:v>
                  </c:pt>
                  <c:pt idx="7">
                    <c:v>E-D</c:v>
                  </c:pt>
                  <c:pt idx="8">
                    <c:v>E-M</c:v>
                  </c:pt>
                  <c:pt idx="9">
                    <c:v>E-J</c:v>
                  </c:pt>
                  <c:pt idx="10">
                    <c:v>E-S</c:v>
                  </c:pt>
                  <c:pt idx="11">
                    <c:v>E-D</c:v>
                  </c:pt>
                  <c:pt idx="12">
                    <c:v>E-M</c:v>
                  </c:pt>
                  <c:pt idx="13">
                    <c:v>E-J</c:v>
                  </c:pt>
                </c:lvl>
                <c:lvl>
                  <c:pt idx="0">
                    <c:v>2022</c:v>
                  </c:pt>
                  <c:pt idx="4">
                    <c:v>2023</c:v>
                  </c:pt>
                  <c:pt idx="8">
                    <c:v>2024</c:v>
                  </c:pt>
                  <c:pt idx="12">
                    <c:v>2025*</c:v>
                  </c:pt>
                </c:lvl>
              </c:multiLvlStrCache>
            </c:multiLvlStrRef>
          </c:cat>
          <c:val>
            <c:numRef>
              <c:f>'Gráfico 17'!$B$56:$O$56</c:f>
              <c:numCache>
                <c:formatCode>0.0</c:formatCode>
                <c:ptCount val="14"/>
                <c:pt idx="0">
                  <c:v>59.38019502562102</c:v>
                </c:pt>
                <c:pt idx="1">
                  <c:v>59.863778606669484</c:v>
                </c:pt>
                <c:pt idx="2">
                  <c:v>59.152809401998098</c:v>
                </c:pt>
                <c:pt idx="3">
                  <c:v>60.573172091452967</c:v>
                </c:pt>
                <c:pt idx="4">
                  <c:v>60.383625345696309</c:v>
                </c:pt>
                <c:pt idx="5">
                  <c:v>60.07824275118471</c:v>
                </c:pt>
                <c:pt idx="6">
                  <c:v>60.693509872047066</c:v>
                </c:pt>
                <c:pt idx="7">
                  <c:v>61.673985894185911</c:v>
                </c:pt>
                <c:pt idx="8">
                  <c:v>61.556344798200193</c:v>
                </c:pt>
                <c:pt idx="9">
                  <c:v>61.848645335962097</c:v>
                </c:pt>
                <c:pt idx="10">
                  <c:v>62.085370867473863</c:v>
                </c:pt>
                <c:pt idx="11">
                  <c:v>62.264842308354496</c:v>
                </c:pt>
                <c:pt idx="12">
                  <c:v>62.784303119113559</c:v>
                </c:pt>
                <c:pt idx="13">
                  <c:v>62.817428637288721</c:v>
                </c:pt>
              </c:numCache>
            </c:numRef>
          </c:val>
          <c:smooth val="0"/>
          <c:extLst>
            <c:ext xmlns:c16="http://schemas.microsoft.com/office/drawing/2014/chart" uri="{C3380CC4-5D6E-409C-BE32-E72D297353CC}">
              <c16:uniqueId val="{0000001B-A1D8-4978-9A56-36DA075F548B}"/>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8C-478A-9130-013E82EE5A82}"/>
              </c:ext>
            </c:extLst>
          </c:dPt>
          <c:dPt>
            <c:idx val="1"/>
            <c:bubble3D val="0"/>
            <c:explosion val="3"/>
            <c:spPr>
              <a:solidFill>
                <a:schemeClr val="accent1"/>
              </a:solidFill>
              <a:ln w="19050">
                <a:solidFill>
                  <a:schemeClr val="lt1"/>
                </a:solidFill>
              </a:ln>
              <a:effectLst/>
            </c:spPr>
            <c:extLst>
              <c:ext xmlns:c16="http://schemas.microsoft.com/office/drawing/2014/chart" uri="{C3380CC4-5D6E-409C-BE32-E72D297353CC}">
                <c16:uniqueId val="{00000003-A58C-478A-9130-013E82EE5A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8C-478A-9130-013E82EE5A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58C-478A-9130-013E82EE5A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58C-478A-9130-013E82EE5A8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58C-478A-9130-013E82EE5A8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58C-478A-9130-013E82EE5A8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58C-478A-9130-013E82EE5A82}"/>
              </c:ext>
            </c:extLst>
          </c:dPt>
          <c:dLbls>
            <c:dLbl>
              <c:idx val="1"/>
              <c:tx>
                <c:rich>
                  <a:bodyPr/>
                  <a:lstStyle/>
                  <a:p>
                    <a:fld id="{63E26ADE-63E6-4E41-BFD5-87C28251D52D}" type="VALUE">
                      <a:rPr lang="en-US" b="1">
                        <a:solidFill>
                          <a:schemeClr val="bg1"/>
                        </a:solidFill>
                      </a:rPr>
                      <a:pPr/>
                      <a:t>[VALOR]</a:t>
                    </a:fld>
                    <a:endParaRPr lang="es-DO"/>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58C-478A-9130-013E82EE5A82}"/>
                </c:ext>
              </c:extLst>
            </c:dLbl>
            <c:dLbl>
              <c:idx val="2"/>
              <c:layout>
                <c:manualLayout>
                  <c:x val="-1.9551197733347882E-2"/>
                  <c:y val="1.9349646907745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8C-478A-9130-013E82EE5A82}"/>
                </c:ext>
              </c:extLst>
            </c:dLbl>
            <c:dLbl>
              <c:idx val="4"/>
              <c:layout>
                <c:manualLayout>
                  <c:x val="-4.6665546071973298E-2"/>
                  <c:y val="-2.688651883503621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8C-478A-9130-013E82EE5A82}"/>
                </c:ext>
              </c:extLst>
            </c:dLbl>
            <c:dLbl>
              <c:idx val="5"/>
              <c:layout>
                <c:manualLayout>
                  <c:x val="2.7603656397788985E-4"/>
                  <c:y val="-2.545453385762988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8C-478A-9130-013E82EE5A82}"/>
                </c:ext>
              </c:extLst>
            </c:dLbl>
            <c:dLbl>
              <c:idx val="6"/>
              <c:layout>
                <c:manualLayout>
                  <c:x val="5.3955757719077097E-2"/>
                  <c:y val="-3.61111206832187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58C-478A-9130-013E82EE5A82}"/>
                </c:ext>
              </c:extLst>
            </c:dLbl>
            <c:dLbl>
              <c:idx val="7"/>
              <c:layout>
                <c:manualLayout>
                  <c:x val="5.1495417753025609E-2"/>
                  <c:y val="1.809449967550555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58C-478A-9130-013E82EE5A8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18'!$B$17:$B$24</c:f>
              <c:strCache>
                <c:ptCount val="8"/>
                <c:pt idx="1">
                  <c:v>Impuestos</c:v>
                </c:pt>
                <c:pt idx="2">
                  <c:v>Ventas de bienes y servicios</c:v>
                </c:pt>
                <c:pt idx="3">
                  <c:v>Rentas de la propiedad</c:v>
                </c:pt>
                <c:pt idx="4">
                  <c:v>Otros ingresos corrientes</c:v>
                </c:pt>
                <c:pt idx="5">
                  <c:v>Contribuciones a la seguridad social</c:v>
                </c:pt>
                <c:pt idx="6">
                  <c:v>Multas y sanciones pecuniarias</c:v>
                </c:pt>
                <c:pt idx="7">
                  <c:v>Transferencias y donaciones corrientes recibidas</c:v>
                </c:pt>
              </c:strCache>
            </c:strRef>
          </c:cat>
          <c:val>
            <c:numRef>
              <c:f>'Gráfico 18'!$C$17:$C$24</c:f>
              <c:numCache>
                <c:formatCode>#,##0.0,,</c:formatCode>
                <c:ptCount val="8"/>
                <c:pt idx="1">
                  <c:v>864131766026.62109</c:v>
                </c:pt>
                <c:pt idx="2">
                  <c:v>32487842562.260006</c:v>
                </c:pt>
                <c:pt idx="3">
                  <c:v>13680237513.879999</c:v>
                </c:pt>
                <c:pt idx="4">
                  <c:v>9135436149.4000034</c:v>
                </c:pt>
                <c:pt idx="5">
                  <c:v>4884473336.8199997</c:v>
                </c:pt>
                <c:pt idx="6">
                  <c:v>1174167920.8699999</c:v>
                </c:pt>
                <c:pt idx="7">
                  <c:v>331362660.62</c:v>
                </c:pt>
              </c:numCache>
            </c:numRef>
          </c:val>
          <c:extLst>
            <c:ext xmlns:c16="http://schemas.microsoft.com/office/drawing/2014/chart" uri="{C3380CC4-5D6E-409C-BE32-E72D297353CC}">
              <c16:uniqueId val="{00000010-A58C-478A-9130-013E82EE5A8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2-A58C-478A-9130-013E82EE5A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A58C-478A-9130-013E82EE5A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6-A58C-478A-9130-013E82EE5A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8-A58C-478A-9130-013E82EE5A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A-A58C-478A-9130-013E82EE5A8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A58C-478A-9130-013E82EE5A8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E-A58C-478A-9130-013E82EE5A8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0-A58C-478A-9130-013E82EE5A82}"/>
              </c:ext>
            </c:extLst>
          </c:dPt>
          <c:cat>
            <c:strRef>
              <c:f>'Gráfico 18'!$B$17:$B$24</c:f>
              <c:strCache>
                <c:ptCount val="8"/>
                <c:pt idx="1">
                  <c:v>Impuestos</c:v>
                </c:pt>
                <c:pt idx="2">
                  <c:v>Ventas de bienes y servicios</c:v>
                </c:pt>
                <c:pt idx="3">
                  <c:v>Rentas de la propiedad</c:v>
                </c:pt>
                <c:pt idx="4">
                  <c:v>Otros ingresos corrientes</c:v>
                </c:pt>
                <c:pt idx="5">
                  <c:v>Contribuciones a la seguridad social</c:v>
                </c:pt>
                <c:pt idx="6">
                  <c:v>Multas y sanciones pecuniarias</c:v>
                </c:pt>
                <c:pt idx="7">
                  <c:v>Transferencias y donaciones corrientes recibidas</c:v>
                </c:pt>
              </c:strCache>
            </c:strRef>
          </c:cat>
          <c:val>
            <c:numRef>
              <c:f>'Gráfico 18'!$D$17:$D$24</c:f>
              <c:numCache>
                <c:formatCode>0.0%</c:formatCode>
                <c:ptCount val="8"/>
              </c:numCache>
            </c:numRef>
          </c:val>
          <c:extLst>
            <c:ext xmlns:c16="http://schemas.microsoft.com/office/drawing/2014/chart" uri="{C3380CC4-5D6E-409C-BE32-E72D297353CC}">
              <c16:uniqueId val="{00000021-A58C-478A-9130-013E82EE5A82}"/>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0"/>
        <c:delete val="1"/>
      </c:legendEntry>
      <c:layout>
        <c:manualLayout>
          <c:xMode val="edge"/>
          <c:yMode val="edge"/>
          <c:x val="0.64952060758610874"/>
          <c:y val="0.22679715363807096"/>
          <c:w val="0.27889744003398859"/>
          <c:h val="0.5639109334527931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FE5-41D6-9019-F6D945C5BB0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FE5-41D6-9019-F6D945C5BB0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19'!$B$18:$B$19</c:f>
              <c:strCache>
                <c:ptCount val="2"/>
                <c:pt idx="0">
                  <c:v>Recuperación de inversiones financieras realizadas con fines de política</c:v>
                </c:pt>
                <c:pt idx="1">
                  <c:v>Venta (disposición) de activos no financieros (a valores brutos)</c:v>
                </c:pt>
              </c:strCache>
            </c:strRef>
          </c:cat>
          <c:val>
            <c:numRef>
              <c:f>'Gráfico 19'!$C$18:$C$19</c:f>
              <c:numCache>
                <c:formatCode>#,##0.0,,</c:formatCode>
                <c:ptCount val="2"/>
                <c:pt idx="0">
                  <c:v>363680343.85000008</c:v>
                </c:pt>
                <c:pt idx="1">
                  <c:v>95066527.289999992</c:v>
                </c:pt>
              </c:numCache>
            </c:numRef>
          </c:val>
          <c:extLst>
            <c:ext xmlns:c16="http://schemas.microsoft.com/office/drawing/2014/chart" uri="{C3380CC4-5D6E-409C-BE32-E72D297353CC}">
              <c16:uniqueId val="{00000004-0FE5-41D6-9019-F6D945C5BB0E}"/>
            </c:ext>
          </c:extLst>
        </c:ser>
        <c:ser>
          <c:idx val="1"/>
          <c:order val="1"/>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FE5-41D6-9019-F6D945C5BB0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FE5-41D6-9019-F6D945C5BB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19'!$B$18:$B$19</c:f>
              <c:strCache>
                <c:ptCount val="2"/>
                <c:pt idx="0">
                  <c:v>Recuperación de inversiones financieras realizadas con fines de política</c:v>
                </c:pt>
                <c:pt idx="1">
                  <c:v>Venta (disposición) de activos no financieros (a valores brutos)</c:v>
                </c:pt>
              </c:strCache>
            </c:strRef>
          </c:cat>
          <c:val>
            <c:numRef>
              <c:f>'Gráfico 19'!$D$18:$D$19</c:f>
              <c:numCache>
                <c:formatCode>0.0%</c:formatCode>
                <c:ptCount val="2"/>
              </c:numCache>
            </c:numRef>
          </c:val>
          <c:extLst>
            <c:ext xmlns:c16="http://schemas.microsoft.com/office/drawing/2014/chart" uri="{C3380CC4-5D6E-409C-BE32-E72D297353CC}">
              <c16:uniqueId val="{00000009-0FE5-41D6-9019-F6D945C5BB0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1372705042945221"/>
          <c:y val="0.35748374142527223"/>
          <c:w val="0.32322233623601437"/>
          <c:h val="0.24151641619210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CC42-47AD-BAE0-E29D187FEF49}"/>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CC42-47AD-BAE0-E29D187FEF49}"/>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CC42-47AD-BAE0-E29D187FEF49}"/>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2'!$N$34:$P$34</c:f>
              <c:strCache>
                <c:ptCount val="3"/>
                <c:pt idx="0">
                  <c:v>2024e</c:v>
                </c:pt>
                <c:pt idx="1">
                  <c:v>2025p</c:v>
                </c:pt>
                <c:pt idx="2">
                  <c:v>2026p</c:v>
                </c:pt>
              </c:strCache>
            </c:strRef>
          </c:cat>
          <c:val>
            <c:numRef>
              <c:f>'Gráfico 2'!$N$35:$P$35</c:f>
              <c:numCache>
                <c:formatCode>0.0</c:formatCode>
                <c:ptCount val="3"/>
                <c:pt idx="0" formatCode="General">
                  <c:v>2.8</c:v>
                </c:pt>
                <c:pt idx="1">
                  <c:v>2</c:v>
                </c:pt>
                <c:pt idx="2">
                  <c:v>2.1</c:v>
                </c:pt>
              </c:numCache>
            </c:numRef>
          </c:val>
          <c:extLst>
            <c:ext xmlns:c16="http://schemas.microsoft.com/office/drawing/2014/chart" uri="{C3380CC4-5D6E-409C-BE32-E72D297353CC}">
              <c16:uniqueId val="{00000006-CC42-47AD-BAE0-E29D187FEF49}"/>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03977724741446E-2"/>
          <c:y val="0.16256659717396341"/>
          <c:w val="0.9649960222752586"/>
          <c:h val="0.61508739482616792"/>
        </c:manualLayout>
      </c:layout>
      <c:barChart>
        <c:barDir val="col"/>
        <c:grouping val="clustered"/>
        <c:varyColors val="0"/>
        <c:ser>
          <c:idx val="0"/>
          <c:order val="0"/>
          <c:tx>
            <c:v>Recaudado 2024</c:v>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20'!$D$14:$D$16</c:f>
              <c:strCache>
                <c:ptCount val="3"/>
                <c:pt idx="0">
                  <c:v>DGII</c:v>
                </c:pt>
                <c:pt idx="1">
                  <c:v>DGA</c:v>
                </c:pt>
                <c:pt idx="2">
                  <c:v>TN</c:v>
                </c:pt>
              </c:strCache>
            </c:strRef>
          </c:cat>
          <c:val>
            <c:numRef>
              <c:f>'Gráfico 20'!$E$14:$E$16</c:f>
              <c:numCache>
                <c:formatCode>#,##0.0,,</c:formatCode>
                <c:ptCount val="3"/>
                <c:pt idx="0">
                  <c:v>631460784602.95032</c:v>
                </c:pt>
                <c:pt idx="1">
                  <c:v>184019848332.69995</c:v>
                </c:pt>
                <c:pt idx="2">
                  <c:v>74108235328.000031</c:v>
                </c:pt>
              </c:numCache>
            </c:numRef>
          </c:val>
          <c:extLst>
            <c:ext xmlns:c16="http://schemas.microsoft.com/office/drawing/2014/chart" uri="{C3380CC4-5D6E-409C-BE32-E72D297353CC}">
              <c16:uniqueId val="{00000000-0E47-4D0E-B3F4-8F2883D0331A}"/>
            </c:ext>
          </c:extLst>
        </c:ser>
        <c:ser>
          <c:idx val="1"/>
          <c:order val="1"/>
          <c:tx>
            <c:v>Estimado 2025</c:v>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20'!$D$14:$D$16</c:f>
              <c:strCache>
                <c:ptCount val="3"/>
                <c:pt idx="0">
                  <c:v>DGII</c:v>
                </c:pt>
                <c:pt idx="1">
                  <c:v>DGA</c:v>
                </c:pt>
                <c:pt idx="2">
                  <c:v>TN</c:v>
                </c:pt>
              </c:strCache>
            </c:strRef>
          </c:cat>
          <c:val>
            <c:numRef>
              <c:f>'Gráfico 20'!$F$14:$F$16</c:f>
              <c:numCache>
                <c:formatCode>#,##0.0,,</c:formatCode>
                <c:ptCount val="3"/>
                <c:pt idx="0">
                  <c:v>682503447068.92395</c:v>
                </c:pt>
                <c:pt idx="1">
                  <c:v>202925381778.42087</c:v>
                </c:pt>
                <c:pt idx="2">
                  <c:v>36929559108.317581</c:v>
                </c:pt>
              </c:numCache>
            </c:numRef>
          </c:val>
          <c:extLst>
            <c:ext xmlns:c16="http://schemas.microsoft.com/office/drawing/2014/chart" uri="{C3380CC4-5D6E-409C-BE32-E72D297353CC}">
              <c16:uniqueId val="{00000001-0E47-4D0E-B3F4-8F2883D0331A}"/>
            </c:ext>
          </c:extLst>
        </c:ser>
        <c:ser>
          <c:idx val="2"/>
          <c:order val="2"/>
          <c:tx>
            <c:v>Recaudado 2025</c:v>
          </c:tx>
          <c:spPr>
            <a:solidFill>
              <a:srgbClr val="1F4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20'!$D$14:$D$16</c:f>
              <c:strCache>
                <c:ptCount val="3"/>
                <c:pt idx="0">
                  <c:v>DGII</c:v>
                </c:pt>
                <c:pt idx="1">
                  <c:v>DGA</c:v>
                </c:pt>
                <c:pt idx="2">
                  <c:v>TN</c:v>
                </c:pt>
              </c:strCache>
            </c:strRef>
          </c:cat>
          <c:val>
            <c:numRef>
              <c:f>'Gráfico 20'!$G$14:$G$16</c:f>
              <c:numCache>
                <c:formatCode>#,##0.0,,</c:formatCode>
                <c:ptCount val="3"/>
                <c:pt idx="0">
                  <c:v>686685501149.96008</c:v>
                </c:pt>
                <c:pt idx="1">
                  <c:v>195203271403.49997</c:v>
                </c:pt>
                <c:pt idx="2">
                  <c:v>19864573592.349998</c:v>
                </c:pt>
              </c:numCache>
            </c:numRef>
          </c:val>
          <c:extLst>
            <c:ext xmlns:c16="http://schemas.microsoft.com/office/drawing/2014/chart" uri="{C3380CC4-5D6E-409C-BE32-E72D297353CC}">
              <c16:uniqueId val="{00000002-0E47-4D0E-B3F4-8F2883D0331A}"/>
            </c:ext>
          </c:extLst>
        </c:ser>
        <c:dLbls>
          <c:dLblPos val="outEnd"/>
          <c:showLegendKey val="0"/>
          <c:showVal val="1"/>
          <c:showCatName val="0"/>
          <c:showSerName val="0"/>
          <c:showPercent val="0"/>
          <c:showBubbleSize val="0"/>
        </c:dLbls>
        <c:gapWidth val="219"/>
        <c:overlap val="-27"/>
        <c:axId val="1663518944"/>
        <c:axId val="1663517024"/>
      </c:barChart>
      <c:catAx>
        <c:axId val="1663518944"/>
        <c:scaling>
          <c:orientation val="minMax"/>
        </c:scaling>
        <c:delete val="1"/>
        <c:axPos val="b"/>
        <c:numFmt formatCode="General" sourceLinked="1"/>
        <c:majorTickMark val="none"/>
        <c:minorTickMark val="none"/>
        <c:tickLblPos val="nextTo"/>
        <c:crossAx val="1663517024"/>
        <c:crosses val="autoZero"/>
        <c:auto val="1"/>
        <c:lblAlgn val="ctr"/>
        <c:lblOffset val="100"/>
        <c:noMultiLvlLbl val="0"/>
      </c:catAx>
      <c:valAx>
        <c:axId val="1663517024"/>
        <c:scaling>
          <c:orientation val="minMax"/>
        </c:scaling>
        <c:delete val="1"/>
        <c:axPos val="l"/>
        <c:numFmt formatCode="#,##0.0,," sourceLinked="1"/>
        <c:majorTickMark val="none"/>
        <c:minorTickMark val="none"/>
        <c:tickLblPos val="nextTo"/>
        <c:crossAx val="166351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21'!$E$40</c:f>
              <c:strCache>
                <c:ptCount val="1"/>
                <c:pt idx="0">
                  <c:v>Gastos corrientes</c:v>
                </c:pt>
              </c:strCache>
            </c:strRef>
          </c:tx>
          <c:spPr>
            <a:solidFill>
              <a:srgbClr val="1F4E78"/>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21'!$F$39:$G$39</c:f>
              <c:numCache>
                <c:formatCode>General</c:formatCode>
                <c:ptCount val="2"/>
                <c:pt idx="0">
                  <c:v>2024</c:v>
                </c:pt>
                <c:pt idx="1">
                  <c:v>2025</c:v>
                </c:pt>
              </c:numCache>
            </c:numRef>
          </c:cat>
          <c:val>
            <c:numRef>
              <c:f>'Gráfico 21'!$F$40:$G$40</c:f>
              <c:numCache>
                <c:formatCode>_(* #,##0.0_);_(* \(#,##0.0\);_(* "-"??_);_(@_)</c:formatCode>
                <c:ptCount val="2"/>
                <c:pt idx="0">
                  <c:v>892212.38838907389</c:v>
                </c:pt>
                <c:pt idx="1">
                  <c:v>953368.60795275937</c:v>
                </c:pt>
              </c:numCache>
            </c:numRef>
          </c:val>
          <c:extLst>
            <c:ext xmlns:c16="http://schemas.microsoft.com/office/drawing/2014/chart" uri="{C3380CC4-5D6E-409C-BE32-E72D297353CC}">
              <c16:uniqueId val="{00000000-8CE7-4272-B8A7-573FE7C737EF}"/>
            </c:ext>
          </c:extLst>
        </c:ser>
        <c:dLbls>
          <c:showLegendKey val="0"/>
          <c:showVal val="0"/>
          <c:showCatName val="0"/>
          <c:showSerName val="0"/>
          <c:showPercent val="0"/>
          <c:showBubbleSize val="0"/>
        </c:dLbls>
        <c:gapWidth val="150"/>
        <c:overlap val="100"/>
        <c:axId val="2014015072"/>
        <c:axId val="2014004512"/>
      </c:barChart>
      <c:barChart>
        <c:barDir val="col"/>
        <c:grouping val="stacked"/>
        <c:varyColors val="0"/>
        <c:ser>
          <c:idx val="1"/>
          <c:order val="1"/>
          <c:tx>
            <c:strRef>
              <c:f>'Gráfico 21'!$E$41</c:f>
              <c:strCache>
                <c:ptCount val="1"/>
                <c:pt idx="0">
                  <c:v>Gastos de capital</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21'!$F$39:$G$39</c:f>
              <c:numCache>
                <c:formatCode>General</c:formatCode>
                <c:ptCount val="2"/>
                <c:pt idx="0">
                  <c:v>2024</c:v>
                </c:pt>
                <c:pt idx="1">
                  <c:v>2025</c:v>
                </c:pt>
              </c:numCache>
            </c:numRef>
          </c:cat>
          <c:val>
            <c:numRef>
              <c:f>'Gráfico 21'!$F$41:$G$41</c:f>
              <c:numCache>
                <c:formatCode>_(* #,##0.0_);_(* \(#,##0.0\);_(* "-"??_);_(@_)</c:formatCode>
                <c:ptCount val="2"/>
                <c:pt idx="0">
                  <c:v>111660.61522325003</c:v>
                </c:pt>
                <c:pt idx="1">
                  <c:v>112205.22774550998</c:v>
                </c:pt>
              </c:numCache>
            </c:numRef>
          </c:val>
          <c:extLst>
            <c:ext xmlns:c16="http://schemas.microsoft.com/office/drawing/2014/chart" uri="{C3380CC4-5D6E-409C-BE32-E72D297353CC}">
              <c16:uniqueId val="{00000001-8CE7-4272-B8A7-573FE7C737EF}"/>
            </c:ext>
          </c:extLst>
        </c:ser>
        <c:dLbls>
          <c:showLegendKey val="0"/>
          <c:showVal val="0"/>
          <c:showCatName val="0"/>
          <c:showSerName val="0"/>
          <c:showPercent val="0"/>
          <c:showBubbleSize val="0"/>
        </c:dLbls>
        <c:gapWidth val="150"/>
        <c:overlap val="100"/>
        <c:axId val="2030925231"/>
        <c:axId val="2030920431"/>
      </c:barChart>
      <c:catAx>
        <c:axId val="2014015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2014004512"/>
        <c:crosses val="autoZero"/>
        <c:auto val="1"/>
        <c:lblAlgn val="ctr"/>
        <c:lblOffset val="100"/>
        <c:tickLblSkip val="1"/>
        <c:tickMarkSkip val="1"/>
        <c:noMultiLvlLbl val="0"/>
      </c:catAx>
      <c:valAx>
        <c:axId val="2014004512"/>
        <c:scaling>
          <c:orientation val="minMax"/>
        </c:scaling>
        <c:delete val="1"/>
        <c:axPos val="l"/>
        <c:numFmt formatCode="_(* #,##0.0_);_(* \(#,##0.0\);_(* &quot;-&quot;??_);_(@_)" sourceLinked="1"/>
        <c:majorTickMark val="out"/>
        <c:minorTickMark val="none"/>
        <c:tickLblPos val="nextTo"/>
        <c:crossAx val="2014015072"/>
        <c:crosses val="autoZero"/>
        <c:crossBetween val="between"/>
      </c:valAx>
      <c:valAx>
        <c:axId val="2030920431"/>
        <c:scaling>
          <c:orientation val="minMax"/>
        </c:scaling>
        <c:delete val="1"/>
        <c:axPos val="r"/>
        <c:numFmt formatCode="_(* #,##0.0_);_(* \(#,##0.0\);_(* &quot;-&quot;??_);_(@_)" sourceLinked="1"/>
        <c:majorTickMark val="out"/>
        <c:minorTickMark val="none"/>
        <c:tickLblPos val="nextTo"/>
        <c:crossAx val="2030925231"/>
        <c:crosses val="max"/>
        <c:crossBetween val="between"/>
      </c:valAx>
      <c:catAx>
        <c:axId val="2030925231"/>
        <c:scaling>
          <c:orientation val="minMax"/>
        </c:scaling>
        <c:delete val="1"/>
        <c:axPos val="b"/>
        <c:numFmt formatCode="General" sourceLinked="1"/>
        <c:majorTickMark val="out"/>
        <c:minorTickMark val="none"/>
        <c:tickLblPos val="nextTo"/>
        <c:crossAx val="20309204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effectLst>
              <a:outerShdw blurRad="165100" dist="63500" dir="2700000" algn="tl" rotWithShape="0">
                <a:prstClr val="black">
                  <a:alpha val="50000"/>
                </a:prstClr>
              </a:outerShdw>
            </a:effectLst>
          </c:spPr>
          <c:dPt>
            <c:idx val="0"/>
            <c:bubble3D val="0"/>
            <c:spPr>
              <a:solidFill>
                <a:schemeClr val="accent1"/>
              </a:solidFill>
              <a:ln>
                <a:noFill/>
              </a:ln>
              <a:effectLst>
                <a:outerShdw blurRad="165100" dist="63500" dir="2700000" algn="tl" rotWithShape="0">
                  <a:prstClr val="black">
                    <a:alpha val="50000"/>
                  </a:prstClr>
                </a:outerShdw>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6F3-4285-9D74-18BC74510C2B}"/>
              </c:ext>
            </c:extLst>
          </c:dPt>
          <c:dPt>
            <c:idx val="1"/>
            <c:bubble3D val="0"/>
            <c:spPr>
              <a:solidFill>
                <a:schemeClr val="bg2">
                  <a:lumMod val="75000"/>
                </a:schemeClr>
              </a:solidFill>
              <a:ln>
                <a:noFill/>
              </a:ln>
              <a:effectLst>
                <a:outerShdw blurRad="165100" dist="63500" dir="2700000" algn="tl" rotWithShape="0">
                  <a:prstClr val="black">
                    <a:alpha val="50000"/>
                  </a:prstClr>
                </a:outerShdw>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6F3-4285-9D74-18BC74510C2B}"/>
              </c:ext>
            </c:extLst>
          </c:dPt>
          <c:dPt>
            <c:idx val="2"/>
            <c:bubble3D val="0"/>
            <c:spPr>
              <a:solidFill>
                <a:schemeClr val="accent1">
                  <a:lumMod val="40000"/>
                  <a:lumOff val="60000"/>
                </a:schemeClr>
              </a:solidFill>
              <a:ln>
                <a:noFill/>
              </a:ln>
              <a:effectLst>
                <a:outerShdw blurRad="165100" dist="63500" dir="2700000" algn="tl" rotWithShape="0">
                  <a:prstClr val="black">
                    <a:alpha val="50000"/>
                  </a:prstClr>
                </a:outerShdw>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6F3-4285-9D74-18BC74510C2B}"/>
              </c:ext>
            </c:extLst>
          </c:dPt>
          <c:dPt>
            <c:idx val="3"/>
            <c:bubble3D val="0"/>
            <c:spPr>
              <a:solidFill>
                <a:schemeClr val="tx2">
                  <a:lumMod val="50000"/>
                  <a:lumOff val="50000"/>
                </a:schemeClr>
              </a:solidFill>
              <a:ln>
                <a:noFill/>
              </a:ln>
              <a:effectLst>
                <a:outerShdw blurRad="165100" dist="63500" dir="2700000" algn="tl" rotWithShape="0">
                  <a:prstClr val="black">
                    <a:alpha val="50000"/>
                  </a:prstClr>
                </a:outerShdw>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6F3-4285-9D74-18BC74510C2B}"/>
              </c:ext>
            </c:extLst>
          </c:dPt>
          <c:dPt>
            <c:idx val="4"/>
            <c:bubble3D val="0"/>
            <c:spPr>
              <a:solidFill>
                <a:schemeClr val="tx1"/>
              </a:solidFill>
              <a:ln>
                <a:noFill/>
              </a:ln>
              <a:effectLst>
                <a:outerShdw blurRad="165100" dist="63500" dir="2700000" algn="tl" rotWithShape="0">
                  <a:prstClr val="black">
                    <a:alpha val="50000"/>
                  </a:prstClr>
                </a:outerShdw>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6F3-4285-9D74-18BC74510C2B}"/>
              </c:ext>
            </c:extLst>
          </c:dPt>
          <c:dLbls>
            <c:dLbl>
              <c:idx val="0"/>
              <c:layout>
                <c:manualLayout>
                  <c:x val="0.14162873039959534"/>
                  <c:y val="-3.9980003702085381E-3"/>
                </c:manualLayout>
              </c:layout>
              <c:tx>
                <c:rich>
                  <a:bodyPr/>
                  <a:lstStyle/>
                  <a:p>
                    <a:fld id="{019CC4C8-E2D8-435A-99C0-A914BCA34267}" type="CATEGORYNAME">
                      <a:rPr lang="en-US" b="1"/>
                      <a:pPr/>
                      <a:t>[NOMBRE DE CATEGORÍA]</a:t>
                    </a:fld>
                    <a:r>
                      <a:rPr lang="en-US" b="1" baseline="0"/>
                      <a:t>
43.2%</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6F3-4285-9D74-18BC74510C2B}"/>
                </c:ext>
              </c:extLst>
            </c:dLbl>
            <c:dLbl>
              <c:idx val="1"/>
              <c:layout>
                <c:manualLayout>
                  <c:x val="-6.6767830045523488E-2"/>
                  <c:y val="0.13193401221688175"/>
                </c:manualLayout>
              </c:layout>
              <c:tx>
                <c:rich>
                  <a:bodyPr/>
                  <a:lstStyle/>
                  <a:p>
                    <a:fld id="{2003EB8A-55AF-4C59-B6A3-6CBB527A944E}" type="CATEGORYNAME">
                      <a:rPr lang="en-US" b="1"/>
                      <a:pPr/>
                      <a:t>[NOMBRE DE CATEGORÍA]</a:t>
                    </a:fld>
                    <a:r>
                      <a:rPr lang="en-US" b="1" baseline="0"/>
                      <a:t>
24.2%</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6F3-4285-9D74-18BC74510C2B}"/>
                </c:ext>
              </c:extLst>
            </c:dLbl>
            <c:dLbl>
              <c:idx val="2"/>
              <c:layout>
                <c:manualLayout>
                  <c:x val="-0.1456752655538695"/>
                  <c:y val="-7.3295826734178186E-17"/>
                </c:manualLayout>
              </c:layout>
              <c:tx>
                <c:rich>
                  <a:bodyPr/>
                  <a:lstStyle/>
                  <a:p>
                    <a:fld id="{F793A411-1346-4AC7-B826-6C7786BD1BB8}" type="CATEGORYNAME">
                      <a:rPr lang="en-US" b="1"/>
                      <a:pPr/>
                      <a:t>[NOMBRE DE CATEGORÍA]</a:t>
                    </a:fld>
                    <a:r>
                      <a:rPr lang="en-US" b="1" baseline="0"/>
                      <a:t>
16.1%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6F3-4285-9D74-18BC74510C2B}"/>
                </c:ext>
              </c:extLst>
            </c:dLbl>
            <c:dLbl>
              <c:idx val="3"/>
              <c:layout>
                <c:manualLayout>
                  <c:x val="-0.16793120890237734"/>
                  <c:y val="-4.797600444250244E-2"/>
                </c:manualLayout>
              </c:layout>
              <c:tx>
                <c:rich>
                  <a:bodyPr/>
                  <a:lstStyle/>
                  <a:p>
                    <a:fld id="{4C3FB3A4-43C7-4ED6-ABFD-B1BB4F4909B8}" type="CATEGORYNAME">
                      <a:rPr lang="en-US" b="1"/>
                      <a:pPr/>
                      <a:t>[NOMBRE DE CATEGORÍA]</a:t>
                    </a:fld>
                    <a:r>
                      <a:rPr lang="en-US" b="1" baseline="0"/>
                      <a:t>
15.9%</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6F3-4285-9D74-18BC74510C2B}"/>
                </c:ext>
              </c:extLst>
            </c:dLbl>
            <c:dLbl>
              <c:idx val="4"/>
              <c:layout>
                <c:manualLayout>
                  <c:x val="1.4162873039959535E-2"/>
                  <c:y val="-0.13193401221688175"/>
                </c:manualLayout>
              </c:layout>
              <c:tx>
                <c:rich>
                  <a:bodyPr/>
                  <a:lstStyle/>
                  <a:p>
                    <a:fld id="{1AF3C9C0-4EF6-424D-B8FA-919E5962B8FB}" type="CATEGORYNAME">
                      <a:rPr lang="en-US" b="1"/>
                      <a:pPr/>
                      <a:t>[NOMBRE DE CATEGORÍA]</a:t>
                    </a:fld>
                    <a:r>
                      <a:rPr lang="en-US" b="1" baseline="0"/>
                      <a:t>
0.7%</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6F3-4285-9D74-18BC74510C2B}"/>
                </c:ext>
              </c:extLst>
            </c:dLbl>
            <c:spPr>
              <a:solidFill>
                <a:sysClr val="window" lastClr="FFFFFF">
                  <a:lumMod val="95000"/>
                </a:sysClr>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'Gráfico 22'!$M$10:$M$14</c:f>
              <c:strCache>
                <c:ptCount val="5"/>
                <c:pt idx="0">
                  <c:v>Servicios Sociales</c:v>
                </c:pt>
                <c:pt idx="1">
                  <c:v>Intereses de la Deuda Pública</c:v>
                </c:pt>
                <c:pt idx="2">
                  <c:v>Servicios Generales</c:v>
                </c:pt>
                <c:pt idx="3">
                  <c:v>Servicios Económicos</c:v>
                </c:pt>
                <c:pt idx="4">
                  <c:v>Protección del Medio Ambiente</c:v>
                </c:pt>
              </c:strCache>
            </c:strRef>
          </c:cat>
          <c:val>
            <c:numRef>
              <c:f>'Gráfico 22'!$N$10:$N$14</c:f>
              <c:numCache>
                <c:formatCode>0.0%</c:formatCode>
                <c:ptCount val="5"/>
                <c:pt idx="0">
                  <c:v>0.43210343414405911</c:v>
                </c:pt>
                <c:pt idx="1">
                  <c:v>0.24153726873774251</c:v>
                </c:pt>
                <c:pt idx="2">
                  <c:v>0.16051231937760482</c:v>
                </c:pt>
                <c:pt idx="3">
                  <c:v>0.15887167112411751</c:v>
                </c:pt>
                <c:pt idx="4">
                  <c:v>6.9753066164761467E-3</c:v>
                </c:pt>
              </c:numCache>
            </c:numRef>
          </c:val>
          <c:extLst>
            <c:ext xmlns:c16="http://schemas.microsoft.com/office/drawing/2014/chart" uri="{C3380CC4-5D6E-409C-BE32-E72D297353CC}">
              <c16:uniqueId val="{0000000A-A6F3-4285-9D74-18BC74510C2B}"/>
            </c:ext>
          </c:extLst>
        </c:ser>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a:softEdge rad="12700"/>
    </a:effectLst>
  </c:spPr>
  <c:txPr>
    <a:bodyPr/>
    <a:lstStyle/>
    <a:p>
      <a:pPr>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111782965983488E-2"/>
          <c:y val="5.346492815826278E-2"/>
          <c:w val="0.97138863430394196"/>
          <c:h val="0.74071132409005846"/>
        </c:manualLayout>
      </c:layout>
      <c:barChart>
        <c:barDir val="col"/>
        <c:grouping val="clustered"/>
        <c:varyColors val="0"/>
        <c:ser>
          <c:idx val="0"/>
          <c:order val="0"/>
          <c:tx>
            <c:strRef>
              <c:f>'[171]Gráfico 18'!$D$8:$D$9</c:f>
              <c:strCache>
                <c:ptCount val="1"/>
                <c:pt idx="0">
                  <c:v>Pres. Inicial</c:v>
                </c:pt>
              </c:strCache>
            </c:strRef>
          </c:tx>
          <c:spPr>
            <a:solidFill>
              <a:srgbClr val="1F4E78"/>
            </a:solidFill>
            <a:ln>
              <a:noFill/>
            </a:ln>
            <a:effectLst>
              <a:outerShdw blurRad="50800" dist="38100" dir="2700000" algn="tl" rotWithShape="0">
                <a:prstClr val="black">
                  <a:alpha val="30000"/>
                </a:prstClr>
              </a:outerShdw>
            </a:effectLst>
          </c:spPr>
          <c:invertIfNegative val="0"/>
          <c:dLbls>
            <c:dLbl>
              <c:idx val="0"/>
              <c:layout>
                <c:manualLayout>
                  <c:x val="-1.3879250520471894E-2"/>
                  <c:y val="5.092592592592584E-2"/>
                </c:manualLayout>
              </c:layout>
              <c:showLegendKey val="0"/>
              <c:showVal val="1"/>
              <c:showCatName val="0"/>
              <c:showSerName val="0"/>
              <c:showPercent val="0"/>
              <c:showBubbleSize val="0"/>
              <c:extLst>
                <c:ext xmlns:c15="http://schemas.microsoft.com/office/drawing/2012/chart" uri="{CE6537A1-D6FC-4f65-9D91-7224C49458BB}">
                  <c15:layout>
                    <c:manualLayout>
                      <c:w val="0.23646090040271683"/>
                      <c:h val="0.18960666375036453"/>
                    </c:manualLayout>
                  </c15:layout>
                </c:ext>
                <c:ext xmlns:c16="http://schemas.microsoft.com/office/drawing/2014/chart" uri="{C3380CC4-5D6E-409C-BE32-E72D297353CC}">
                  <c16:uniqueId val="{00000000-886B-4CA3-B629-FDCEF2C9AFA1}"/>
                </c:ext>
              </c:extLst>
            </c:dLbl>
            <c:dLbl>
              <c:idx val="1"/>
              <c:layout>
                <c:manualLayout>
                  <c:x val="-1.6512668286964429E-2"/>
                  <c:y val="-1.388839585025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B-4CA3-B629-FDCEF2C9AFA1}"/>
                </c:ext>
              </c:extLst>
            </c:dLbl>
            <c:numFmt formatCode="#,##0.0,,"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'[171]Gráfico 18'!$C$10:$C$11</c:f>
              <c:numCache>
                <c:formatCode>General</c:formatCode>
                <c:ptCount val="2"/>
                <c:pt idx="0">
                  <c:v>2024</c:v>
                </c:pt>
                <c:pt idx="1">
                  <c:v>2025</c:v>
                </c:pt>
              </c:numCache>
            </c:numRef>
          </c:cat>
          <c:val>
            <c:numRef>
              <c:f>'[171]Gráfico 18'!$D$10:$D$11</c:f>
              <c:numCache>
                <c:formatCode>General</c:formatCode>
                <c:ptCount val="2"/>
                <c:pt idx="0">
                  <c:v>-43221594843</c:v>
                </c:pt>
                <c:pt idx="1">
                  <c:v>-67768312736</c:v>
                </c:pt>
              </c:numCache>
            </c:numRef>
          </c:val>
          <c:extLst>
            <c:ext xmlns:c16="http://schemas.microsoft.com/office/drawing/2014/chart" uri="{C3380CC4-5D6E-409C-BE32-E72D297353CC}">
              <c16:uniqueId val="{00000002-886B-4CA3-B629-FDCEF2C9AFA1}"/>
            </c:ext>
          </c:extLst>
        </c:ser>
        <c:ser>
          <c:idx val="2"/>
          <c:order val="1"/>
          <c:tx>
            <c:strRef>
              <c:f>'[171]Gráfico 18'!$E$8:$E$9</c:f>
              <c:strCache>
                <c:ptCount val="1"/>
                <c:pt idx="0">
                  <c:v>Vigente</c:v>
                </c:pt>
              </c:strCache>
            </c:strRef>
          </c:tx>
          <c:spPr>
            <a:solidFill>
              <a:srgbClr val="DAE9F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'[171]Gráfico 18'!$E$10:$E$11</c:f>
              <c:numCache>
                <c:formatCode>General</c:formatCode>
                <c:ptCount val="2"/>
                <c:pt idx="0">
                  <c:v>41402706140.432861</c:v>
                </c:pt>
                <c:pt idx="1">
                  <c:v>-69930231651.077881</c:v>
                </c:pt>
              </c:numCache>
            </c:numRef>
          </c:val>
          <c:extLst>
            <c:ext xmlns:c16="http://schemas.microsoft.com/office/drawing/2014/chart" uri="{C3380CC4-5D6E-409C-BE32-E72D297353CC}">
              <c16:uniqueId val="{00000003-886B-4CA3-B629-FDCEF2C9AFA1}"/>
            </c:ext>
          </c:extLst>
        </c:ser>
        <c:ser>
          <c:idx val="1"/>
          <c:order val="2"/>
          <c:tx>
            <c:strRef>
              <c:f>'[171]Gráfico 18'!$F$8:$F$9</c:f>
              <c:strCache>
                <c:ptCount val="1"/>
                <c:pt idx="0">
                  <c:v>Devengado Monto</c:v>
                </c:pt>
              </c:strCache>
            </c:strRef>
          </c:tx>
          <c:spPr>
            <a:solidFill>
              <a:schemeClr val="tx2">
                <a:lumMod val="50000"/>
                <a:lumOff val="50000"/>
              </a:schemeClr>
            </a:solidFill>
            <a:ln>
              <a:noFill/>
            </a:ln>
            <a:effectLst>
              <a:outerShdw blurRad="50800" dist="38100" dir="2700000" algn="tl" rotWithShape="0">
                <a:prstClr val="black">
                  <a:alpha val="30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531160010272831"/>
                      <c:h val="0.18034740449110528"/>
                    </c:manualLayout>
                  </c15:layout>
                </c:ext>
                <c:ext xmlns:c16="http://schemas.microsoft.com/office/drawing/2014/chart" uri="{C3380CC4-5D6E-409C-BE32-E72D297353CC}">
                  <c16:uniqueId val="{00000004-886B-4CA3-B629-FDCEF2C9AFA1}"/>
                </c:ext>
              </c:extLst>
            </c:dLbl>
            <c:numFmt formatCode="#,##0.0,,"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'[171]Gráfico 18'!$C$10:$C$11</c:f>
              <c:numCache>
                <c:formatCode>General</c:formatCode>
                <c:ptCount val="2"/>
                <c:pt idx="0">
                  <c:v>2024</c:v>
                </c:pt>
                <c:pt idx="1">
                  <c:v>2025</c:v>
                </c:pt>
              </c:numCache>
            </c:numRef>
          </c:cat>
          <c:val>
            <c:numRef>
              <c:f>'[171]Gráfico 18'!$F$10:$F$11</c:f>
              <c:numCache>
                <c:formatCode>General</c:formatCode>
                <c:ptCount val="2"/>
                <c:pt idx="0">
                  <c:v>18347240546.922974</c:v>
                </c:pt>
                <c:pt idx="1">
                  <c:v>-27543321782.289673</c:v>
                </c:pt>
              </c:numCache>
            </c:numRef>
          </c:val>
          <c:extLst>
            <c:ext xmlns:c16="http://schemas.microsoft.com/office/drawing/2014/chart" uri="{C3380CC4-5D6E-409C-BE32-E72D297353CC}">
              <c16:uniqueId val="{00000005-886B-4CA3-B629-FDCEF2C9AFA1}"/>
            </c:ext>
          </c:extLst>
        </c:ser>
        <c:dLbls>
          <c:showLegendKey val="0"/>
          <c:showVal val="0"/>
          <c:showCatName val="0"/>
          <c:showSerName val="0"/>
          <c:showPercent val="0"/>
          <c:showBubbleSize val="0"/>
        </c:dLbls>
        <c:gapWidth val="219"/>
        <c:overlap val="-27"/>
        <c:axId val="1241189871"/>
        <c:axId val="1241176975"/>
      </c:barChart>
      <c:catAx>
        <c:axId val="1241189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241176975"/>
        <c:crosses val="autoZero"/>
        <c:auto val="1"/>
        <c:lblAlgn val="ctr"/>
        <c:lblOffset val="100"/>
        <c:noMultiLvlLbl val="0"/>
      </c:catAx>
      <c:valAx>
        <c:axId val="1241176975"/>
        <c:scaling>
          <c:orientation val="minMax"/>
        </c:scaling>
        <c:delete val="1"/>
        <c:axPos val="l"/>
        <c:numFmt formatCode="General" sourceLinked="1"/>
        <c:majorTickMark val="none"/>
        <c:minorTickMark val="none"/>
        <c:tickLblPos val="nextTo"/>
        <c:crossAx val="124118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'[171]Gráfico 19'!$C$19</c:f>
              <c:strCache>
                <c:ptCount val="1"/>
                <c:pt idx="0">
                  <c:v>2024</c:v>
                </c:pt>
              </c:strCache>
            </c:strRef>
          </c:tx>
          <c:spPr>
            <a:solidFill>
              <a:schemeClr val="accent5"/>
            </a:solidFill>
            <a:ln>
              <a:noFill/>
            </a:ln>
            <a:effectLst>
              <a:outerShdw blurRad="50800" dist="38100" dir="2700000" algn="tl" rotWithShape="0">
                <a:prstClr val="black">
                  <a:alpha val="3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'[171]Gráfico 19'!$B$20:$B$22</c:f>
              <c:strCache>
                <c:ptCount val="3"/>
                <c:pt idx="0">
                  <c:v>Ingresos de Capital</c:v>
                </c:pt>
                <c:pt idx="1">
                  <c:v>Gastos de Capital </c:v>
                </c:pt>
                <c:pt idx="2">
                  <c:v>Resultado de Capital </c:v>
                </c:pt>
              </c:strCache>
            </c:strRef>
          </c:cat>
          <c:val>
            <c:numRef>
              <c:f>'[171]Gráfico 19'!$C$20:$C$22</c:f>
              <c:numCache>
                <c:formatCode>General</c:formatCode>
                <c:ptCount val="3"/>
                <c:pt idx="0">
                  <c:v>3217780570.52</c:v>
                </c:pt>
                <c:pt idx="1">
                  <c:v>111660615223.24976</c:v>
                </c:pt>
                <c:pt idx="2">
                  <c:v>-108442834652.72975</c:v>
                </c:pt>
              </c:numCache>
            </c:numRef>
          </c:val>
          <c:extLst>
            <c:ext xmlns:c16="http://schemas.microsoft.com/office/drawing/2014/chart" uri="{C3380CC4-5D6E-409C-BE32-E72D297353CC}">
              <c16:uniqueId val="{00000000-E861-464A-9170-2A4CEEBE239B}"/>
            </c:ext>
          </c:extLst>
        </c:ser>
        <c:ser>
          <c:idx val="1"/>
          <c:order val="1"/>
          <c:tx>
            <c:strRef>
              <c:f>'[171]Gráfico 19'!$D$19</c:f>
              <c:strCache>
                <c:ptCount val="1"/>
                <c:pt idx="0">
                  <c:v>2025</c:v>
                </c:pt>
              </c:strCache>
            </c:strRef>
          </c:tx>
          <c:spPr>
            <a:solidFill>
              <a:schemeClr val="accent5">
                <a:lumMod val="50000"/>
              </a:schemeClr>
            </a:solidFill>
            <a:ln>
              <a:solidFill>
                <a:schemeClr val="accent3">
                  <a:lumMod val="60000"/>
                  <a:lumOff val="40000"/>
                </a:schemeClr>
              </a:solidFill>
            </a:ln>
            <a:effectLst>
              <a:outerShdw blurRad="50800" dist="38100" dir="2700000" algn="tl" rotWithShape="0">
                <a:prstClr val="black">
                  <a:alpha val="30000"/>
                </a:prst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eparator>,</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'[171]Gráfico 19'!$B$20:$B$22</c:f>
              <c:strCache>
                <c:ptCount val="3"/>
                <c:pt idx="0">
                  <c:v>Ingresos de Capital</c:v>
                </c:pt>
                <c:pt idx="1">
                  <c:v>Gastos de Capital </c:v>
                </c:pt>
                <c:pt idx="2">
                  <c:v>Resultado de Capital </c:v>
                </c:pt>
              </c:strCache>
            </c:strRef>
          </c:cat>
          <c:val>
            <c:numRef>
              <c:f>'[171]Gráfico 19'!$D$20:$D$22</c:f>
              <c:numCache>
                <c:formatCode>General</c:formatCode>
                <c:ptCount val="3"/>
                <c:pt idx="0">
                  <c:v>609437457.36000001</c:v>
                </c:pt>
                <c:pt idx="1">
                  <c:v>112205227745.51036</c:v>
                </c:pt>
                <c:pt idx="2">
                  <c:v>-111595790288.15036</c:v>
                </c:pt>
              </c:numCache>
            </c:numRef>
          </c:val>
          <c:extLst>
            <c:ext xmlns:c16="http://schemas.microsoft.com/office/drawing/2014/chart" uri="{C3380CC4-5D6E-409C-BE32-E72D297353CC}">
              <c16:uniqueId val="{00000001-E861-464A-9170-2A4CEEBE239B}"/>
            </c:ext>
          </c:extLst>
        </c:ser>
        <c:dLbls>
          <c:showLegendKey val="0"/>
          <c:showVal val="0"/>
          <c:showCatName val="0"/>
          <c:showSerName val="0"/>
          <c:showPercent val="0"/>
          <c:showBubbleSize val="0"/>
        </c:dLbls>
        <c:gapWidth val="141"/>
        <c:overlap val="-100"/>
        <c:axId val="1475057423"/>
        <c:axId val="1475065327"/>
      </c:barChart>
      <c:catAx>
        <c:axId val="14750574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75065327"/>
        <c:crosses val="autoZero"/>
        <c:auto val="1"/>
        <c:lblAlgn val="ctr"/>
        <c:lblOffset val="100"/>
        <c:noMultiLvlLbl val="0"/>
      </c:catAx>
      <c:valAx>
        <c:axId val="1475065327"/>
        <c:scaling>
          <c:orientation val="minMax"/>
        </c:scaling>
        <c:delete val="1"/>
        <c:axPos val="l"/>
        <c:numFmt formatCode="General" sourceLinked="1"/>
        <c:majorTickMark val="out"/>
        <c:minorTickMark val="none"/>
        <c:tickLblPos val="nextTo"/>
        <c:crossAx val="147505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3'!$M$34</c:f>
              <c:strCache>
                <c:ptCount val="1"/>
                <c:pt idx="0">
                  <c:v>2024e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3'!$L$35:$L$39</c:f>
              <c:strCache>
                <c:ptCount val="5"/>
                <c:pt idx="0">
                  <c:v>Zona del euro</c:v>
                </c:pt>
                <c:pt idx="1">
                  <c:v>Alemania </c:v>
                </c:pt>
                <c:pt idx="2">
                  <c:v>Francia</c:v>
                </c:pt>
                <c:pt idx="3">
                  <c:v>Italia</c:v>
                </c:pt>
                <c:pt idx="4">
                  <c:v>España</c:v>
                </c:pt>
              </c:strCache>
            </c:strRef>
          </c:cat>
          <c:val>
            <c:numRef>
              <c:f>'Gráfico 3'!$M$35:$M$39</c:f>
              <c:numCache>
                <c:formatCode>0.0</c:formatCode>
                <c:ptCount val="5"/>
                <c:pt idx="0">
                  <c:v>0.9</c:v>
                </c:pt>
                <c:pt idx="1">
                  <c:v>-0.5</c:v>
                </c:pt>
                <c:pt idx="2">
                  <c:v>1.1000000000000001</c:v>
                </c:pt>
                <c:pt idx="3">
                  <c:v>0.7</c:v>
                </c:pt>
                <c:pt idx="4">
                  <c:v>3.5</c:v>
                </c:pt>
              </c:numCache>
            </c:numRef>
          </c:val>
          <c:extLst>
            <c:ext xmlns:c16="http://schemas.microsoft.com/office/drawing/2014/chart" uri="{C3380CC4-5D6E-409C-BE32-E72D297353CC}">
              <c16:uniqueId val="{00000000-02AD-47EF-AB4C-D299AEF71712}"/>
            </c:ext>
          </c:extLst>
        </c:ser>
        <c:ser>
          <c:idx val="1"/>
          <c:order val="1"/>
          <c:tx>
            <c:strRef>
              <c:f>'Gráfico 3'!$N$34</c:f>
              <c:strCache>
                <c:ptCount val="1"/>
                <c:pt idx="0">
                  <c:v>2025p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3'!$L$35:$L$39</c:f>
              <c:strCache>
                <c:ptCount val="5"/>
                <c:pt idx="0">
                  <c:v>Zona del euro</c:v>
                </c:pt>
                <c:pt idx="1">
                  <c:v>Alemania </c:v>
                </c:pt>
                <c:pt idx="2">
                  <c:v>Francia</c:v>
                </c:pt>
                <c:pt idx="3">
                  <c:v>Italia</c:v>
                </c:pt>
                <c:pt idx="4">
                  <c:v>España</c:v>
                </c:pt>
              </c:strCache>
            </c:strRef>
          </c:cat>
          <c:val>
            <c:numRef>
              <c:f>'Gráfico 3'!$N$35:$N$39</c:f>
              <c:numCache>
                <c:formatCode>0.0</c:formatCode>
                <c:ptCount val="5"/>
                <c:pt idx="0">
                  <c:v>1.2</c:v>
                </c:pt>
                <c:pt idx="1">
                  <c:v>0.2</c:v>
                </c:pt>
                <c:pt idx="2">
                  <c:v>0.7</c:v>
                </c:pt>
                <c:pt idx="3">
                  <c:v>0.5</c:v>
                </c:pt>
                <c:pt idx="4">
                  <c:v>2.9</c:v>
                </c:pt>
              </c:numCache>
            </c:numRef>
          </c:val>
          <c:extLst>
            <c:ext xmlns:c16="http://schemas.microsoft.com/office/drawing/2014/chart" uri="{C3380CC4-5D6E-409C-BE32-E72D297353CC}">
              <c16:uniqueId val="{00000001-02AD-47EF-AB4C-D299AEF71712}"/>
            </c:ext>
          </c:extLst>
        </c:ser>
        <c:ser>
          <c:idx val="2"/>
          <c:order val="2"/>
          <c:tx>
            <c:strRef>
              <c:f>'Gráfico 3'!$O$34</c:f>
              <c:strCache>
                <c:ptCount val="1"/>
                <c:pt idx="0">
                  <c:v>2026p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3'!$L$35:$L$39</c:f>
              <c:strCache>
                <c:ptCount val="5"/>
                <c:pt idx="0">
                  <c:v>Zona del euro</c:v>
                </c:pt>
                <c:pt idx="1">
                  <c:v>Alemania </c:v>
                </c:pt>
                <c:pt idx="2">
                  <c:v>Francia</c:v>
                </c:pt>
                <c:pt idx="3">
                  <c:v>Italia</c:v>
                </c:pt>
                <c:pt idx="4">
                  <c:v>España</c:v>
                </c:pt>
              </c:strCache>
            </c:strRef>
          </c:cat>
          <c:val>
            <c:numRef>
              <c:f>'Gráfico 3'!$O$35:$O$39</c:f>
              <c:numCache>
                <c:formatCode>0.0</c:formatCode>
                <c:ptCount val="5"/>
                <c:pt idx="0">
                  <c:v>1.1000000000000001</c:v>
                </c:pt>
                <c:pt idx="1">
                  <c:v>0.9</c:v>
                </c:pt>
                <c:pt idx="2">
                  <c:v>0.9</c:v>
                </c:pt>
                <c:pt idx="3">
                  <c:v>0.8</c:v>
                </c:pt>
                <c:pt idx="4">
                  <c:v>2</c:v>
                </c:pt>
              </c:numCache>
            </c:numRef>
          </c:val>
          <c:extLst>
            <c:ext xmlns:c16="http://schemas.microsoft.com/office/drawing/2014/chart" uri="{C3380CC4-5D6E-409C-BE32-E72D297353CC}">
              <c16:uniqueId val="{00000002-02AD-47EF-AB4C-D299AEF71712}"/>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533254863"/>
        <c:crosses val="autoZero"/>
        <c:auto val="1"/>
        <c:lblAlgn val="ctr"/>
        <c:lblOffset val="100"/>
        <c:noMultiLvlLbl val="0"/>
      </c:catAx>
      <c:valAx>
        <c:axId val="1533254863"/>
        <c:scaling>
          <c:orientation val="minMax"/>
        </c:scaling>
        <c:delete val="1"/>
        <c:axPos val="l"/>
        <c:numFmt formatCode="0.0"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8EB9-4343-B54E-CAE59D2D6B0B}"/>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8EB9-4343-B54E-CAE59D2D6B0B}"/>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8EB9-4343-B54E-CAE59D2D6B0B}"/>
              </c:ext>
            </c:extLst>
          </c:dPt>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4'!$M$31:$O$31</c:f>
              <c:strCache>
                <c:ptCount val="3"/>
                <c:pt idx="0">
                  <c:v>2024e</c:v>
                </c:pt>
                <c:pt idx="1">
                  <c:v>2025p</c:v>
                </c:pt>
                <c:pt idx="2">
                  <c:v>2026p</c:v>
                </c:pt>
              </c:strCache>
            </c:strRef>
          </c:cat>
          <c:val>
            <c:numRef>
              <c:f>'Gráfico 4'!$M$32:$O$32</c:f>
              <c:numCache>
                <c:formatCode>0.0</c:formatCode>
                <c:ptCount val="3"/>
                <c:pt idx="0">
                  <c:v>5</c:v>
                </c:pt>
                <c:pt idx="1">
                  <c:v>4.8</c:v>
                </c:pt>
                <c:pt idx="2">
                  <c:v>4.2</c:v>
                </c:pt>
              </c:numCache>
            </c:numRef>
          </c:val>
          <c:extLst>
            <c:ext xmlns:c16="http://schemas.microsoft.com/office/drawing/2014/chart" uri="{C3380CC4-5D6E-409C-BE32-E72D297353CC}">
              <c16:uniqueId val="{00000006-8EB9-4343-B54E-CAE59D2D6B0B}"/>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613285391"/>
        <c:crosses val="autoZero"/>
        <c:auto val="1"/>
        <c:lblAlgn val="ctr"/>
        <c:lblOffset val="100"/>
        <c:noMultiLvlLbl val="0"/>
      </c:catAx>
      <c:valAx>
        <c:axId val="1613285391"/>
        <c:scaling>
          <c:orientation val="minMax"/>
          <c:min val="1.9"/>
        </c:scaling>
        <c:delete val="1"/>
        <c:axPos val="l"/>
        <c:numFmt formatCode="0.0" sourceLinked="1"/>
        <c:majorTickMark val="out"/>
        <c:minorTickMark val="none"/>
        <c:tickLblPos val="nextTo"/>
        <c:crossAx val="1613284431"/>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5'!$L$38</c:f>
              <c:strCache>
                <c:ptCount val="1"/>
                <c:pt idx="0">
                  <c:v>2024e</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5'!$K$39:$K$42</c:f>
              <c:strCache>
                <c:ptCount val="4"/>
                <c:pt idx="0">
                  <c:v>América Latina y el Caribe</c:v>
                </c:pt>
                <c:pt idx="1">
                  <c:v>América del Sur</c:v>
                </c:pt>
                <c:pt idx="2">
                  <c:v>Centroamérica y México</c:v>
                </c:pt>
                <c:pt idx="3">
                  <c:v>Caribe (sin incluir Guyana)</c:v>
                </c:pt>
              </c:strCache>
            </c:strRef>
          </c:cat>
          <c:val>
            <c:numRef>
              <c:f>'Gráfico 5'!$L$39:$L$42</c:f>
              <c:numCache>
                <c:formatCode>0.0</c:formatCode>
                <c:ptCount val="4"/>
                <c:pt idx="0">
                  <c:v>2.2999999999999998</c:v>
                </c:pt>
                <c:pt idx="1">
                  <c:v>2.4</c:v>
                </c:pt>
                <c:pt idx="2">
                  <c:v>1.8</c:v>
                </c:pt>
                <c:pt idx="3">
                  <c:v>2.6</c:v>
                </c:pt>
              </c:numCache>
            </c:numRef>
          </c:val>
          <c:extLst>
            <c:ext xmlns:c16="http://schemas.microsoft.com/office/drawing/2014/chart" uri="{C3380CC4-5D6E-409C-BE32-E72D297353CC}">
              <c16:uniqueId val="{00000000-5774-442F-9970-890D1BAAA2BC}"/>
            </c:ext>
          </c:extLst>
        </c:ser>
        <c:ser>
          <c:idx val="1"/>
          <c:order val="1"/>
          <c:tx>
            <c:strRef>
              <c:f>'Gráfico 5'!$M$38</c:f>
              <c:strCache>
                <c:ptCount val="1"/>
                <c:pt idx="0">
                  <c:v>2025p</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5'!$K$39:$K$42</c:f>
              <c:strCache>
                <c:ptCount val="4"/>
                <c:pt idx="0">
                  <c:v>América Latina y el Caribe</c:v>
                </c:pt>
                <c:pt idx="1">
                  <c:v>América del Sur</c:v>
                </c:pt>
                <c:pt idx="2">
                  <c:v>Centroamérica y México</c:v>
                </c:pt>
                <c:pt idx="3">
                  <c:v>Caribe (sin incluir Guyana)</c:v>
                </c:pt>
              </c:strCache>
            </c:strRef>
          </c:cat>
          <c:val>
            <c:numRef>
              <c:f>'Gráfico 5'!$M$39:$M$42</c:f>
              <c:numCache>
                <c:formatCode>0.0</c:formatCode>
                <c:ptCount val="4"/>
                <c:pt idx="0">
                  <c:v>2.2000000000000002</c:v>
                </c:pt>
                <c:pt idx="1">
                  <c:v>2.7</c:v>
                </c:pt>
                <c:pt idx="2">
                  <c:v>1</c:v>
                </c:pt>
                <c:pt idx="3">
                  <c:v>1.8</c:v>
                </c:pt>
              </c:numCache>
            </c:numRef>
          </c:val>
          <c:extLst>
            <c:ext xmlns:c16="http://schemas.microsoft.com/office/drawing/2014/chart" uri="{C3380CC4-5D6E-409C-BE32-E72D297353CC}">
              <c16:uniqueId val="{00000001-5774-442F-9970-890D1BAAA2BC}"/>
            </c:ext>
          </c:extLst>
        </c:ser>
        <c:ser>
          <c:idx val="2"/>
          <c:order val="2"/>
          <c:tx>
            <c:strRef>
              <c:f>'Gráfico 5'!$N$38</c:f>
              <c:strCache>
                <c:ptCount val="1"/>
                <c:pt idx="0">
                  <c:v>2026p</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5'!$K$39:$K$42</c:f>
              <c:strCache>
                <c:ptCount val="4"/>
                <c:pt idx="0">
                  <c:v>América Latina y el Caribe</c:v>
                </c:pt>
                <c:pt idx="1">
                  <c:v>América del Sur</c:v>
                </c:pt>
                <c:pt idx="2">
                  <c:v>Centroamérica y México</c:v>
                </c:pt>
                <c:pt idx="3">
                  <c:v>Caribe (sin incluir Guyana)</c:v>
                </c:pt>
              </c:strCache>
            </c:strRef>
          </c:cat>
          <c:val>
            <c:numRef>
              <c:f>'Gráfico 5'!$N$39:$N$42</c:f>
              <c:numCache>
                <c:formatCode>0.0</c:formatCode>
                <c:ptCount val="4"/>
                <c:pt idx="0">
                  <c:v>2.2999999999999998</c:v>
                </c:pt>
                <c:pt idx="1">
                  <c:v>2.4</c:v>
                </c:pt>
                <c:pt idx="2">
                  <c:v>1.7</c:v>
                </c:pt>
                <c:pt idx="3">
                  <c:v>1.7</c:v>
                </c:pt>
              </c:numCache>
            </c:numRef>
          </c:val>
          <c:extLst>
            <c:ext xmlns:c16="http://schemas.microsoft.com/office/drawing/2014/chart" uri="{C3380CC4-5D6E-409C-BE32-E72D297353CC}">
              <c16:uniqueId val="{00000002-5774-442F-9970-890D1BAAA2BC}"/>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sz="1000">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0576997271282E-2"/>
          <c:y val="0"/>
          <c:w val="0.85778813641987905"/>
          <c:h val="0.79814696178648237"/>
        </c:manualLayout>
      </c:layout>
      <c:barChart>
        <c:barDir val="col"/>
        <c:grouping val="clustered"/>
        <c:varyColors val="0"/>
        <c:ser>
          <c:idx val="0"/>
          <c:order val="0"/>
          <c:spPr>
            <a:solidFill>
              <a:srgbClr val="C00000"/>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BF0D-4BC5-862D-4A977B882EA9}"/>
              </c:ext>
            </c:extLst>
          </c:dPt>
          <c:dPt>
            <c:idx val="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3-BF0D-4BC5-862D-4A977B882EA9}"/>
              </c:ext>
            </c:extLst>
          </c:dPt>
          <c:dPt>
            <c:idx val="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5-BF0D-4BC5-862D-4A977B882EA9}"/>
              </c:ext>
            </c:extLst>
          </c:dPt>
          <c:dPt>
            <c:idx val="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7-BF0D-4BC5-862D-4A977B882EA9}"/>
              </c:ext>
            </c:extLst>
          </c:dPt>
          <c:dPt>
            <c:idx val="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9-BF0D-4BC5-862D-4A977B882EA9}"/>
              </c:ext>
            </c:extLst>
          </c:dPt>
          <c:dPt>
            <c:idx val="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B-BF0D-4BC5-862D-4A977B882EA9}"/>
              </c:ext>
            </c:extLst>
          </c:dPt>
          <c:dPt>
            <c:idx val="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D-BF0D-4BC5-862D-4A977B882EA9}"/>
              </c:ext>
            </c:extLst>
          </c:dPt>
          <c:dPt>
            <c:idx val="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F-BF0D-4BC5-862D-4A977B882EA9}"/>
              </c:ext>
            </c:extLst>
          </c:dPt>
          <c:dPt>
            <c:idx val="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1-BF0D-4BC5-862D-4A977B882EA9}"/>
              </c:ext>
            </c:extLst>
          </c:dPt>
          <c:dPt>
            <c:idx val="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3-BF0D-4BC5-862D-4A977B882EA9}"/>
              </c:ext>
            </c:extLst>
          </c:dPt>
          <c:dPt>
            <c:idx val="1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5-BF0D-4BC5-862D-4A977B882EA9}"/>
              </c:ext>
            </c:extLst>
          </c:dPt>
          <c:dPt>
            <c:idx val="1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7-BF0D-4BC5-862D-4A977B882EA9}"/>
              </c:ext>
            </c:extLst>
          </c:dPt>
          <c:dPt>
            <c:idx val="1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9-BF0D-4BC5-862D-4A977B882EA9}"/>
              </c:ext>
            </c:extLst>
          </c:dPt>
          <c:dPt>
            <c:idx val="1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B-BF0D-4BC5-862D-4A977B882EA9}"/>
              </c:ext>
            </c:extLst>
          </c:dPt>
          <c:dPt>
            <c:idx val="1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D-BF0D-4BC5-862D-4A977B882EA9}"/>
              </c:ext>
            </c:extLst>
          </c:dPt>
          <c:dPt>
            <c:idx val="1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F-BF0D-4BC5-862D-4A977B882EA9}"/>
              </c:ext>
            </c:extLst>
          </c:dPt>
          <c:dPt>
            <c:idx val="1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1-BF0D-4BC5-862D-4A977B882EA9}"/>
              </c:ext>
            </c:extLst>
          </c:dPt>
          <c:dPt>
            <c:idx val="1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3-BF0D-4BC5-862D-4A977B882EA9}"/>
              </c:ext>
            </c:extLst>
          </c:dPt>
          <c:dPt>
            <c:idx val="1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5-BF0D-4BC5-862D-4A977B882EA9}"/>
              </c:ext>
            </c:extLst>
          </c:dPt>
          <c:dPt>
            <c:idx val="1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7-BF0D-4BC5-862D-4A977B882EA9}"/>
              </c:ext>
            </c:extLst>
          </c:dPt>
          <c:dPt>
            <c:idx val="20"/>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29-BF0D-4BC5-862D-4A977B882EA9}"/>
              </c:ext>
            </c:extLst>
          </c:dPt>
          <c:dPt>
            <c:idx val="2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B-BF0D-4BC5-862D-4A977B882EA9}"/>
              </c:ext>
            </c:extLst>
          </c:dPt>
          <c:dPt>
            <c:idx val="2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D-BF0D-4BC5-862D-4A977B882EA9}"/>
              </c:ext>
            </c:extLst>
          </c:dPt>
          <c:dPt>
            <c:idx val="2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F-BF0D-4BC5-862D-4A977B882EA9}"/>
              </c:ext>
            </c:extLst>
          </c:dPt>
          <c:dPt>
            <c:idx val="2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1-BF0D-4BC5-862D-4A977B882EA9}"/>
              </c:ext>
            </c:extLst>
          </c:dPt>
          <c:dPt>
            <c:idx val="2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3-BF0D-4BC5-862D-4A977B882EA9}"/>
              </c:ext>
            </c:extLst>
          </c:dPt>
          <c:dPt>
            <c:idx val="2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5-BF0D-4BC5-862D-4A977B882EA9}"/>
              </c:ext>
            </c:extLst>
          </c:dPt>
          <c:dPt>
            <c:idx val="2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7-BF0D-4BC5-862D-4A977B882EA9}"/>
              </c:ext>
            </c:extLst>
          </c:dPt>
          <c:dPt>
            <c:idx val="2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9-BF0D-4BC5-862D-4A977B882EA9}"/>
              </c:ext>
            </c:extLst>
          </c:dPt>
          <c:dPt>
            <c:idx val="2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B-BF0D-4BC5-862D-4A977B882EA9}"/>
              </c:ext>
            </c:extLst>
          </c:dPt>
          <c:dPt>
            <c:idx val="30"/>
            <c:invertIfNegative val="0"/>
            <c:bubble3D val="0"/>
            <c:spPr>
              <a:solidFill>
                <a:schemeClr val="accent1">
                  <a:lumMod val="50000"/>
                </a:schemeClr>
              </a:solidFill>
              <a:ln>
                <a:noFill/>
              </a:ln>
              <a:effectLst/>
            </c:spPr>
            <c:extLst>
              <c:ext xmlns:c16="http://schemas.microsoft.com/office/drawing/2014/chart" uri="{C3380CC4-5D6E-409C-BE32-E72D297353CC}">
                <c16:uniqueId val="{0000003D-BF0D-4BC5-862D-4A977B882EA9}"/>
              </c:ext>
            </c:extLst>
          </c:dPt>
          <c:dPt>
            <c:idx val="32"/>
            <c:invertIfNegative val="0"/>
            <c:bubble3D val="0"/>
            <c:spPr>
              <a:solidFill>
                <a:srgbClr val="C00000"/>
              </a:solidFill>
              <a:ln>
                <a:noFill/>
              </a:ln>
              <a:effectLst/>
            </c:spPr>
            <c:extLst>
              <c:ext xmlns:c16="http://schemas.microsoft.com/office/drawing/2014/chart" uri="{C3380CC4-5D6E-409C-BE32-E72D297353CC}">
                <c16:uniqueId val="{0000003F-BF0D-4BC5-862D-4A977B882EA9}"/>
              </c:ext>
            </c:extLst>
          </c:dPt>
          <c:dLbls>
            <c:dLbl>
              <c:idx val="2"/>
              <c:layout>
                <c:manualLayout>
                  <c:x val="2.3203910385215295E-3"/>
                  <c:y val="4.4449984459179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0D-4BC5-862D-4A977B882EA9}"/>
                </c:ext>
              </c:extLst>
            </c:dLbl>
            <c:dLbl>
              <c:idx val="32"/>
              <c:layout>
                <c:manualLayout>
                  <c:x val="-1.4290653062495402E-16"/>
                  <c:y val="-8.22368421052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F0D-4BC5-862D-4A977B882EA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6'!$H$47:$H$79</c:f>
              <c:strCache>
                <c:ptCount val="33"/>
                <c:pt idx="0">
                  <c:v>República Dominicana</c:v>
                </c:pt>
                <c:pt idx="1">
                  <c:v>Panamá</c:v>
                </c:pt>
                <c:pt idx="2">
                  <c:v>Argentina</c:v>
                </c:pt>
                <c:pt idx="3">
                  <c:v>Paraguay</c:v>
                </c:pt>
                <c:pt idx="4">
                  <c:v>Guatemala</c:v>
                </c:pt>
                <c:pt idx="5">
                  <c:v>Honduras</c:v>
                </c:pt>
                <c:pt idx="6">
                  <c:v>Costa Rica</c:v>
                </c:pt>
                <c:pt idx="7">
                  <c:v>Suriname</c:v>
                </c:pt>
                <c:pt idx="8">
                  <c:v>Nicaragua</c:v>
                </c:pt>
                <c:pt idx="9">
                  <c:v>Antigua y Barbuda</c:v>
                </c:pt>
                <c:pt idx="10">
                  <c:v>San Vicente y las Granadinas</c:v>
                </c:pt>
                <c:pt idx="11">
                  <c:v>Dominica</c:v>
                </c:pt>
                <c:pt idx="12">
                  <c:v>Granada</c:v>
                </c:pt>
                <c:pt idx="13">
                  <c:v>Perú</c:v>
                </c:pt>
                <c:pt idx="14">
                  <c:v>El Salvador</c:v>
                </c:pt>
                <c:pt idx="15">
                  <c:v>Colombia</c:v>
                </c:pt>
                <c:pt idx="16">
                  <c:v>Santa Lucía</c:v>
                </c:pt>
                <c:pt idx="17">
                  <c:v>Belice</c:v>
                </c:pt>
                <c:pt idx="18">
                  <c:v>Saint Kitts y Nevis</c:v>
                </c:pt>
                <c:pt idx="19">
                  <c:v>Uruguay</c:v>
                </c:pt>
                <c:pt idx="20">
                  <c:v>América Latina y el Caribe</c:v>
                </c:pt>
                <c:pt idx="21">
                  <c:v>Chile</c:v>
                </c:pt>
                <c:pt idx="22">
                  <c:v>Ecuador</c:v>
                </c:pt>
                <c:pt idx="23">
                  <c:v>Venezuela (Rep. Bol. de)</c:v>
                </c:pt>
                <c:pt idx="24">
                  <c:v>Brasil</c:v>
                </c:pt>
                <c:pt idx="25">
                  <c:v>Barbados</c:v>
                </c:pt>
                <c:pt idx="26">
                  <c:v>Bahamas</c:v>
                </c:pt>
                <c:pt idx="27">
                  <c:v>Trinidad y Tabago</c:v>
                </c:pt>
                <c:pt idx="28">
                  <c:v>Jamaica</c:v>
                </c:pt>
                <c:pt idx="29">
                  <c:v>Bolivia (Est. Plur. de)</c:v>
                </c:pt>
                <c:pt idx="30">
                  <c:v>México</c:v>
                </c:pt>
                <c:pt idx="31">
                  <c:v>Cuba</c:v>
                </c:pt>
                <c:pt idx="32">
                  <c:v>Haití</c:v>
                </c:pt>
              </c:strCache>
            </c:strRef>
          </c:cat>
          <c:val>
            <c:numRef>
              <c:f>'Gráfico 6'!$I$47:$I$79</c:f>
              <c:numCache>
                <c:formatCode>0.0</c:formatCode>
                <c:ptCount val="33"/>
                <c:pt idx="0">
                  <c:v>4.8</c:v>
                </c:pt>
                <c:pt idx="1">
                  <c:v>4.5999999999999996</c:v>
                </c:pt>
                <c:pt idx="2">
                  <c:v>4</c:v>
                </c:pt>
                <c:pt idx="3">
                  <c:v>4</c:v>
                </c:pt>
                <c:pt idx="4">
                  <c:v>4</c:v>
                </c:pt>
                <c:pt idx="5">
                  <c:v>3.8</c:v>
                </c:pt>
                <c:pt idx="6">
                  <c:v>3.7</c:v>
                </c:pt>
                <c:pt idx="7">
                  <c:v>3.5</c:v>
                </c:pt>
                <c:pt idx="8">
                  <c:v>3.4</c:v>
                </c:pt>
                <c:pt idx="9">
                  <c:v>3</c:v>
                </c:pt>
                <c:pt idx="10">
                  <c:v>3</c:v>
                </c:pt>
                <c:pt idx="11">
                  <c:v>3</c:v>
                </c:pt>
                <c:pt idx="12">
                  <c:v>3</c:v>
                </c:pt>
                <c:pt idx="13">
                  <c:v>2.9</c:v>
                </c:pt>
                <c:pt idx="14">
                  <c:v>2.7</c:v>
                </c:pt>
                <c:pt idx="15">
                  <c:v>2.7</c:v>
                </c:pt>
                <c:pt idx="16">
                  <c:v>2.6</c:v>
                </c:pt>
                <c:pt idx="17">
                  <c:v>2.5</c:v>
                </c:pt>
                <c:pt idx="18">
                  <c:v>2.5</c:v>
                </c:pt>
                <c:pt idx="19">
                  <c:v>2.5</c:v>
                </c:pt>
                <c:pt idx="20">
                  <c:v>2.2999999999999998</c:v>
                </c:pt>
                <c:pt idx="21">
                  <c:v>2.2000000000000002</c:v>
                </c:pt>
                <c:pt idx="22">
                  <c:v>2.1</c:v>
                </c:pt>
                <c:pt idx="23">
                  <c:v>2</c:v>
                </c:pt>
                <c:pt idx="24">
                  <c:v>2</c:v>
                </c:pt>
                <c:pt idx="25">
                  <c:v>1.8</c:v>
                </c:pt>
                <c:pt idx="26">
                  <c:v>1.7</c:v>
                </c:pt>
                <c:pt idx="27">
                  <c:v>1.2</c:v>
                </c:pt>
                <c:pt idx="28">
                  <c:v>1.2</c:v>
                </c:pt>
                <c:pt idx="29">
                  <c:v>1.1000000000000001</c:v>
                </c:pt>
                <c:pt idx="30">
                  <c:v>1</c:v>
                </c:pt>
                <c:pt idx="31">
                  <c:v>0.1</c:v>
                </c:pt>
                <c:pt idx="32">
                  <c:v>-1</c:v>
                </c:pt>
              </c:numCache>
            </c:numRef>
          </c:val>
          <c:extLst>
            <c:ext xmlns:c16="http://schemas.microsoft.com/office/drawing/2014/chart" uri="{C3380CC4-5D6E-409C-BE32-E72D297353CC}">
              <c16:uniqueId val="{00000040-BF0D-4BC5-862D-4A977B882EA9}"/>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7'!$R$38</c:f>
              <c:strCache>
                <c:ptCount val="1"/>
                <c:pt idx="0">
                  <c:v>Resultado primario (eje derecho)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7'!$O$39:$O$45</c:f>
              <c:numCache>
                <c:formatCode>General</c:formatCode>
                <c:ptCount val="7"/>
                <c:pt idx="0">
                  <c:v>2019</c:v>
                </c:pt>
                <c:pt idx="1">
                  <c:v>2020</c:v>
                </c:pt>
                <c:pt idx="2">
                  <c:v>2021</c:v>
                </c:pt>
                <c:pt idx="3">
                  <c:v>2022</c:v>
                </c:pt>
                <c:pt idx="4">
                  <c:v>2023</c:v>
                </c:pt>
                <c:pt idx="5">
                  <c:v>2024</c:v>
                </c:pt>
                <c:pt idx="6">
                  <c:v>2025</c:v>
                </c:pt>
              </c:numCache>
            </c:numRef>
          </c:cat>
          <c:val>
            <c:numRef>
              <c:f>'Gráfico 7'!$R$39:$R$45</c:f>
              <c:numCache>
                <c:formatCode>0.0</c:formatCode>
                <c:ptCount val="7"/>
                <c:pt idx="0" formatCode="General">
                  <c:v>-0.3</c:v>
                </c:pt>
                <c:pt idx="1">
                  <c:v>-4</c:v>
                </c:pt>
                <c:pt idx="2" formatCode="General">
                  <c:v>-1.6</c:v>
                </c:pt>
                <c:pt idx="3" formatCode="General">
                  <c:v>0.3</c:v>
                </c:pt>
                <c:pt idx="4" formatCode="General">
                  <c:v>-0.4</c:v>
                </c:pt>
                <c:pt idx="5" formatCode="General">
                  <c:v>-0.2</c:v>
                </c:pt>
                <c:pt idx="6" formatCode="General">
                  <c:v>-0.1</c:v>
                </c:pt>
              </c:numCache>
            </c:numRef>
          </c:val>
          <c:extLst>
            <c:ext xmlns:c16="http://schemas.microsoft.com/office/drawing/2014/chart" uri="{C3380CC4-5D6E-409C-BE32-E72D297353CC}">
              <c16:uniqueId val="{00000000-CA51-4CF9-ABDB-44159CA77933}"/>
            </c:ext>
          </c:extLst>
        </c:ser>
        <c:ser>
          <c:idx val="3"/>
          <c:order val="3"/>
          <c:tx>
            <c:strRef>
              <c:f>'Gráfico 7'!$S$38</c:f>
              <c:strCache>
                <c:ptCount val="1"/>
                <c:pt idx="0">
                  <c:v>Resultado Global (eje derecho)</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7'!$O$39:$O$45</c:f>
              <c:numCache>
                <c:formatCode>General</c:formatCode>
                <c:ptCount val="7"/>
                <c:pt idx="0">
                  <c:v>2019</c:v>
                </c:pt>
                <c:pt idx="1">
                  <c:v>2020</c:v>
                </c:pt>
                <c:pt idx="2">
                  <c:v>2021</c:v>
                </c:pt>
                <c:pt idx="3">
                  <c:v>2022</c:v>
                </c:pt>
                <c:pt idx="4">
                  <c:v>2023</c:v>
                </c:pt>
                <c:pt idx="5">
                  <c:v>2024</c:v>
                </c:pt>
                <c:pt idx="6">
                  <c:v>2025</c:v>
                </c:pt>
              </c:numCache>
            </c:numRef>
          </c:cat>
          <c:val>
            <c:numRef>
              <c:f>'Gráfico 7'!$S$39:$S$45</c:f>
              <c:numCache>
                <c:formatCode>0.0</c:formatCode>
                <c:ptCount val="7"/>
                <c:pt idx="0">
                  <c:v>-2.9</c:v>
                </c:pt>
                <c:pt idx="1">
                  <c:v>-6.7</c:v>
                </c:pt>
                <c:pt idx="2">
                  <c:v>-4</c:v>
                </c:pt>
                <c:pt idx="3">
                  <c:v>-2.2000000000000002</c:v>
                </c:pt>
                <c:pt idx="4">
                  <c:v>-3.2</c:v>
                </c:pt>
                <c:pt idx="5">
                  <c:v>-3.1</c:v>
                </c:pt>
                <c:pt idx="6">
                  <c:v>-3.1</c:v>
                </c:pt>
              </c:numCache>
            </c:numRef>
          </c:val>
          <c:extLst>
            <c:ext xmlns:c16="http://schemas.microsoft.com/office/drawing/2014/chart" uri="{C3380CC4-5D6E-409C-BE32-E72D297353CC}">
              <c16:uniqueId val="{00000001-CA51-4CF9-ABDB-44159CA77933}"/>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7'!$P$38</c:f>
              <c:strCache>
                <c:ptCount val="1"/>
                <c:pt idx="0">
                  <c:v>Gasto total</c:v>
                </c:pt>
              </c:strCache>
            </c:strRef>
          </c:tx>
          <c:spPr>
            <a:ln w="28575" cap="rnd">
              <a:solidFill>
                <a:schemeClr val="tx2">
                  <a:lumMod val="75000"/>
                  <a:lumOff val="25000"/>
                </a:schemeClr>
              </a:solidFill>
              <a:round/>
            </a:ln>
            <a:effectLst/>
          </c:spPr>
          <c:marker>
            <c:symbol val="circle"/>
            <c:size val="5"/>
            <c:spPr>
              <a:solidFill>
                <a:schemeClr val="tx2">
                  <a:lumMod val="75000"/>
                  <a:lumOff val="25000"/>
                </a:schemeClr>
              </a:solidFill>
              <a:ln w="9525">
                <a:solidFill>
                  <a:schemeClr val="tx2">
                    <a:lumMod val="90000"/>
                    <a:lumOff val="10000"/>
                  </a:schemeClr>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51-4CF9-ABDB-44159CA77933}"/>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51-4CF9-ABDB-44159CA77933}"/>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51-4CF9-ABDB-44159CA77933}"/>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51-4CF9-ABDB-44159CA77933}"/>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51-4CF9-ABDB-44159CA77933}"/>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51-4CF9-ABDB-44159CA77933}"/>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51-4CF9-ABDB-44159CA7793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7'!$O$39:$O$45</c:f>
              <c:numCache>
                <c:formatCode>General</c:formatCode>
                <c:ptCount val="7"/>
                <c:pt idx="0">
                  <c:v>2019</c:v>
                </c:pt>
                <c:pt idx="1">
                  <c:v>2020</c:v>
                </c:pt>
                <c:pt idx="2">
                  <c:v>2021</c:v>
                </c:pt>
                <c:pt idx="3">
                  <c:v>2022</c:v>
                </c:pt>
                <c:pt idx="4">
                  <c:v>2023</c:v>
                </c:pt>
                <c:pt idx="5">
                  <c:v>2024</c:v>
                </c:pt>
                <c:pt idx="6">
                  <c:v>2025</c:v>
                </c:pt>
              </c:numCache>
            </c:numRef>
          </c:cat>
          <c:val>
            <c:numRef>
              <c:f>'Gráfico 7'!$P$39:$P$45</c:f>
              <c:numCache>
                <c:formatCode>General</c:formatCode>
                <c:ptCount val="7"/>
                <c:pt idx="0">
                  <c:v>21.1</c:v>
                </c:pt>
                <c:pt idx="1">
                  <c:v>24.3</c:v>
                </c:pt>
                <c:pt idx="2">
                  <c:v>22.8</c:v>
                </c:pt>
                <c:pt idx="3">
                  <c:v>21.5</c:v>
                </c:pt>
                <c:pt idx="4">
                  <c:v>21.7</c:v>
                </c:pt>
                <c:pt idx="5">
                  <c:v>21.7</c:v>
                </c:pt>
                <c:pt idx="6">
                  <c:v>21.8</c:v>
                </c:pt>
              </c:numCache>
            </c:numRef>
          </c:val>
          <c:smooth val="0"/>
          <c:extLst>
            <c:ext xmlns:c16="http://schemas.microsoft.com/office/drawing/2014/chart" uri="{C3380CC4-5D6E-409C-BE32-E72D297353CC}">
              <c16:uniqueId val="{00000009-CA51-4CF9-ABDB-44159CA77933}"/>
            </c:ext>
          </c:extLst>
        </c:ser>
        <c:ser>
          <c:idx val="1"/>
          <c:order val="1"/>
          <c:tx>
            <c:strRef>
              <c:f>'Gráfico 7'!$Q$38</c:f>
              <c:strCache>
                <c:ptCount val="1"/>
                <c:pt idx="0">
                  <c:v> Ingreso Total</c:v>
                </c:pt>
              </c:strCache>
            </c:strRef>
          </c:tx>
          <c:spPr>
            <a:ln w="28575" cap="rnd">
              <a:solidFill>
                <a:schemeClr val="tx2">
                  <a:lumMod val="50000"/>
                  <a:lumOff val="50000"/>
                </a:schemeClr>
              </a:solidFill>
              <a:round/>
            </a:ln>
            <a:effectLst/>
          </c:spPr>
          <c:marker>
            <c:symbol val="circle"/>
            <c:size val="5"/>
            <c:spPr>
              <a:solidFill>
                <a:schemeClr val="tx2">
                  <a:lumMod val="50000"/>
                  <a:lumOff val="50000"/>
                </a:schemeClr>
              </a:solidFill>
              <a:ln w="9525">
                <a:solidFill>
                  <a:schemeClr val="tx2">
                    <a:lumMod val="75000"/>
                    <a:lumOff val="25000"/>
                  </a:schemeClr>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51-4CF9-ABDB-44159CA77933}"/>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51-4CF9-ABDB-44159CA77933}"/>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51-4CF9-ABDB-44159CA77933}"/>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51-4CF9-ABDB-44159CA77933}"/>
                </c:ext>
              </c:extLst>
            </c:dLbl>
            <c:dLbl>
              <c:idx val="4"/>
              <c:layout>
                <c:manualLayout>
                  <c:x val="-3.4688346883468835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51-4CF9-ABDB-44159CA77933}"/>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51-4CF9-ABDB-44159CA77933}"/>
                </c:ext>
              </c:extLst>
            </c:dLbl>
            <c:dLbl>
              <c:idx val="6"/>
              <c:layout>
                <c:manualLayout>
                  <c:x val="-3.0352303523035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51-4CF9-ABDB-44159CA7793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7'!$O$39:$O$45</c:f>
              <c:numCache>
                <c:formatCode>General</c:formatCode>
                <c:ptCount val="7"/>
                <c:pt idx="0">
                  <c:v>2019</c:v>
                </c:pt>
                <c:pt idx="1">
                  <c:v>2020</c:v>
                </c:pt>
                <c:pt idx="2">
                  <c:v>2021</c:v>
                </c:pt>
                <c:pt idx="3">
                  <c:v>2022</c:v>
                </c:pt>
                <c:pt idx="4">
                  <c:v>2023</c:v>
                </c:pt>
                <c:pt idx="5">
                  <c:v>2024</c:v>
                </c:pt>
                <c:pt idx="6">
                  <c:v>2025</c:v>
                </c:pt>
              </c:numCache>
            </c:numRef>
          </c:cat>
          <c:val>
            <c:numRef>
              <c:f>'Gráfico 7'!$Q$39:$Q$45</c:f>
              <c:numCache>
                <c:formatCode>General</c:formatCode>
                <c:ptCount val="7"/>
                <c:pt idx="0">
                  <c:v>18.2</c:v>
                </c:pt>
                <c:pt idx="1">
                  <c:v>17.5</c:v>
                </c:pt>
                <c:pt idx="2">
                  <c:v>18.8</c:v>
                </c:pt>
                <c:pt idx="3">
                  <c:v>19.2</c:v>
                </c:pt>
                <c:pt idx="4">
                  <c:v>18.5</c:v>
                </c:pt>
                <c:pt idx="5">
                  <c:v>18.600000000000001</c:v>
                </c:pt>
                <c:pt idx="6">
                  <c:v>18.7</c:v>
                </c:pt>
              </c:numCache>
            </c:numRef>
          </c:val>
          <c:smooth val="0"/>
          <c:extLst>
            <c:ext xmlns:c16="http://schemas.microsoft.com/office/drawing/2014/chart" uri="{C3380CC4-5D6E-409C-BE32-E72D297353CC}">
              <c16:uniqueId val="{00000011-CA51-4CF9-ABDB-44159CA77933}"/>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25"/>
        </c:scaling>
        <c:delete val="0"/>
        <c:axPos val="l"/>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8'!$R$38</c:f>
              <c:strCache>
                <c:ptCount val="1"/>
                <c:pt idx="0">
                  <c:v>Resultado primario (eje derecho)</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8'!$O$39:$O$45</c:f>
              <c:numCache>
                <c:formatCode>General</c:formatCode>
                <c:ptCount val="7"/>
                <c:pt idx="0">
                  <c:v>2019</c:v>
                </c:pt>
                <c:pt idx="1">
                  <c:v>2020</c:v>
                </c:pt>
                <c:pt idx="2">
                  <c:v>2021</c:v>
                </c:pt>
                <c:pt idx="3">
                  <c:v>2022</c:v>
                </c:pt>
                <c:pt idx="4">
                  <c:v>2023</c:v>
                </c:pt>
                <c:pt idx="5">
                  <c:v>2024</c:v>
                </c:pt>
                <c:pt idx="6">
                  <c:v>2025</c:v>
                </c:pt>
              </c:numCache>
            </c:numRef>
          </c:cat>
          <c:val>
            <c:numRef>
              <c:f>'Gráfico 8'!$R$39:$R$45</c:f>
              <c:numCache>
                <c:formatCode>0.0</c:formatCode>
                <c:ptCount val="7"/>
                <c:pt idx="0">
                  <c:v>0.3</c:v>
                </c:pt>
                <c:pt idx="1">
                  <c:v>-4</c:v>
                </c:pt>
                <c:pt idx="2">
                  <c:v>-1</c:v>
                </c:pt>
                <c:pt idx="3">
                  <c:v>0.3</c:v>
                </c:pt>
                <c:pt idx="4">
                  <c:v>1.3</c:v>
                </c:pt>
                <c:pt idx="5">
                  <c:v>0.6</c:v>
                </c:pt>
                <c:pt idx="6">
                  <c:v>0.2</c:v>
                </c:pt>
              </c:numCache>
            </c:numRef>
          </c:val>
          <c:extLst>
            <c:ext xmlns:c16="http://schemas.microsoft.com/office/drawing/2014/chart" uri="{C3380CC4-5D6E-409C-BE32-E72D297353CC}">
              <c16:uniqueId val="{00000000-CE63-40C3-B8A8-85E9A32A07DC}"/>
            </c:ext>
          </c:extLst>
        </c:ser>
        <c:ser>
          <c:idx val="3"/>
          <c:order val="3"/>
          <c:tx>
            <c:strRef>
              <c:f>'Gráfico 8'!$S$38</c:f>
              <c:strCache>
                <c:ptCount val="1"/>
                <c:pt idx="0">
                  <c:v>Resultado Global (eje derecho)</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8'!$O$39:$O$45</c:f>
              <c:numCache>
                <c:formatCode>General</c:formatCode>
                <c:ptCount val="7"/>
                <c:pt idx="0">
                  <c:v>2019</c:v>
                </c:pt>
                <c:pt idx="1">
                  <c:v>2020</c:v>
                </c:pt>
                <c:pt idx="2">
                  <c:v>2021</c:v>
                </c:pt>
                <c:pt idx="3">
                  <c:v>2022</c:v>
                </c:pt>
                <c:pt idx="4">
                  <c:v>2023</c:v>
                </c:pt>
                <c:pt idx="5">
                  <c:v>2024</c:v>
                </c:pt>
                <c:pt idx="6">
                  <c:v>2025</c:v>
                </c:pt>
              </c:numCache>
            </c:numRef>
          </c:cat>
          <c:val>
            <c:numRef>
              <c:f>'Gráfico 8'!$S$39:$S$45</c:f>
              <c:numCache>
                <c:formatCode>0.0</c:formatCode>
                <c:ptCount val="7"/>
                <c:pt idx="0">
                  <c:v>-2.2999999999999998</c:v>
                </c:pt>
                <c:pt idx="1">
                  <c:v>-6.9</c:v>
                </c:pt>
                <c:pt idx="2">
                  <c:v>-3.6</c:v>
                </c:pt>
                <c:pt idx="3">
                  <c:v>-2.2999999999999998</c:v>
                </c:pt>
                <c:pt idx="4">
                  <c:v>-1.7</c:v>
                </c:pt>
                <c:pt idx="5">
                  <c:v>-2.6</c:v>
                </c:pt>
                <c:pt idx="6">
                  <c:v>-3</c:v>
                </c:pt>
              </c:numCache>
            </c:numRef>
          </c:val>
          <c:extLst>
            <c:ext xmlns:c16="http://schemas.microsoft.com/office/drawing/2014/chart" uri="{C3380CC4-5D6E-409C-BE32-E72D297353CC}">
              <c16:uniqueId val="{00000001-CE63-40C3-B8A8-85E9A32A07DC}"/>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8'!$P$38</c:f>
              <c:strCache>
                <c:ptCount val="1"/>
                <c:pt idx="0">
                  <c:v>Gasto total</c:v>
                </c:pt>
              </c:strCache>
            </c:strRef>
          </c:tx>
          <c:spPr>
            <a:ln w="28575" cap="rnd">
              <a:solidFill>
                <a:schemeClr val="tx2">
                  <a:lumMod val="75000"/>
                  <a:lumOff val="25000"/>
                </a:schemeClr>
              </a:solidFill>
              <a:round/>
            </a:ln>
            <a:effectLst/>
          </c:spPr>
          <c:marker>
            <c:symbol val="circle"/>
            <c:size val="5"/>
            <c:spPr>
              <a:solidFill>
                <a:schemeClr val="tx2">
                  <a:lumMod val="75000"/>
                  <a:lumOff val="25000"/>
                </a:schemeClr>
              </a:solidFill>
              <a:ln w="9525">
                <a:solidFill>
                  <a:schemeClr val="tx2">
                    <a:lumMod val="90000"/>
                    <a:lumOff val="10000"/>
                  </a:schemeClr>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63-40C3-B8A8-85E9A32A07DC}"/>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63-40C3-B8A8-85E9A32A07DC}"/>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63-40C3-B8A8-85E9A32A07DC}"/>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63-40C3-B8A8-85E9A32A07DC}"/>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63-40C3-B8A8-85E9A32A07DC}"/>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63-40C3-B8A8-85E9A32A07DC}"/>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63-40C3-B8A8-85E9A32A07D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8'!$O$39:$O$45</c:f>
              <c:numCache>
                <c:formatCode>General</c:formatCode>
                <c:ptCount val="7"/>
                <c:pt idx="0">
                  <c:v>2019</c:v>
                </c:pt>
                <c:pt idx="1">
                  <c:v>2020</c:v>
                </c:pt>
                <c:pt idx="2">
                  <c:v>2021</c:v>
                </c:pt>
                <c:pt idx="3">
                  <c:v>2022</c:v>
                </c:pt>
                <c:pt idx="4">
                  <c:v>2023</c:v>
                </c:pt>
                <c:pt idx="5">
                  <c:v>2024</c:v>
                </c:pt>
                <c:pt idx="6">
                  <c:v>2025</c:v>
                </c:pt>
              </c:numCache>
            </c:numRef>
          </c:cat>
          <c:val>
            <c:numRef>
              <c:f>'Gráfico 8'!$P$39:$P$45</c:f>
              <c:numCache>
                <c:formatCode>0.0</c:formatCode>
                <c:ptCount val="7"/>
                <c:pt idx="0">
                  <c:v>28</c:v>
                </c:pt>
                <c:pt idx="1">
                  <c:v>31.6</c:v>
                </c:pt>
                <c:pt idx="2">
                  <c:v>30.2</c:v>
                </c:pt>
                <c:pt idx="3">
                  <c:v>29.5</c:v>
                </c:pt>
                <c:pt idx="4">
                  <c:v>29.1</c:v>
                </c:pt>
                <c:pt idx="5">
                  <c:v>30.3</c:v>
                </c:pt>
                <c:pt idx="6">
                  <c:v>30.3</c:v>
                </c:pt>
              </c:numCache>
            </c:numRef>
          </c:val>
          <c:smooth val="0"/>
          <c:extLst>
            <c:ext xmlns:c16="http://schemas.microsoft.com/office/drawing/2014/chart" uri="{C3380CC4-5D6E-409C-BE32-E72D297353CC}">
              <c16:uniqueId val="{00000009-CE63-40C3-B8A8-85E9A32A07DC}"/>
            </c:ext>
          </c:extLst>
        </c:ser>
        <c:ser>
          <c:idx val="1"/>
          <c:order val="1"/>
          <c:tx>
            <c:strRef>
              <c:f>'Gráfico 8'!$Q$38</c:f>
              <c:strCache>
                <c:ptCount val="1"/>
                <c:pt idx="0">
                  <c:v> Ingreso Total</c:v>
                </c:pt>
              </c:strCache>
            </c:strRef>
          </c:tx>
          <c:spPr>
            <a:ln w="28575" cap="rnd">
              <a:solidFill>
                <a:schemeClr val="tx2">
                  <a:lumMod val="50000"/>
                  <a:lumOff val="50000"/>
                </a:schemeClr>
              </a:solidFill>
              <a:round/>
            </a:ln>
            <a:effectLst/>
          </c:spPr>
          <c:marker>
            <c:symbol val="circle"/>
            <c:size val="5"/>
            <c:spPr>
              <a:solidFill>
                <a:schemeClr val="tx2">
                  <a:lumMod val="50000"/>
                  <a:lumOff val="50000"/>
                </a:schemeClr>
              </a:solidFill>
              <a:ln w="9525">
                <a:solidFill>
                  <a:schemeClr val="tx2">
                    <a:lumMod val="75000"/>
                    <a:lumOff val="25000"/>
                  </a:schemeClr>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63-40C3-B8A8-85E9A32A07DC}"/>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63-40C3-B8A8-85E9A32A07DC}"/>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63-40C3-B8A8-85E9A32A07DC}"/>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63-40C3-B8A8-85E9A32A07DC}"/>
                </c:ext>
              </c:extLst>
            </c:dLbl>
            <c:dLbl>
              <c:idx val="4"/>
              <c:layout>
                <c:manualLayout>
                  <c:x val="-5.0467471151904898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63-40C3-B8A8-85E9A32A07DC}"/>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E63-40C3-B8A8-85E9A32A07DC}"/>
                </c:ext>
              </c:extLst>
            </c:dLbl>
            <c:dLbl>
              <c:idx val="6"/>
              <c:layout>
                <c:manualLayout>
                  <c:x val="-1.8517914550621999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63-40C3-B8A8-85E9A32A07D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8'!$O$39:$O$45</c:f>
              <c:numCache>
                <c:formatCode>General</c:formatCode>
                <c:ptCount val="7"/>
                <c:pt idx="0">
                  <c:v>2019</c:v>
                </c:pt>
                <c:pt idx="1">
                  <c:v>2020</c:v>
                </c:pt>
                <c:pt idx="2">
                  <c:v>2021</c:v>
                </c:pt>
                <c:pt idx="3">
                  <c:v>2022</c:v>
                </c:pt>
                <c:pt idx="4">
                  <c:v>2023</c:v>
                </c:pt>
                <c:pt idx="5">
                  <c:v>2024</c:v>
                </c:pt>
                <c:pt idx="6">
                  <c:v>2025</c:v>
                </c:pt>
              </c:numCache>
            </c:numRef>
          </c:cat>
          <c:val>
            <c:numRef>
              <c:f>'Gráfico 8'!$Q$39:$Q$45</c:f>
              <c:numCache>
                <c:formatCode>General</c:formatCode>
                <c:ptCount val="7"/>
                <c:pt idx="0">
                  <c:v>25.7</c:v>
                </c:pt>
                <c:pt idx="1">
                  <c:v>24.7</c:v>
                </c:pt>
                <c:pt idx="2">
                  <c:v>26.6</c:v>
                </c:pt>
                <c:pt idx="3">
                  <c:v>27.1</c:v>
                </c:pt>
                <c:pt idx="4">
                  <c:v>27.4</c:v>
                </c:pt>
                <c:pt idx="5">
                  <c:v>27.7</c:v>
                </c:pt>
                <c:pt idx="6">
                  <c:v>27.2</c:v>
                </c:pt>
              </c:numCache>
            </c:numRef>
          </c:val>
          <c:smooth val="0"/>
          <c:extLst>
            <c:ext xmlns:c16="http://schemas.microsoft.com/office/drawing/2014/chart" uri="{C3380CC4-5D6E-409C-BE32-E72D297353CC}">
              <c16:uniqueId val="{00000011-CE63-40C3-B8A8-85E9A32A07DC}"/>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35"/>
        </c:scaling>
        <c:delete val="0"/>
        <c:axPos val="l"/>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3885652287796869E-2"/>
          <c:w val="0.96315691558275873"/>
          <c:h val="0.76641864700276385"/>
        </c:manualLayout>
      </c:layout>
      <c:barChart>
        <c:barDir val="col"/>
        <c:grouping val="clustered"/>
        <c:varyColors val="0"/>
        <c:ser>
          <c:idx val="0"/>
          <c:order val="0"/>
          <c:tx>
            <c:strRef>
              <c:f>'Gráfico 9'!$M$38</c:f>
              <c:strCache>
                <c:ptCount val="1"/>
                <c:pt idx="0">
                  <c:v>WTI</c:v>
                </c:pt>
              </c:strCache>
            </c:strRef>
          </c:tx>
          <c:spPr>
            <a:solidFill>
              <a:schemeClr val="accent1">
                <a:shade val="76000"/>
              </a:schemeClr>
            </a:solidFill>
            <a:ln>
              <a:noFill/>
            </a:ln>
            <a:effectLst/>
          </c:spPr>
          <c:invertIfNegative val="0"/>
          <c:dLbls>
            <c:dLbl>
              <c:idx val="0"/>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5BD-4A30-8458-B3F52164291F}"/>
                </c:ext>
              </c:extLst>
            </c:dLbl>
            <c:dLbl>
              <c:idx val="1"/>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5BD-4A30-8458-B3F52164291F}"/>
                </c:ext>
              </c:extLst>
            </c:dLbl>
            <c:dLbl>
              <c:idx val="2"/>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35BD-4A30-8458-B3F52164291F}"/>
                </c:ext>
              </c:extLst>
            </c:dLbl>
            <c:dLbl>
              <c:idx val="3"/>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5BD-4A30-8458-B3F52164291F}"/>
                </c:ext>
              </c:extLst>
            </c:dLbl>
            <c:dLbl>
              <c:idx val="4"/>
              <c:layout>
                <c:manualLayout>
                  <c:x val="-4.7326070789616235E-3"/>
                  <c:y val="-3.791396480879085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35BD-4A30-8458-B3F52164291F}"/>
                </c:ext>
              </c:extLst>
            </c:dLbl>
            <c:dLbl>
              <c:idx val="5"/>
              <c:layout>
                <c:manualLayout>
                  <c:x val="-3.1550713859745316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5BD-4A30-8458-B3F52164291F}"/>
                </c:ext>
              </c:extLst>
            </c:dLbl>
            <c:dLbl>
              <c:idx val="6"/>
              <c:layout>
                <c:manualLayout>
                  <c:x val="-4.7326070789617397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5BD-4A30-8458-B3F52164291F}"/>
                </c:ext>
              </c:extLst>
            </c:dLbl>
            <c:dLbl>
              <c:idx val="7"/>
              <c:layout>
                <c:manualLayout>
                  <c:x val="-1.0859251840301164E-2"/>
                  <c:y val="1.100153212938263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5BD-4A30-8458-B3F52164291F}"/>
                </c:ext>
              </c:extLst>
            </c:dLbl>
            <c:dLbl>
              <c:idx val="8"/>
              <c:layout>
                <c:manualLayout>
                  <c:x val="-7.2395012268674421E-3"/>
                  <c:y val="3.6671773764608792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35BD-4A30-8458-B3F52164291F}"/>
                </c:ext>
              </c:extLst>
            </c:dLbl>
            <c:dLbl>
              <c:idx val="9"/>
              <c:layout>
                <c:manualLayout>
                  <c:x val="-7.2395012268674421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5BD-4A30-8458-B3F52164291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9'!$N$37:$W$37</c:f>
              <c:numCache>
                <c:formatCode>mmm\-yy</c:formatCode>
                <c:ptCount val="10"/>
                <c:pt idx="0">
                  <c:v>45627</c:v>
                </c:pt>
                <c:pt idx="1">
                  <c:v>45658</c:v>
                </c:pt>
                <c:pt idx="2">
                  <c:v>45689</c:v>
                </c:pt>
                <c:pt idx="3">
                  <c:v>45717</c:v>
                </c:pt>
                <c:pt idx="4">
                  <c:v>45748</c:v>
                </c:pt>
                <c:pt idx="5">
                  <c:v>45778</c:v>
                </c:pt>
                <c:pt idx="6">
                  <c:v>45809</c:v>
                </c:pt>
                <c:pt idx="7">
                  <c:v>45839</c:v>
                </c:pt>
                <c:pt idx="8">
                  <c:v>45870</c:v>
                </c:pt>
                <c:pt idx="9">
                  <c:v>45901</c:v>
                </c:pt>
              </c:numCache>
            </c:numRef>
          </c:cat>
          <c:val>
            <c:numRef>
              <c:f>'Gráfico 9'!$N$38:$W$38</c:f>
              <c:numCache>
                <c:formatCode>General</c:formatCode>
                <c:ptCount val="10"/>
                <c:pt idx="0" formatCode="0.00">
                  <c:v>70.12</c:v>
                </c:pt>
                <c:pt idx="1">
                  <c:v>75.739999999999995</c:v>
                </c:pt>
                <c:pt idx="2">
                  <c:v>71.53</c:v>
                </c:pt>
                <c:pt idx="3">
                  <c:v>68.239999999999995</c:v>
                </c:pt>
                <c:pt idx="4" formatCode="0.00">
                  <c:v>63.54</c:v>
                </c:pt>
                <c:pt idx="5" formatCode="0.00">
                  <c:v>62.17</c:v>
                </c:pt>
                <c:pt idx="6" formatCode="0.00">
                  <c:v>68.17</c:v>
                </c:pt>
                <c:pt idx="7" formatCode="0.00">
                  <c:v>68.39</c:v>
                </c:pt>
                <c:pt idx="8" formatCode="0.00">
                  <c:v>64.86</c:v>
                </c:pt>
                <c:pt idx="9" formatCode="0.00">
                  <c:v>63.96</c:v>
                </c:pt>
              </c:numCache>
            </c:numRef>
          </c:val>
          <c:extLst>
            <c:ext xmlns:c16="http://schemas.microsoft.com/office/drawing/2014/chart" uri="{C3380CC4-5D6E-409C-BE32-E72D297353CC}">
              <c16:uniqueId val="{0000000A-35BD-4A30-8458-B3F52164291F}"/>
            </c:ext>
          </c:extLst>
        </c:ser>
        <c:ser>
          <c:idx val="1"/>
          <c:order val="1"/>
          <c:tx>
            <c:strRef>
              <c:f>'Gráfico 9'!$M$39</c:f>
              <c:strCache>
                <c:ptCount val="1"/>
                <c:pt idx="0">
                  <c:v>BRENT</c:v>
                </c:pt>
              </c:strCache>
            </c:strRef>
          </c:tx>
          <c:spPr>
            <a:solidFill>
              <a:schemeClr val="accent1">
                <a:tint val="77000"/>
              </a:schemeClr>
            </a:solidFill>
            <a:ln>
              <a:noFill/>
            </a:ln>
            <a:effectLst/>
          </c:spPr>
          <c:invertIfNegative val="0"/>
          <c:dLbls>
            <c:dLbl>
              <c:idx val="0"/>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BD-4A30-8458-B3F52164291F}"/>
                </c:ext>
              </c:extLst>
            </c:dLbl>
            <c:dLbl>
              <c:idx val="1"/>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BD-4A30-8458-B3F52164291F}"/>
                </c:ext>
              </c:extLst>
            </c:dLbl>
            <c:dLbl>
              <c:idx val="2"/>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BD-4A30-8458-B3F52164291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9'!$N$37:$W$37</c:f>
              <c:numCache>
                <c:formatCode>mmm\-yy</c:formatCode>
                <c:ptCount val="10"/>
                <c:pt idx="0">
                  <c:v>45627</c:v>
                </c:pt>
                <c:pt idx="1">
                  <c:v>45658</c:v>
                </c:pt>
                <c:pt idx="2">
                  <c:v>45689</c:v>
                </c:pt>
                <c:pt idx="3">
                  <c:v>45717</c:v>
                </c:pt>
                <c:pt idx="4">
                  <c:v>45748</c:v>
                </c:pt>
                <c:pt idx="5">
                  <c:v>45778</c:v>
                </c:pt>
                <c:pt idx="6">
                  <c:v>45809</c:v>
                </c:pt>
                <c:pt idx="7">
                  <c:v>45839</c:v>
                </c:pt>
                <c:pt idx="8">
                  <c:v>45870</c:v>
                </c:pt>
                <c:pt idx="9">
                  <c:v>45901</c:v>
                </c:pt>
              </c:numCache>
            </c:numRef>
          </c:cat>
          <c:val>
            <c:numRef>
              <c:f>'Gráfico 9'!$N$39:$W$39</c:f>
              <c:numCache>
                <c:formatCode>General</c:formatCode>
                <c:ptCount val="10"/>
                <c:pt idx="0" formatCode="0.00">
                  <c:v>73.86</c:v>
                </c:pt>
                <c:pt idx="1">
                  <c:v>79.27</c:v>
                </c:pt>
                <c:pt idx="2">
                  <c:v>75.44</c:v>
                </c:pt>
                <c:pt idx="3">
                  <c:v>72.73</c:v>
                </c:pt>
                <c:pt idx="4" formatCode="0.00">
                  <c:v>68.13</c:v>
                </c:pt>
                <c:pt idx="5" formatCode="0.00">
                  <c:v>64.45</c:v>
                </c:pt>
                <c:pt idx="6" formatCode="0.00">
                  <c:v>71.44</c:v>
                </c:pt>
                <c:pt idx="7" formatCode="0.00">
                  <c:v>71.040000000000006</c:v>
                </c:pt>
                <c:pt idx="8" formatCode="0.00">
                  <c:v>67.87</c:v>
                </c:pt>
                <c:pt idx="9" formatCode="0.00">
                  <c:v>67.989999999999995</c:v>
                </c:pt>
              </c:numCache>
            </c:numRef>
          </c:val>
          <c:extLst>
            <c:ext xmlns:c16="http://schemas.microsoft.com/office/drawing/2014/chart" uri="{C3380CC4-5D6E-409C-BE32-E72D297353CC}">
              <c16:uniqueId val="{0000000E-35BD-4A30-8458-B3F52164291F}"/>
            </c:ext>
          </c:extLst>
        </c:ser>
        <c:dLbls>
          <c:showLegendKey val="0"/>
          <c:showVal val="1"/>
          <c:showCatName val="0"/>
          <c:showSerName val="0"/>
          <c:showPercent val="0"/>
          <c:showBubbleSize val="0"/>
        </c:dLbls>
        <c:gapWidth val="219"/>
        <c:overlap val="-27"/>
        <c:axId val="320014080"/>
        <c:axId val="320035296"/>
      </c:barChart>
      <c:dateAx>
        <c:axId val="320014080"/>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320035296"/>
        <c:crosses val="autoZero"/>
        <c:auto val="1"/>
        <c:lblOffset val="100"/>
        <c:baseTimeUnit val="months"/>
      </c:dateAx>
      <c:valAx>
        <c:axId val="320035296"/>
        <c:scaling>
          <c:orientation val="minMax"/>
        </c:scaling>
        <c:delete val="1"/>
        <c:axPos val="l"/>
        <c:numFmt formatCode="0.00" sourceLinked="1"/>
        <c:majorTickMark val="none"/>
        <c:minorTickMark val="none"/>
        <c:tickLblPos val="nextTo"/>
        <c:crossAx val="32001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algn="ctr" rtl="0">
              <a:defRPr>
                <a:latin typeface="Avenir Next LT Pro" panose="020B0504020202020204" pitchFamily="34" charset="0"/>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Avenir Next LT Pro" panose="020B0504020202020204" pitchFamily="34" charset="0"/>
              </a:rPr>
              <a:t>Mapa 1. Inversión Pública Enero- Septiembre 2025</a:t>
            </a:r>
            <a:br>
              <a:rPr lang="es-ES" sz="1400" b="0" i="0" u="none" strike="noStrike" baseline="0">
                <a:solidFill>
                  <a:sysClr val="windowText" lastClr="000000"/>
                </a:solidFill>
                <a:latin typeface="Avenir Next LT Pro" panose="020B0504020202020204" pitchFamily="34" charset="0"/>
              </a:rPr>
            </a:br>
            <a:r>
              <a:rPr lang="es-ES" sz="1200" b="0" i="0" u="none" strike="noStrike" baseline="0">
                <a:solidFill>
                  <a:sysClr val="windowText" lastClr="000000"/>
                </a:solidFill>
                <a:latin typeface="Avenir Next LT Pro" panose="020B0504020202020204" pitchFamily="34" charset="0"/>
              </a:rPr>
              <a:t>Valores en millones de RD$</a:t>
            </a:r>
            <a:endParaRPr lang="es-ES" sz="1400" b="0" i="0" u="none" strike="noStrike" baseline="0">
              <a:solidFill>
                <a:sysClr val="windowText" lastClr="000000"/>
              </a:solidFill>
              <a:latin typeface="Avenir Next LT Pro" panose="020B0504020202020204" pitchFamily="34" charset="0"/>
            </a:endParaRPr>
          </a:p>
        </cx:rich>
      </cx:tx>
    </cx:title>
    <cx:plotArea>
      <cx:plotAreaRegion>
        <cx:plotSurface>
          <cx:spPr>
            <a:noFill/>
          </cx:spPr>
        </cx:plotSurface>
        <cx:series layoutId="regionMap" uniqueId="{05B4A72D-B37D-4556-90DA-7DBFA08D4F5A}" formatIdx="0">
          <cx:tx>
            <cx:txData>
              <cx:f>_xlchart.v5.2</cx:f>
              <cx:v>Montos</cx:v>
            </cx:txData>
          </cx:tx>
          <cx:dataLabels>
            <cx:txPr>
              <a:bodyPr spcFirstLastPara="1" vertOverflow="ellipsis" horzOverflow="overflow" wrap="square" lIns="0" tIns="0" rIns="0" bIns="0" anchor="ctr" anchorCtr="1"/>
              <a:lstStyle/>
              <a:p>
                <a:pPr algn="ctr" rtl="0">
                  <a:defRPr sz="900" b="1">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900" b="1" i="0" u="none" strike="noStrike" baseline="0">
                  <a:solidFill>
                    <a:sysClr val="windowText" lastClr="000000"/>
                  </a:solidFill>
                  <a:latin typeface="Times New Roman" panose="02020603050405020304" pitchFamily="18" charset="0"/>
                  <a:cs typeface="Times New Roman" panose="02020603050405020304" pitchFamily="18" charset="0"/>
                </a:endParaRPr>
              </a:p>
            </cx:txPr>
            <cx:visibility seriesName="0" categoryName="0" value="1"/>
            <cx:separator>, </cx:separator>
            <cx:dataLabel idx="4">
              <cx:txPr>
                <a:bodyPr spcFirstLastPara="1" vertOverflow="ellipsis" horzOverflow="overflow" wrap="square" lIns="0" tIns="0" rIns="0" bIns="0" anchor="ctr" anchorCtr="1"/>
                <a:lstStyle/>
                <a:p>
                  <a:pPr algn="ctr" rtl="0">
                    <a:defRPr>
                      <a:solidFill>
                        <a:sysClr val="windowText" lastClr="000000"/>
                      </a:solidFill>
                    </a:defRPr>
                  </a:pPr>
                  <a:r>
                    <a:rPr lang="en-US" sz="900" b="1" i="0" u="none" strike="noStrike" baseline="0">
                      <a:solidFill>
                        <a:sysClr val="windowText" lastClr="000000"/>
                      </a:solidFill>
                      <a:latin typeface="Times New Roman" panose="02020603050405020304" pitchFamily="18" charset="0"/>
                      <a:cs typeface="Times New Roman" panose="02020603050405020304" pitchFamily="18" charset="0"/>
                    </a:rPr>
                    <a:t>1,116.3</a:t>
                  </a:r>
                </a:p>
              </cx:txPr>
              <cx:visibility seriesName="0" categoryName="0" value="1"/>
              <cx:separator>, </cx:separator>
            </cx:dataLabel>
            <cx:dataLabel idx="14">
              <cx:txPr>
                <a:bodyPr spcFirstLastPara="1" vertOverflow="ellipsis" horzOverflow="overflow" wrap="square" lIns="0" tIns="0" rIns="0" bIns="0" anchor="ctr" anchorCtr="1"/>
                <a:lstStyle/>
                <a:p>
                  <a:pPr algn="ctr" rtl="0">
                    <a:defRPr>
                      <a:solidFill>
                        <a:sysClr val="windowText" lastClr="000000"/>
                      </a:solidFill>
                    </a:defRPr>
                  </a:pPr>
                  <a:r>
                    <a:rPr lang="en-US" sz="900" b="1" i="0" u="none" strike="noStrike" baseline="0">
                      <a:solidFill>
                        <a:sysClr val="windowText" lastClr="000000"/>
                      </a:solidFill>
                      <a:latin typeface="Times New Roman" panose="02020603050405020304" pitchFamily="18" charset="0"/>
                      <a:cs typeface="Times New Roman" panose="02020603050405020304" pitchFamily="18" charset="0"/>
                    </a:rPr>
                    <a:t>2,550.8</a:t>
                  </a:r>
                </a:p>
              </cx:txPr>
              <cx:visibility seriesName="0" categoryName="0" value="1"/>
              <cx:separator>, </cx:separator>
            </cx:dataLabel>
            <cx:dataLabel idx="31">
              <cx:txPr>
                <a:bodyPr spcFirstLastPara="1" vertOverflow="ellipsis" horzOverflow="overflow" wrap="square" lIns="0" tIns="0" rIns="0" bIns="0" anchor="ctr" anchorCtr="1"/>
                <a:lstStyle/>
                <a:p>
                  <a:pPr algn="ctr" rtl="0">
                    <a:defRPr>
                      <a:solidFill>
                        <a:schemeClr val="bg1"/>
                      </a:solidFill>
                    </a:defRPr>
                  </a:pPr>
                  <a:r>
                    <a:rPr lang="en-US" sz="900" b="1" i="0" u="none" strike="noStrike" baseline="0">
                      <a:solidFill>
                        <a:schemeClr val="bg1"/>
                      </a:solidFill>
                      <a:latin typeface="Times New Roman" panose="02020603050405020304" pitchFamily="18" charset="0"/>
                      <a:cs typeface="Times New Roman" panose="02020603050405020304" pitchFamily="18" charset="0"/>
                    </a:rPr>
                    <a:t>17,693.0</a:t>
                  </a:r>
                </a:p>
              </cx:txPr>
              <cx:visibility seriesName="0" categoryName="0" value="1"/>
              <cx:separator>, </cx:separator>
            </cx:dataLabel>
            <cx:dataLabelHidden idx="0"/>
            <cx:dataLabelHidden idx="12"/>
            <cx:dataLabelHidden idx="18"/>
            <cx:dataLabelHidden idx="24"/>
            <cx:dataLabelHidden idx="25"/>
            <cx:dataLabelHidden idx="27"/>
            <cx:dataLabelHidden idx="29"/>
          </cx:dataLabels>
          <cx:dataId val="0"/>
          <cx:layoutPr>
            <cx:regionLabelLayout val="none"/>
            <cx:geography projectionType="miller" cultureLanguage="es-ES" cultureRegion="DO" attribution="Con tecnología de Bing">
              <cx:geoCache provider="{E9337A44-BEBE-4D9F-B70C-5C5E7DAFC167}">
                <cx:binary>5H1Lc9y4ku5fUXh96SYeJMATp0/EAGS9pJJKsmTZ3jBKUplv8AU+/80s72IWE7O72/5jN8uSbKlU
luw7irgx6uoIu6tAEgl8yETmlwn6n9f9P67Tzbo66LNU1f+47v98F2pd/OOPP+rrcJOt6/dZdF3l
df5Vv7/Osz/yr1+j680fN9W6i1TwBzYR/eM6XFd607/71z/hacEmP8qv1zrK1WmzqYazTd2kun6m
bW/TwXXeKL29PYAn/fnubFP89X+u0uh6feDmWaTgf9T64N3B+ga+uFGtq+haoz/feelf/7GuD1bR
X/+5fnewUTrSw/lQbP589+jKdwd/7Hb7RMSDFEahmxu4F/H3nNm2wyzi3H7eHaS5Cu6aDYbeM9My
GUfE/Pah930frzO4/1el+ibT+uam2tQ1DO3b37t3PxrHbuOvzNq7g6jO5e30ynw7PPfk23z88Ri+
f/1z5weYoZ1fHiC8O50vNf2/AnyLtc4PjtfXsDLWKSyCV4SZchM5zEG3MKLHMNvOe4diZHJEb1eB
fd/3LcxPZLtv3rcC92O95xE7gO+54u2jfrQ+aDfBa2q08x5jwiiy7jQWP4aame8tzKlJ8Y4qgyQf
X5BkP7Lfb9zB8/vvbx/Ffxubrc1+TXW1CLa4tV9dAUNGMHE4/PftQ+77vlXXrTj3v/y6ht7etQPi
7Y9vH8FlrvTmYAU747Mz9/u7KwJHwib4Fif+WBfB7DJOYXtl1q1Z3sHxF4Xar5aPbt5B9VHb2wdX
rMO8aq7z53Tit5GlzLERJtZjSMFhgo2UMAB9L6S/Isp+PH/cuQPmj4a3j6TbbD3yV8QRdkuHYY6w
fauhzg6c5ntsEYI4u7O0O5vmy/LsB/P+vh0o739++0B66UG9ia5eVyWZTRyCMHuMIVhZkzDsYHCB
v31AZW936vsY5uDDS6LsRxEGcXfnDo4/Gt4+kmJdgXlVr7ttQiyCwLvZ9V3Re/gdE0p/RKsPkVxV
eRup62h98CtC7cd03zN20N13yRvD+V5Dbr3HR4P7XYYBtM9h1MTWjlqCE0tMzE1i0lu1RPed3qrl
XmLk/pJ9cu3H8yePeTSkn7Aw/8P5hHW8vvrrv9TjKXu0lH8fSssyEeF0F8otS0SAW+A//NyHeun+
gij70ftx5yPBgdn5/si3j6RXF+sohdDkVaEkDrUps+7cnqd+j4Vt4BCsuwsA8YeI/pJI+yF9cOsO
pg9a3j6oK+CQgex77YhzG1E6wAygp4DaDjUtYt+FmjvW9lfF2Y/p47t3YH3c+PaRnaubTbGBP7ae
yL3a7KNhfj/kdAjYWX7n/OyQCRB5csukDiV3bu4uwt+do18W8Cdg/+xBu7j/7Lq3vwSA+vy3VK+D
Cqj8110CQDkwh9vOrcu04x/b/D1DCNxmdsf97vBJvyzWfuB3bt+Be6f1bwHyWZ5Btu51dRwzzLiF
fwawwwi1GLmzATt5GsDgZZF+Cu79rU+BvW95+6Au1xXkWQ/OK8jE3qxvDj789e8K8sXja7L7znvI
zzDYjc29nBPwFRySN5aJ77zpHc7pZyI+twz3Y/7zJ+0sgZ9f+PZXxGpzs6kgHbupn5vg39zL2XuH
m5bNnDuId7019B5cb8zMe0O/swR+Tab9oD+8dwfmh01vH9jbJIisoMbir/94RWxBfSknkGr/QVLt
lFTY1LJtbt5hv2PDv4l1vZUqek6o/eA+unkH3Udtbx/eD+tbw322zv76j2ozPjeZv6m9QGlZnNqM
A3SPoDXfQ8hMGLDNt9v3DtP8fTP5FZn2A7znETsw77ni7YO92lTr9pVdbcwYQ85ufg9YS4IhY3uv
vU8s84uC7Af2+wh24Pz++9sHcbaptu50fbCMqvXVOn1VjQWDDA4XfgonRRxj897h3jHGvyPSflyf
PmEH4KcXvH2kP6wB6L/+/VUBxiaxufWd0HxsmcGnJoQ7Fmd3m/KuZX5ZoP3wfh/JDqrff/87gKkO
vnlR+evqLH9PEaMWAVv77bNDdkD+CCGTEHuH5IB9/1acv/7rBXl+hujj+58A+7j5b4GvjtZBDtTC
DQTHQfPKvhSFbRbi4V1fCr0n1AR1xsBzPkw9AL6/I85PQX76kKdIP73mbwH3waJZv2beEIrMTRtq
bPDTMBdjZjvIvis73skybVX5JVF+iu/dnU9BvWv4eyAJIX2VH9xsDpbr6xy09zVJDDDQNmJAYrGf
VTcSE0qnoMDxtn3HVd6i+1vi/RzqPY/Zg/ueq/4Wi+CbFbs3oq+QiHLeA6RQaQUUxrcPJJp2omCg
rRwTs7vq5acb9IsS/RTquzufonvX8PYB/bhO2011s3lVQC1rS0YStJeQhszidiM2KeQX7wF/uCP/
ikT7Af1x5w6gPxrePqDAy9Wbv/4zrw6O82bzmlEvh1M9iIGW7k8XggdNEcKQbLiDfWf7/Q3B9sP7
5AE7KD9pf/tgz9ZQ9LFcD3n1ivoLaV84YgA2eYfdgKgXyu6QQ60fiv1QcX9NmP3YPrx3B9aHTW8f
0W08kt+e3YQY6VVRpbDHWlDu+t3qPtxmt2lCqAVhoMC37U/dqx9yPSfWfnwfDWvnOOqf73Za/xYo
Hyzy+q//vfWlT67z1036W1CKZ1rszkw/9acsyBXaHKrbv312OMqtH/3Lov0U7N1H7Oj0nk7+f4L+
8+O63087u3CUy/t2TPrBid3nW79NDpzz3rn1jn7Y6znfmtP5DRyltpGNsc0Ave9HsLcPekRe/Chb
3XvjZl3rP99tT11TDJWXcBwX+C+0Ja27zX0L+1beg4DKJo5pAymm8kqH0L/z3qbUgXMsFGrnLWtb
pFvnzV0Thoog7sA5FpDRZN9PtK/ydAjA/7gf+d33A9VkqzxSuv7zHdQSvTsobq/bjpND9T2Uc9sm
hiymCc+lIENxvT6DY/NwOfpfpO46FbAUezwJFmjoF6ZqJtQfjw1+ln7uliq4pjjehNyQuUlFhkav
aE7rsDjWeOXXjVCKC5X507StRGI2rlEvjVifd93ojVl0UlW1R/pL2ipht6ng+XXGiwl33HzwoqKa
hjZzQ/ODGdtumFHh4NEtWOylmX+J+4uyH2bReGEnjUxrJkIUi6TcJHYmYbZl4huHTA2yCMtJzMpj
0ze9wA6XhIdHvopkMn5xEPrcGINnjpEY497NSTPBReUSy3FVBmPLiZv5WPpB7HYRmyZttAqdZtE2
2czitkfZedXwoyBLZ0NieWUQTmlsXOHMn0eNlkHGBY/xrMEgXNCIwcTSyE5MGk7j3hF2XnkZzUQf
2NLJA9fqtajIcZfVwueBF4dfCK4FdyK3zbXIx2xBh3hq26VsaSzSgp+G0EFntbJL01nYZ65ptjOS
pa6d8IlDhjksGcGxEsiAS6nAfe6FwyD7vHT92D9L80x06YKVSqa4FDEfxDBmE5Umc6fO3Ur3rh5B
NkC1Y848GuDpViibsRxl5hef2sHHokuUGw/jYRQM16lW8yRNB1HRYEPs5CRvtVsUrewH88TQTS1s
86THw6mKfVkmm8Zq5rmNRGiYC5U03hhfqLjx2jabpYhKVeQi72OBQ1uQwphbSs2HIF5Atn3S+t2k
x6X0Yz21+1QMyjhW5ijNYunbjes08ZlTErdtkNBWMGsjmLkQiThoPJL3E+WXcwVox/q0ysd5PDbH
AbdEVwBKTjWDlR6qiygtXNu3PtFwpksiyHBU+fOAFtJG2WQwTOn4hmiKxC2tDwVJRUdrkSRE9Hay
cJreJZ3y7CDwkrQXRmKKysoXhKYz4l/ZliVjbrg47RZM+5+NzBSpKryeRm6BfMF44+rQcp14kDap
vaRYD6XpNghNWRQe4hjNSZgvoiT6wNJs0ltkqSMkKvapNHpRMn9Rxl8HVi+6LhXEXvppIHRQnsZt
CNCR40KZqRgxPzKzQfAUCxtFM7gelpollPPZHHJh94VIxsRzQi5DWk7C0FgVWF3yvnNrZ/hgpehj
l4+Sl9pFteVGdvgpLKqLiOopLqYxC2Z1PnxszfJ0RKWsis4b/OiowkgOzBRw/EciO3Q1X+gmnKAC
HVdcS7p9YhHJsqxcZfWeDi9otWmqxuuz2AtSLRvDlxYOZiyoZqnTfbDI+LkZBtCx3jgrjfGiSquT
tgSTVNkXcVkkIo7tm7LlrSi7/hznSSO438zyHC0SHR1lYwtzHH4OFDwj6fiUlOlVnIYuwvEooygC
E4WWtU3mcV2dNwqLWFNvaJjIsONFVS/rPpVsADNTRFPslJ7fJp7Blgr1Hq7xUTBWcxr5k8aH2Xei
1Bt9Jqpw/KyMNJ5yP5WtrVwSqskQZJJkwawM0nmqoglJ6GUfodNBmYeGzkTD26NIdy7rojPaZJWI
x6u0Dudd2V9khrpIWOmaNRe6LVzWVLXITOZ2unGtITsLSOepvJYWItORn1btJ9vovHwc3Jb7IqZq
gUNT9pUtUWF9dBLilmUo2hB7OBoO28ySxESTPKxFEfupKKvuujcsPScDWHHE/MEtVHlUkFz4XXsz
FKABldmEIqmGqaozlxnpsimQIViCpKHKXoxj/yWICiRDjkKR9clq0EiYAUDZ9GDty0k+ZNNcK8GU
4w19fqYsc2W2vlR1IHi/BDMqnTKhXlrqQDRpNI1R4kE9Dti5i7BMhK0Y3GdKo/FnQeRYAFnFpPa7
chb4tu+NjDNQuny4CrtGEs4WfW/OQjZ4sGMtgyHowEKqeZFQsC7ppyDkJ3nXTBODeIyNc9+KDnmc
uENWStsZRYyLUIS+/bGqvqRdKdPOFBk3L3hir4pgNsat4FkqaVZPsjyYmM7gqryV5cjmQVUKsPOn
RlKc9zg9z40e7GPlBuWMaHqdtc1KFRcalmikiBv1/RQO8Mx8hWd+bIN+Vsd9n32ivJFGbrhNrU4d
rqa2BXaLgq3R132HzgbYnVA1CscMZZyNhyRjogg+mToSnRkLg36uFPIiQmVrUteP+mllKFnpxCVO
vkqjzBubaNYxLZwql2MWn9CiFQPhXo19wcs2Epb+Mta1rIPAxaiZ8YAeOqDtODkP1Amhp5StGwZb
fdOKmocy19msAAwSW7u6aaRdVx4LQ8kdUJE2lqOfyaCzQbwLAmaUZrZXjpsYKRFVifRtLdPGnmV2
IlGJl2XiLHpcxIKwYApLcpGP3XmmQfOHaFzz3jrzscpFFvC59tuZGiM3Tqtpk2tY18HKDlqYyqIA
f6VwJG6558eZiDrbK7TvaoUX2O7dpjBgP6EybBLJECiCsyhIsIhDNm3RMOnLQIyslkGYzqNxKGVo
dkcNqo6oU0oDfw6afNLbqdfz+mwMAxGH6aSMnIVZ1nIMv3TqU9uRQxIXrvJribOLgOFFFKzGSrmo
aF0WAsSm41lUiVL3HgoTWXbZLFJKOoEhevyRlb0c0nTiO1e1sxjJoVE5R4FO5mmhRWahYx6lc2Ug
UdirwWLS981JR0dZ+c2y6Jej2YjGYnNT97DSYU8zItCR6hQNtURtMgEWSpo8uSTROO9L02uaQORB
LMGLhT0wElHwEen2C0lKL86dGfKR7Eg3M5NSaNs/baPU1eamQHhaB44YgzOH0okxcKmsehJHK96E
c9CYa4OSObVhA8nPwxi6RqEcYIWlUQxznksSYZmRL5YTzmrHdh2cHmVFNStStHLAocxHNhuIIxlp
J4bZOcJBndv7leBjLsug9xwciaGOzjNbT3g7yqEKZdfXi4SHSyPJPccH7LJEtDWfppq5kRonWWAt
VIEv2wEfV6k+N2zkDmElhjg4hINdS20EgqTtso+TZVpGUx60Zw9fXPTIS7/Oi6GKgvDu1VPfv/5r
ef8+q28vM/rx+/blVT++nRQb9UFXm41erovdK7dh1fdLf7wVaRvGfH9F0k5wdPsarPv44Xcafyus
siGa+XlY9ZBxehJYbW+9C6yAM4EsJJxgdKCo4Ntrrb5HVtBkY4qhLNex4JDNt6DrR2QFhQbIgvoR
c1u1awPTch9ZcXibjs3hqLJ5G5Gh3wmtKAHRHodWmFLog0La20JA7UAw+TC0yvyoMivegGvHwHwO
BBajlTmOFjbvjsvI7L08KL92cXieFc2kwrCtjqqbJ1FzHSW5IVoVp6C/zUT74dc0rLAwquoyiMYN
MrJWxCy9GkN90hbpwk9JKy3DWOqKzGLb1B5FsG+hVmBQp2T4oqhxaoOeCB+VrUg0uggVqDY3Fwmq
b9IsWJZ5MPOb9JD4/cQZrZkRtd4APrHm8cwZiDT7dIrA4c+A90aBvSijccoSa6Lr5ANj5DBpLQ+D
G9RWzG2iLAVHHBz7glqz0LBE2ziDLIcKDGfSEY/4wcccj1qEEZc1LiZ+QVes6A8bhQ5ZW1jSd/qL
YYxTaVhmBMagNiHQMr+oNjkqQVs16mO37fsjGyWpUAM5hfxVJK0Cf7IaFc7G0BxE0ut02SmwV7QL
C4g9+Qdw9uc1Cgyv4/7Hxrd61xysVGZj569QWnaCBNFpjrveRXGWTLXTJIvO7OoZTdNu69TWMquH
K4tlhpvG3YWGU1wiS4tGVgiDdeapIQxULaI4MgRNk0JErJ3VZrmhKpqNqX2E8joUuo4vh5jEwunU
V5yxY6utM+kPrJirnFdeGBi5G3d+MFMsIoI2up8YmvbHlWksu47OddklZyFmxqy2MnXUA9xftZOW
roOM8NJR/SUi/VdE65MImxW4qmw5oioXcWEssooHbkKG0zEsz30IyqpRH9N6OGlgPbiGkV4YWkUC
3MTDKkCnuYmP/Ly6ChG3RdXT4rDLeAqIxnqma2M9DuPE6Y1+6ttdIKrSnKY9Pqx8QqTt+50M9eBM
WM6YUCxtZaHH87IwDmMOi4FBCOt0fTyzdBVPs84OZKIAqqH2b6J0mPbWcFYNTXfER2S5JTU+DEWL
DhuzLj1lt6VnoVrGsHkZAaFu1mhbZGH4ceTVjPNiHnemlzvkEkWBq3D9se3HUvhqpFI3LHN9pKVD
fC/r+0ma21iaVVaKcXDAf+v5CewYl0njS5yGhzTgXhGCH+Gbs6wIls5oXvWWcRQH+JSx4bzrra8l
zU9w1i7MulnaoW5EoZKPBlInsLXNGztd4bybV5Z1HDUQSNRqbrN+0sTDrDSQF6JcamoshtLxxiiZ
GTj3gjCaFF03Sf3wVPN8mvjKq/zwmLftYojbReR0M1KPMyNVkzTLV71CGx5ZswgUhCWd5/t02VSZ
VLQ7t63RVVUJO7j1STX62LfQ3McGeH4YlmNhAzfBzihP5kE8HJZ1Nx/sYpZ1WhrgGuoA4jNznIRI
H9VmfcNLc2GH2WFu5EcMAhxzSKSO8CbKg03c+qdmpi4JhJl2rqZVgKd+r1bMj2QYFado7GQ8lieN
RgsN3lmBrBXL6zl1mkOztaaR48+UH0wSp7tJ7WFeZHQ2FGhhJtr+kFp9QdwxpAO4I8NHX6svSdhp
8MR9IxS2P14aHF3Y3B89Y2QreB9jLKwo2ihW59OwD+QwIPAlG35Ieh4IKxi6UDSxT72uBeeCG7b6
1JEyFy3JJnHW5bKw+cxiyY1mdexVyjgHV/YUR+ZRV7Fl7eNzsx6DKXeaYlq22cpJ/CvfrJ2JZTUb
OjZoG112oqzValTBqWIlcnXXr/hYecTsZt1gWwLn4LCnie02WX1i5RhWzoAmbem3skrKtVGlpaRt
CsbcTx3ZhuFlGzlTXmsvrJ2TKhxmlBqrHnVeyNgl2AlXsfFLXjlCA3+W5c5H1tfH0TCGHqlsJpCZ
XvHSsGUTqo9dRLdGikBUo511GSXTjliuBZ6ZCCH8iOP8AmijqVHpTHaxOY3zcUY6++Ogmi+geVPY
zBjoTH1BSLBsBrbxc+NDwQcCIUibyTqrbjTSEGbiqPkaVfXo1ol2wOj7XgvbDE82dl8rSUZ9PhJ/
YhkWE61JzseYJgJFbSO1oSAS0coCSihGk9AowOB0UeyGtG/BjUWwNTiw4XRh2kusO8t94H7sIUmh
Rm13H7dNanFiY6DtbbRtf0CR5omfR6lutdeWLPFYZX2gBU6E0def8rg4dQjnrkP5zfO9oifMLIZi
Ojg5hOAVf5AQRFv34kG3ztD5ppENjUenep668SSaZnPsmjM2f74nvOV4H3HAOz1BZdfDnngZ6DpM
oac2dI1EJrNxxl0WS0cW3jCpW1EIicVwCBo208eZW0zHWASXz0sBftdzQux6SwZre6xC3HiGDq71
aJy3hN++EfT2haB7gASq/WkXHBwBYkLpMLV3gKQBSlqoi2i8zo6nhaqF4bRC9afPD+QbME+m80c3
DEpmHk5nmLAqqAvaeOooqgX4XMVKuenoUjeIROuZLp8BkYevjFUze2mt7vE5Gbzg9X6IbDvLDxZN
Q2FIjrK3fUO4Jjp3BBp88vwAX5jGbbHnwz7yqu0TUsM09kD9N2HlVj4HmsqUz3ezR+0eDoXvuM9a
0boKChgKEEv9zPGA5VyEs+yFNbEV9hmwtm8pejiYQrV1BQ5q4+FBtB88Nohi8fw49k0Xt2wLQlyH
E2tb4vywB4j/ikgNMI5snAM/IXVbyah6QXvwPmvxsJcd4KPGaGyItRsvzzxHFDfJ7EqfjALs81H5
iZ8Q2R8v4hkW5kxNHff5Ee6bw4d979gPG/utGjFrvGCENMP1sRNMDLx8vo99q+FBH9vM3MNZVKpC
QZfwBpImHjhp6IwKcKpOuhfmEW3R2F0PD/vZWQ82aetWMxiLdk2JjtpQ+PMROivn5nklu1mgxX9v
YDvaFEWWORg+dGj1kCYJN4PxoTSKWZOvjXSYpy19ob8XliPbAcsM6j7UNixHpBcIkmfK/lTS5IUV
sbcTm1AIr+HdiXh78OohWn6DSRWWsBq74jAez4poGVqr5+cNbVf0E6Qe9LEzcSkfqtweYUV0kgl7
CtFzml5kfNpKn0jI/jXn+sL5nLywQF7qdWcPyWgaJRo4WA9ZEMuWoewhhfT8yPbux+BpfJ+9HYh4
asVGafhgk6atG0LINMdedWJFAmKdif1Z1G74USqv/FCfdzfVWTKJp89L8PwgIdv8GD5TDWUWNiBA
05yxPnEp1i+Mca9382OMUFv8uIsqBkOZljCPGKJMbXuDOXgERau0+Frgxq0M8OywXlCjeqFn9uyy
gaP5jzuGCpwuHraG0mSHOjyGpF4cnqJliV/Yvl5Yn8TcWZ80Kpsx1jCJ5SAcYUSiOqcydQPPkExC
/vJr68jQex64vXoHL4SGU3DcAVJsx0qaDUxpwgzY/ptpwJGg1ibJPv33+tixkDk4rCPh0AcyEqHi
k4TdAMn8fB97QYK6Y4tiYrNvL2Z9aD9Cq7IKuw9bjwPzGra1SMOVplNlcJmp+fN97V3sD/rayvLA
Zaqwo+IB8gLAJazsKIH8oH1rcu/qVla3Rum27OIh4fqQf/3Xs1Ttoyu/U79w8invboCcrK43Nwee
gn88IMyAEa3/5zC9FpjHnzO934/DPqF5t/fd18/A0TCoVYbyGXgPFoG6DMDvvoAGXn8OL3O1gV6E
EylQdQUqdk/zApdrOtvaFm5ji3IO9uUHzQsPglMq2IFKSow4/y2a95uH+GgfItuTbcAkW0ABg5w7
6yepA6UsHbceS/ypFRaz1qDzhhahDGNjFgFrNPOxA/ULNlAWIgGPVhoDJJX8NJ2T0vJSyzz3lSE5
w5+jwIIM45B6Q2J/6eJxOWRqMdbNp7JoIUVv9YeotLacSqNEb3SxpHV5qSLgEJCFbpTyL4LKJiJu
obgmGT5CsUMBbIlli6IhJyVuzpzBPkSZdYYjS0vuF1ehE0AJBinPaIW06MZR1qg7gpSx8sxGtZOI
1qcR5hM4SC1iFXzg3JjX7DIxuyWHLGWYWydpOyxjXUL1QxPPoMJoAVVLYMDDo5rXbo3YhOhs1Qb9
IjF9N3WAYgrpnBiGNKh/OmrrvMT8c1iWx1GHTp0g/Ty0pusYWLJ0OabtVeMXHlQ3xJDXSr5oRD+j
xIqFPQYdxIrNBRqMIx2Uc9IGUKyQHNcldrPWB9I3uoHiFlOmdllJ32AYMrOmG+kSCPFYNrS+RqgW
tLbWum1OB9woiSMmcYWnTHMXtagROLUzYG8ct2WGGOkwt+uoFRHPKbCZkN+2rQHKHiJXtfYgghJo
8oqKoQDul+HLOGpmY+9MUic7dmgxxVC2ovsYigesiVXxZTUYLrxx/LBscjn0yQRo+c3I6w3UBSyM
OgmE2ZczqyvnmDamrC1jWjpqBsnnE1LyYz9qFxmrp3la1MJk2AuiVDpbxqnnjSiBDwb+PUH2QuVa
1qlx2JpQFRUI2CG+ktz02vRzrNt5UXGIfcqptuhEhe2kBCIV2MyzCMibng4ur9VxCCO0cXhos/y8
HMmsheUbxZlMaDzxa6CZGvhudnPVQ30RqaXfdW6lnEhuS5Ogrsft0su2asVojR7Lq0VerdJ+ZYAD
E5JpUAVugIzDETgVDhSmSIN0pZthDm+HbWI2a/3EqyB1iSAh3pJ1YelJpjLIYZQeG8kyCtnSAnmA
KxGUAA8J5TB1GkAF1Ze2TicxpMbHni0dlHtVt4GSqyy0JixAV01TeE2w8VEs2yQD/h6QzAaZQ5Ce
F5aCYp3MyzVMSMAOq+iyp5A1vcZtfWhD/Y0J8ZYYeF9LrtFxSW+6xHFtAptVHp4VJPJ0VE3rGgk+
gFevfZGk7DoIrrtYnYbMgv0skl2RT/hgS6McvbbBblx9xMDw1oMl8vIca0iN53SWIzyjli80vWqB
NmgqIsHsraK+mSF7mNh1dx72xSFYJ3WYA91pd63UKZoqqJNqRvMwsBOou4DKEqvnizrw5QCcvB92
ntN/KVJI/dPRG9J5WFzyelmmUFBgrLfKlyWruu5EsC0OMaFQpDk39AcDKtcYjqBgLDsck8+BP4jG
P1NtJIFpnFaQs6dBIQkQsuQcHGQglNp55WeLpjQmRcpdpdTEgmcYBSwyUni6y6d23HncL49rIJuL
HP1f9r5kuW4c2/Zf7vihggQbEMPL7jTSUS/b0oQhyUqCfQO2+Pq76CynJeqUTjrv5MWLV1EDZ9gS
SBDY2Nir2YGeMdequNcMk6ubbWiD9jaqxu9qMJz6jIK6NTzPE7k1R/aCyfo66aDBxGAaxFG3zyzd
s8o5dqO60zYmtb0E/0HM9jZJ896NqvpbYiHSGbKafGHIrd0l146YnlUrQaTQs8yb6/FSr6zv09Cd
x+OYuYZThBVXlTvPxj7O5evUD5U7VsXgG10UdGkdgIqzIdZ43Q9D5zooFWvEflEGP7Cmu2gq65AN
9t6mdpB33QOv6I1hkV3SFH8Uqf5doy9iag+q68JpLL24Ih7Npguzb55am2wF524024D9v/eZQCTK
zkqDXkzgcqk59ya9P8sstk06fsYqvovkgJUod05R+RWIZtoUXUZgUtCy9VKaXuURGAnzQQfLUjdy
X7ZnuvnKs2lvzdZBVNSvW/ObPRZ+rKbzToD0YephwxqP8eFb3lJv7qewENV5m4PfpIGmQb8aU7PX
zd7j0vE77gCHe3Hy0i80ez+DBmLQ6mKMyWbSWObiD98YwP62ScCV64NkaJqFRHfRV6oD3wMFSDAp
O9VuKsvyJ6P/hsrgCzNSv5isgCVyowa8VtbVX8u+eTAMTEfe7ixCd30xPuVplbpdRC+MFlQnUYXK
4q8/spT/n8/918vbflY/dQYLUdjGTeM/J3L/wZf5V1q3/PhP2N75l0HR0QYUZgsVMbqYm/7M5+i/
NB3NFtDCigOEN2381c98Dk2NgNqbHAcZtS3kdL/yOfYvE+ZaGkexAepjpHS/k8/py7XsXTpHdSR0
uD7ppgnrJwcDvb0ORDwls5YCfWsFAohQne2NsqAAPyLQBtyBdvVTBTrxQ9Hr9hC0czRdcJYCgWMg
YQNptoYNLUiRha1uKwLUOVFAQmkZn7i3LJWG9YNSnYFarmsmw4u/f9BOt5ndO1kN9ua5jCyEtpcu
MXA/ch50gx7aon9+803/fYt5Rxb/fEC2qgoQ0FJtUPHqYMFDqz8KHMfJhAPuzOpOFPuOVOHwiBbA
DyT9NtbIKqdGQpTYSY2hLBDMd2CZbtrnzu19GqYXhke3cvv5qy1z9WEucZfA8sL/0avn/VwOsZ4A
o6/Bzg0BuYfddgzFNgtPDbP8mg/DgK+i474AVIevXsu289oa8gTHhd2CVFHcIKqBwEfPfvdtqEFt
MPttGzIydL97/zaZoapkZGpBx5XPitojU49cLcFtHSCwAGGeDl4PTuHnwx7ZOu/HXVUGZmIwEtca
xo0DI6xDeYiv5/RscF/Ypgw4qADXbHKTkJ0o6XycVpNi++M6h0xEwx/fv29pZ6ZMDANctIF0Z9gy
6hvQ4vZraxjl64l3/LjroObg8KYB8QgS2x+knzfVgkYmY0IT2gYymAMCbrxLXBD/PGPbbfVNeqEC
eZVv0318eaoopy+f7f3qWdQazHSoZts6NVevyaeCVvjgEoAg+2YG07bb8026bT3iRyc+5ZGaCCBP
YGGGvoRqc7WCmthRdj72XVBppW/X8yPy1fPPZ/LIRL4bYrVYVqhql2lfGc+Bj4nhSymiL3pUG8Hf
QFVx719Poo32IdREfFng1dUWpCrrpijJgXWG4so4ry+nM+E3L8qzPFki23VPLc4fwOXqs9lwtkGU
5voi7VzNpWQpAf2+X3BcIzRNdwFXk0MWgM/hydDe9bU7eWBmuqmbXKbVuYm76Z8FqP8IfC6n4/qt
4cqC1o+oC8KDx149Q0qMVBBVLbXy6No5VIG5B2A+BxxXPtfZyQcesEfmFefZVetlPq7vKE322/IQ
BZ9/9VMPsvrqjmGCDqzhQXjW+/F4CU4XZEDNieV7apRlEbzZpKIpgEctr9u0+ZUJIhM0HAJKDIiA
Pn+dIyEPG5KhS5SD5YRNudqTdYkNJIymD5jujoHh03lTvSabbJfdgXDvVqU73mbheMZO7J6PWcoS
CLCkEO5wkiz51ds3bGeAHzNo/6ibbxQPm+7BFpteXnz+esfmEUXkJbtCKgTQfDUKLE1JU47A5AnY
t6Mdjj2YzFUXfD7M0VlEiQ8bknME13UAd4zJEiwDAYHjAvAY32hBs2/uI7/BDOae2oNdvGtxc9jy
u89HPv6Cfw38A6V4s1DUqImIxBOADigQIEratMkWt44TCLC+rOpVCGBIWpH3OrBYQTR4P499NFd5
M6OcPXrQDJ0bz9GOe9XO8FoPjPdTWcaR4I3ROLM1ByFcWx//sVZG7TRlYBrUKLfIzm2q8Z+s+7dj
rPYxpI51PVkYY/SqL+YeEpHz3Bc+9yZv+sJa1/JqgKXpiX195MxgNuqgJpAj3AXM1arvG9mbHa+G
gMsGqoarBoIuEOM9CXb5NJou0U5kUksfzQ9fjlmQZ+JWAK/+D8fFpFhFlpWZnoN05B5A4KfetEtD
BMyfBJkc1Q9vxY6Jnj5fqEfxsrcPskzNm5X6z9lAy/3r4ysvywY3Ka45a97FMfpKEaR+dNWe2ee/
z2A5tiUXm4ufw69W1i92SVaAbqoPf5NdcuSKAXrVm3FWezLOsHh4ARx82ZNx7E6OC/aTl+1+cGag
EHo9tXqPIoJvh1wW25tvGHPAEmmFIcV558+Bji2zSF7/zWxRphv7p07+k2OutgwkNETUEfgtGfgt
PndpIFFf8SDKc20XbJfp8XT2eOoTrpHPv3hWdjRvQA/+ezyrY1sT0mhb1w3LMCECeD+bvFSQm2oL
cWKhuoonaUSnotypIVabrh/rtG0TgNQyKHcoF3r0FQxV/d/cE16hDOY6wYmdviy89WHx9r1WKQUl
YmKkwypJd8lyEl4nj5ACbaYvsQcFaeb22//dgM7qXv+L8gJ1LBbl71NejhMcfn26dYgxsoHnPcG8
prv0+8JVmi8WeuMRqpL8mnqdf2qOj50jb6Z4Tfp6z7nJkfQLclCOfenUB6Z0SNn/Genmr7W6oJFv
d/470s3IBs+Mn/4h6ebNrK7Cyz8jmh3NZd7O3SqgAJgxVGNj20WPZXsY7nRQ8/TNBGI4+FHV7anV
eXQLQszjGJCeQkWzmrlffJvWxmfiEL+d5NscC1dAif8aYjVvv8hKxL5por9HVjo1xmrWcmCJxJAg
g0Cp9nKcC9JuTi3zY1dPwOO/3mwViD8lEvnJa4uKBUFlpvnbRKJjucTbB1jFaADWlTHX2OgMjHyz
MTbjwA+OJdzSGcLK+T4IvpuBnH0e0U6tmVXY/sUMSyBXVKp3bXP3vxthFaN/EaRE+qRB9HmaIHXi
HX7wPd/kCjJ3GDEizFwE0DwGWM/Jl8/f4eiSxK2OL5VulM5WNYF/xOM5NcYqmfvFR4q0wzDD6iIC
v+YUIelojgPZHuqqKLHgLrxaZRWNgegZYPDIABIIr4SPgcsCE+zn1i0DEfCr6sSZufzGD2f0mxFX
K+wjPymhl9kAwe3f4CedGmu11ianolOWQI1X0/N+PlRmfFER1Io0w7WY432+KI5exd/Mpb1KBuCD
UpAmwlUVwrf8SoCwJnx20c1+BfnbZe8buOsAEml0D+yCz8c+vlj++ozrIpWd6FMcWfiMeXEpmq9x
vyMQ9Xw+xrG0H3dwMIaWoglsb1arnmgsIay3hiA6RJtxE+9Nvw2UB3wdda/cO3UXP1a0fTfeageo
RBoqEhhv3usoiVcbtTH2oGG7xD91v/hRbFqtyndjrc5KLuRsJB3GGj0oyJDL+bXHfbLVw6VabPqL
9gAo6qbEY2SecY2bTtAkbnoByNwDLeXin6ymd0+0Oloza9AV0/FEBLYf1xQq6qBcGJBBx1zjADX2
MvPyllyJ+8+/85H6GO6uFNQv9DgFf3A1FbIwhR23SRekMr0wBycszMYHpfWp5uWpLbP8rtW0vxtr
9ZIVphwCXtFh2p1NccMzL8VFkgX0doRS/luKkKedWMZHtsq7IZe/f3M6WFWSsXjEkBEcMHR+zaza
NSCG+nwSj22Wd8Os8oeKRllDOwwzhHDIuDJ8XFgPdIc78k7dz2enSuVHgo+FDg6Ojv8B6KDaarPA
qClXcTxOy0xeRxto0pKg8IY9D2xXnrdfll2ahLE89QWX3/vuCxoABCxUOcEvBEFtfYCwrmlokbfg
xIyLO445lvWzVMkIqhxrAmeIrYtpTsfS5TIVl7VJWx++IJHhUimmUOdEnHiiD8sXD7QoxzUEKdwa
1qFwHidnhnHQGCi4GkQidRXKeFMX2sOJJODjJ16NtJryyVE9JUU/BrnUzoza2EJEB6mxgifChP+u
H6Se+43RvibdcGNX49M42XChKsPPl9qHQw6b1AaRRGdQ7ENptzrkhs6xhVENKKEr+BKNwt6AXXyI
TXVm982hMvITE/wxZ0AxFrOrQ/DPbRTwVzuoKMyZzJNYltoYwEoskIfhK9aaxzdV2B6Sy+ZEKVH/
sGdXI642E4KPJqj6MaLmQQXpNvcycyMf3lkIgvNtu8FF9NQVwLaWA221tqF0wxtS2HcvMMX7UNEb
8HuZuxxcSQgVOwSLXsMwUas9zz2BF1jGgMnCaoz63Ohh8ZJIyh7LKjZviTFOl04uQaEpgc3Bh2yC
e9OgWXV3XWsiO/Syyc/s2CQUKoVJTnvdJnYcOizRQwME/9IDZ6B/oLKdbX8ehqT3+5GxBwH+3rZj
hH1jxJzvSzFyVIvbFGs9ySWQsYh0XyaD13ue6UOQgq12KZsk2aIizHdACSUY9dmUWYB1DLptpEgg
6tctGAVNULQX4PRDfg7/ujG2NV/OvfEASgeUvlM6Q4wr9Ba+Log1zvdyBvMxylI1BWVewHEo54kV
zCgxC9eI8sSELVExn6liHs85E4O5H6yRi3Ascq2ASl2AHpVleivcyiydQ0dT+yIvo35vOVoCaygt
Tp7MqqB7GIY59DBFTvsHR4E7mDta76E0TsICLoS5NxNB8S1MMwvKhLfgkOkyJgcCK60LMdYgFo4F
A4lvTOLeH2LFn0gn2baKy2mh92UxBUul159RIRc47E1TZbseONuhELBEMvD8t1k0FGyTGlMRxgNN
wxKvdoZJZJ07TEMskU2qogTba4R1W4HsIIcxHLS3N9M40xeSlpE/9XELc6LZiF1em892xwevyk1P
Y91dZ5MgKeurlFhTHsCRaDyfjb5+zljRaYFNBISCYxPTm5KXYkMqy/FstrwMbeXWgV/HtgbH54zR
zrhuyh7EUQr27oUWV6C3ZkofvszVLG1/LOGkhdjYHVjZivuUZzD0UXPUe8pKNDsYs9Rs3BwPEPlm
Br8HsFl1uOllViS3VlqkxVaMbP5DzDLdNGWmYIEGv2xwLmHgFwxdbvZoaSRU7A6wiYFnjDZSvxln
50CUNt+TqMuKcCmBxDdTmkeDb+mzUexJmtk3Y5xZZ7IlNVwGTGM8JzAzuIkrRn1jsB1o9MfkPpUq
u4X3nbpInAI4cFRog9vSClZfSYmjtnGqPhR8HGGOUQvNz82EgDE8ZFtH2tGDHfWTB1epagv3AqDJ
2URq6LeH1i5dYcI7wZdp1z7BGUtDjtnF6mZoRzm6KgJHz7eUrmUu1SN2VlIHNhpRlZ3lUZvcmnBY
2FZSR7YCS6uqchctfyumqfOoVWuPYq7ZZuqtakuGptiBejTnMCpCUaYtbS2oyzY9DKqZPSuNyWPD
ZNsFNpiUvq3GXPqQucPZr0uarVbN00aWdRGqeBadx8ZRA7GyRrI6jPYjlUkEK8WSH+LIELNLU/CR
Y0M3djBzY69aQeAJlCsHvEMoAuGU0epQolQR+zLgHD2XhFdnHdZP6payhEUJ7Q0Ilq262tZWOn8x
R7CJUw0uRPVcikNjW/ktOP3FI+wLkvNIg8rdbYuEbPM5yYIhbQHpGpR/SyLH3ud6lVxNVQI7OAH7
NvCTijiwa8tBNMqdO1FmIHrBwM/ti0m/SIlW6V6aLnaZbTcotyddlASDNcd6YAxkcdKq7OElxvEr
grpp6tIzkUfedYVA4qh1WQLNCy+2KS9fHT2K70nRxhvIVTMcGx3Jb2Gr4LgTHwDKTFPJL2YhaxHE
cUm+0XG0a8/BtrO8LBNts4mVWdwPpcVaT9faXoJ2nLTnA8wO01D0tuVHCDkh+PKV5jZg5j9ZTpne
KF29dCbMECPGb0UKQNZwQJ4n9fga4cxxQca5AXxLXV5Wxq6GzadHiVNdU5KJM/Dbsz0otWApI8CA
Wd3dt+PwNR8M3bWLtLrgepROLuuQ4SlMEMLFi15pd409wOZsqh8R5+6W6XEbyr/MzXBwBik3orGI
1zf68iImzoCmqj3Zwlpz1tsz+OzVgRBVdzlXDtzhaGfBiK94FXVzTcwKA5dCuVkVZ2etXjTBWETl
xhjACIaEt3ZN6rQuqdLUjRSsNTuCOFo5KdhLDul8gAGwsqlYf5YP3UFqiXZXaI7YIWetNyOPUi/X
yrOWiwQ/LrUNgeONm4BC6BJQVN0ua21/UskXwN1m7sadYjhPuH45KAmjGyg7OrdeElBd9PKKR/a0
EaJTV2IY20cz1fOQD539h2w67ncGAwQ6ImDji70yQ4+/OvBOOMTO+DqnEkFtLFtXmpBmR7ZB3Kod
a7/C4GBHR1B8sNryuyTlngnS/rlOcs01RPKQF3rk61GSgT/fZBKrq25BFxN7ljeFX4jhsbBz5A+8
2GfTUsiWsOLKesPvHA62MtEm5VIlk23fl/CoKxJYdvB6ExulcyG1iu+JKfZwotBghFoqbVM0TORu
TjTzJp+Js0uHYrjSatxKeznovrTyFxY78CBtabeNwMDwcnA7AjlQzGQzXbFhgDaGwawl1vIt1ot9
HY+9vpU5xDGZJpG3puZ4jdQr97Qmn7lbjrrY6R3MeqooNjyzJZGPEzj1tBkVFTjqddd5w6Nzu856
SBGy6goeL5lXFWVzbZgD2+s4JXddPtVbe+hfZdFnN5XWQWLhcM8QX5uehBYPeHtrmOJbYRniyeo1
DRRtuL5ok/DnRPYe9LHkgZQi25C0VocfdoWyl/odnQsULfW+Mq+TtCVu0Ut2HhnwyMtMO/qjhlRN
IjbTtPGmZIKtRqHSGfOUIHPvk2xx5CtcbqgpD23EX+DjtT36XKtrmNX2yGeyrgjKjMLS1WZ833dj
BOq0UhsJw5fW1SKwzLx4tqPbDpYb8EukMEyyVekpMsM7tO4QduaI7WrV1T7EWk3ItZZ4MnOqrdEM
9sZQcQfNBlyPRs1OzjjUOxAPVdVO6xc3NzXPO1MXzZmWUTvUJ1aA0k2A9Kru3i77Q7Q8z1xdKKHU
o2RdEkRM6vuSCe6yxDLgT5TV5wbrkLdPVGJlgSKqU/ytzebOb7q5cxWMnZDHtHB8hfeaB9pc5DZ9
Pbq0SP1ESR+MD3AValhEQatloRDdmKizlt22zeHIGtddgisOb3eOsNhVpA00gIMzljOnxOdF6vgw
AIEKSIAlrLFK8yBVTENq1J0rpWN7c9xau7HIkr0+GrzwHNnADzGvtCqwk0QFSc/t2h+dODVConcZ
kl+cmiHsl/j5ZDi1viRskDhBfGTcJ5TFe8oKBcXYYAiv61Jk5U0cZV7PZvsGj5dBWZNN8D7W53pL
UEG7Z8h8/+j1EicVvAwbmHMl2NZW0jz3+AJPOAoE/jmKYRsta0cIkaR+H8uZ7yQcyOimhRPTbRsP
bemxpLW/aJqQtqcZE4EkpZ82iQmToAouqy9JjlelnQ4pgqN3zxJpl9/k0H1pjYZpMkf9IOy0uKtF
pCY3Y7R4bHkT3bKs6r8lRp8xP8UTzC4IH+SeKapv2zIijSvtGJ8zY4N2xYtCbJt0VH5icHZrwRPn
zql0/TrFmZ1sGzMXl1Pb9JHbkrG8hRGbqmG7DBrl9v+Meoo36GDmOSYjdB7lVnNGGAg4QPsnUpy4
VX4o2oNUCC8V0FM0cJc/8JgmkXGjntIJBsSDF1N4pgwnGFkf2RkoXEJrx5GRIiula0qW1jV1I6J5
DOj1mO0hBoLcqbxTqMyIkHkmfzKu4baK6BrIHT1DHFcPn9/Uj7zjuwdYVbtqUN/LeFIjFC63Gb3N
y/xE1elIKeDdAKsL65QVRlTmGECKtA4bOGpnTfrUJRnIYEYHENxuTpDpPmKaq0ldXc3rdMQGczCp
cvRhHwnNULDcyyGGWsrdpwkSx6ou795xmYM39buqQUTvCAacwskvcew8i0vudQH4WpNXPpbeqdrw
yVdcIRZOa0hRMYzY+eyFBmqL8BGKGwNVb2xy//M1cuwTwidpobui8vBBElvnU2UlJfyoLKROHkkM
4VswMfOR9gc63P5qHEcnVs3RjfF2zNULCqRZM4yGUTJD/h0UN8KTG7txm81CdZFIu7wMabKne1VI
dsaD2Hz+yvTUO68qWFZVG7WzvDNUZ5ulwEPvqekaz3nmWYULqaEP6xevO1Th05+AQ+EDAtiIRwLb
XPe3CdwLvoEuMguoDUH+uqIJM8ZGZTGepmTxd9NGdgrj9s/f+Eg9690Qqwln5qQZgmtjEM/ELY0r
wiJvmO8+H+QjAe/Hi6AJu2loANx+TPubnVLztDUbSJJhaNSBZl/s9S0MwuPAudIeJq+v3D40LqwN
Yj/UBcbV/NXa4cIoDv2J0H5kyzLcJlBFYlCjWz9kS2+3bN7ERSzgcwwgp93Zr4uNQ7IrL/ofZGnc
3OITC3ppjbkq3L0bcI0Ag7ENJ7UJA4pdejfu4Z3vw//jtvBMCGHMELROb36E86H3Ar+6/mEM9aAI
CcplBxhGbpxTB89SCH5fR8Tj4APYEOIvrgyr9a2cxoKvf64HC0toOW+KA84bl4ZlEIfVqWLpsdEW
8zNAN4sEaM1hTWNoSXNj1AHpQv0IKfQPHNKLbqMX6z4JT22XI+ER4DFUFcCQYYOKlfY+IOe5lYlM
cj1gl/ndD5zDa8+03aJbKR/FCXnTx52DwIiuGxR88cUddoVBWio1eGfkRtCVsWeZ51J1AYPc+vOt
c6TgzGxACD+8EVBVX7Nlk0qbTWR6BrZOtFE79ly86rFLdwZ2ix5Ul6Xppq/05sSoH+vN8B+DrYoF
siwo8WuNU2PFcOWJkFAv64R6ho+Mbmtt7BAX5u3nYx2ZRwe8XA19R03syjX5Xgj0Uqii3oSYQNxK
i4aJGL/MeXFi6X+M7EAIQKW2dcRSZq1XPqkL0UR1gjeSsLdu75IRrQIidxLXdnnijT4mVxiKIzPF
wkdD5DU6beZpijy1MAOzK85Vpu4jqzxFRl8Q/PcbmQNpwQJ0HBt7ixvvl7qA5SXhKfobZN1NAild
8phAxm7qXyN1lynDh4k8hI7/YA4d4DsIoXBr/gC75zHHvRQerUHWP9VKAGLjQVY5bo2sbnYePl8X
x2bRcRiwX2tB0NZyAp5ROcDK3Qxq0IdZjEY0Nvntww96M1h+4GtBdPpBGdH3YhqAZZiBU8+uZsRe
rAlftY+//SKwrwYeYKBbFDp0rgIFSWFvIkuMAvcCHz4P/sK4/3yIJbVdrQYGzS1kKs4CiK23a5TB
+zzSuBkM/CUfAdSXCjALPdds/cRIR74KRoLmChpLhnNk2c1vTnLAMjIvGaxW9VgLDRo/oa1JduLQ
/BgRFnGljvYPOKawZ1cT1ncFGhSB3hm0MeqtzVOuTx68SP+MrL+l//7LpWdtxvPOy+dT15//Cw3a
bfibOguT+j9rvf1EwjYX3egunl6Sqnz6q8flD5n4z5//KfZGXzscPPjs6FaFjzX+2fkK/uxofkZh
l4OL8oJO4q9+Cr1h3GPi4FhYADi9sH9/Cb3RoxihHj0GIJ2Fnxas239a1V/9uaQ/a30FY6/10kd+
7KAnlwWeyCKkWi1INulRWzNIAXst3rNCOytQJzKRXeqR6emFcmf4etQwUJnmbygYoTMNGlc5PRxT
GpTlYBah2EbXW3QmGf1iaa+UFy2MC8ruG/ZTHYyl+hrB0ZlHKMXFO4X+J628S+b6axR3D8pELZTY
z1qWPpABleqWW76pUrjJtPeDINssbbdTitL3VG3IIDeOjbA5FGY4DlArZPMIgwOAmTKa78pM24+V
dmWw9LIvcdMhrL7CObaUs+3Whe3MdT4kyo0XEx0nxu9hc/aA7AAGzgba8Oh7E865U9dt4MgbDCMQ
mNrCFVg4k2/V6r6D+wrp4H+YxWCCkfMRNXIUQdHIJ4IAtoU3sdxywG1JW9xm5hAYAFItdV4VQAwu
rRFtcQodaGlnbTS0rprLh5Hpd1XjuEubJ1V153UFolfDFfxtzG0xybCkcG2h1jeesQdnIBuNihG0
M77tarmrCucyGcszO3sSkG057DucM9JrLa2QkAOcnZ3FaVVLNu2EXi1yqM45GQ59fysH5JFZdECi
q7sVRQ10ytCax0QRvdIiOO1Yf7IafitQfBoC3gWLv0LK/wPGX0td6j/HkP9W/dNbd4mf7fbwQ79c
v2D/gAzSRrcGXGCX3nj/Dh5oqId/j6iBaxgkOvg3v4IH/5eG5IJBPWSby8mMn/rl+gUe9MJsRJe7
H10hfid4mEcuDMicTIQqZPE4PNcX7JgCPMkBLSxtU+xwnjuQh3oJfS+wrX7szlkSwRDLRuVKB2C6
sWdrumzLDm7Wk77L0eMhSNjYn/cZ+qFENtqUZPWLQcZn3cjOCU+eWIxGLw4DZJcboRHPN0CndugI
6Lhtwl+5Fgk0m2sTNBCQl6pvnpu8lWi1o7AjpX2d5vzKpvVFJcd+31roBGZMdrRr2HidMDJcTFHx
msaiQBeyuUG7G7AonHbYgfpxRtv6ouDVndW316mRHMoUrv5xqgDFRsl2YuXO1OBtVmrWnXRqv46j
24k7sA9TGkovHJVXfU7gKmMX4FE43U5IGNWrCAb8cO3awrALbQZJg85alXNuW2jTA0aFs83gCxZO
+nCreNOCpzG2Hirh6OTSUM3NnGh0e146nmQIeWmrmm3FosgtzPaS5Qy6bQe2sC1hPISu7KXLyjxM
oqnbE9aIbblY95RmGrujk6Dzm14aF1Gv1480GgvkPVF3Y03zVR7DZzDr1cXAgQ5MVXHNhTH6PTH5
GazYmAuuVgm7VIB7Ji8zl7XOH1WfwZS8vSlkDVBRzGFtiYuhG6mbEHJuwm/aE230UPeoRMG+tvQV
kG3fzoFDWnr1PY75AeRs9I5r6KPB+i+8hWlWLcu9qTdbhh5/egrbBlHlrQ//ssjndqT5o+y+AuoM
W41eVyVcywbCLpoR0QvGjDZQRjPetIp+6bUeRrl9zdxq1oFCoBOEpwGQcnEsXo2TqFERi6/QRRA+
kfEQ2kQ+C4ruUgIYlJvCjNMnDRaW2aF4NRfnkqJhgw0htdubTu5PGhr6oFeSyEAdyTJTHNAlxI9s
rfXnxlG+Vk4C/u0OIBKFU4aUEt2n9AoGYRq6x9nNPPh11I4esJpD3YCFYbUDc9NqJB4vnPNBOXfm
2NToF4H2TSztpysNQPZZ0ZqoNqUCaG8563t94BYIMHJ+bQp0CiMqeqZqNtBZxUEvNaQT4SStONQZ
6MygDZkgiZQjrPfITQRVvmtjYoulMcsUa1tpqmd0NFBeyuwg0p2wxYHStVrtNqp4lDM9Q1n/C1gb
DwMcuHzVjYWHPmmbRiNB1mR/MFZfJ7k5A17IthX699XKhg+VA5vMPJLndSojlxB40al8BupFktob
EifbioEWAGTpd52i/ZZV2JWP/poqyNq0A6SO/mpOm4YtkAd0b0Evxchy4KxWqUsrn9ttbxhm2JBy
diU6h/h2B387ljrKi3mtb1Cxwoaprad2ip7jBsdvo+ICDVPmYmdU0VMzKVj1RXeaxp4bB4UkWSXD
liN+XML/4buqAKfNkXU3leKCAnk9a+scDeok3AwU8urORg8Xk8cvcB3Y9DVmtAYeieZYrNh0tRNt
nBoN0JD0tzvqFNIbCQXkrnPwt4SA3lElF1buqHsFEz93sE30zJqqKqhMiv01Cj3Azf8eVVV0+mss
oPzo9OmiwnBWSnAGkjje2X0ajs2MnnQW3UcTLJ/SaNjEeXSXD8OuKKo/8qJ7IEx7VbgVYCtP6JFZ
+IBaLYCUuQgsNMHw+wx5RKVA4+ozY0TelwMoBdIFXVhU7i0KWzUJUgxav5T4Ezhi3lxG87doJjTg
VgXzuYK9Zj2/jTmooVW6uNhXGr5UTIYdbr7XaVx+t4lzZ2Uk9Tku9i5hQE0ha3Q8IpkC2UI2XqpN
KKjl+H10THI0lGSPPEGntWpqsYQckp4XfZx42oi+PkmuITqivwv6tlphg5UiKcoTfQRLN72njSfn
9lw2BkhmFO/BzMtWg8EF+s0Ib5i0fcvAyIj/h73zSJIkyc70VVqw1xLjZOtmTiM8OPWNSVDjXI3e
CQvIHKEuNp9lV3aSQqGRIjMjIwBWRcM90onqez+NkmungrEcelLiJk2T3jhULScAhSlWpb53BGhs
u8iNPMEGfxGkIVSvzE3fsSryeJJWbjTp5tswncgcE6+sysPRbkHa7cB+miDfNm3gFn6rUSGRxKm5
hq2771OT26RqqZQPulXpalsCK8PNmOX1NpfBuBP0WCDhgiSwG9kepDYio1CoaZWhqiD+WsRq0oj/
vtb9ZUrGn3GehVrTCWlfIAru9B8X1P97xNO3p/yJePorViYkGOCfszL/DoT94x9weQG+28C/sU60
eW7+zDr9J9zHzFs/oQs/PuOygn33jD8Ta9hJNn8Qa7yNJAH9U5prwWl/hDN+fMKfcNz/V/ToP95R
8yf/zF/So/+zU/zLDy3l368HYK+wQHwpDRZnetWxdfxH28VVU/Zkg8Yvf1u9oHQEo/inD/Zt63BJ
BTAsjUHaBJng4/Nt60D7BYxB0K8Daq8DLX2DLLCfk7Shu7gIQDT47b5uHfZvABlMAwBSfzzgL0AW
+pdU9J8+3iQXk0NBKJhJJcxPn65eIXQjnvEFIKhpd2lsCM8adGXnjN2A4C0/1+Og3ji0dKEoD/Ti
cpI1Y2EGYjF1abmKpiBZRbN1Fo3Wo1Vrmh+KEEGosRTvFmHhmWM33wYD67jmduJcdcfbomkujKZ8
K6ASVzONXwe9ss+oaLSuGLQ/bDc0zzKEfH7bBi/IS+hMUjHJD6Y4KCha/aQoKWG292pAB61hUwKk
x2TS0jxAlRgYzNaJqGKqcgovy8wSKzcWW60mIXaisVHpsEDqhWUguTHpJM0adRV21YGw2ICIz75e
jXlKXGdrONRGyl59adoCoZ6TxH6qqLeVMlDwrcRL4VA8b8hh/hy1MibpVSdotcKB3tKKCuov1lFZ
35gRdWiVRDVeV4nuRaGKgzDS2kMUIKkL46XEbLmgIBlqusK5tIzcoEqGa6wb6+OwXGwNN1y6XHVy
ufTkcv3Ny0WoD+aTs1yNdRCO1/M43XZ9WmxzbcLXUfJ7IZJbB2GGdagvtAusseQN5MLe2lzE7lSE
/rTczVM1cUsv93U76pZXRtm17MiwTUtzHyy3u+gr+OQalV5tEL6cZcGTThmZgprM69Tx2FjzUSnm
p1yrL+aUmrqkWtpA+4HW62yq1u2o3idVe4vevfU1LUUvm3U3xVQYXiwGtBFBeAbUMqPYD/DCkGkt
NO5iqx7fR81lznOx6ZDs7llpPzJFoAnO8hger3bdNc0JXki3+pTLftVnEQWlUZic1VlwMCqDjuXU
+jAn+UGSrUVKaQq2hYK1rNKnYW7OtQIBO+V9sRs/FXwmVwMwMlr9G9nON1pd3BZmmdAAWiKTUm1n
pcQlYjktqI95liAprKiqo/iq2Tf0xfl8l/jVBj297ZdSRDQnrFxWeU84Lc18yWCSj4W6nlWWMFre
QpArS4cBqrQb8LOHyjST8ympTgTc2oym6dPoNJXf1yYbd5/s1RBOeCoohC7zQfXCkCZbd1RPdlxu
Q5n1u163HgxpX1qhe5ME86VrUgctna1a0VNvJGt94lXt9HUftFs7oIc6RYdm2F7Sdq+wXnuaDW1a
b8ebpq42RtcCers88rRNo4CSNNUpfbbtDkgzCDyhq6hQQ7qVJbQLHdjQFk6onQXz3J/RAIFiNe/i
bRHM6NQJg9X6/lq25V5tGFZJlKactRv31JuBPYoRPhEtjpclAaXy1mDe50GLWFTSP20Rnetrac6b
E/K7yvgJxbLrl0qig8oV/W6MLWufjm37YZfTDvamu82Eed+ye3qqWSVeJOI7bBglmGPz1CqRsxZW
eoPfDQtKq1JuM0/HhkpGORY3jZw8d7A3ZRf3fq0qua+Qt8Z0TKntnDc11dDxjaEQJZxV6OzNoL8G
Ybhn/fcQiSPcJjyQos3xrmn6CzsSB8FhTnzsOKHPm9GQmKTpCmfJum6yf1bW9O+ASAvnYkOKLCF7
WL1+HI++mZDM1REXw2V22T9Ofrb+T/mP/sz0/PhkP01/3/xH5gpEYFveE1l4JVZ7qtFX9LX/4D/6
Pzet/H9IgnxFIxlm/xrCXDFYNN1b+f1o8d0PfjdQwLV+DabF2/j9QEEQGJVyUBAsG8w43w8UtHaT
ZLuIp8hEAxb9Ok8s4blww9jcCfRnojB/BcVEb/CncRlrrGo6SBX5RaBjfvwA2mPdI0PVxnUd2NEm
6YSycnN5NmHuIKk6J5shuCqluB45ZwMSxjk44tfRyK7rTEOxrvQEJnFIlw5ZTRbHNnPxh9GlCtnm
UUos/DyvxpQ6+WE56a2ZImqTC8BljfUwON6ny70Q2x3VsL0y+pUC8UKtT+tb/fyWN/KyEfDDWcHW
PnLZmLPV+xlIgD+XrQGkNNxoXZ2u6ddq/Zgrq+HqmiK4F74JoFvLvabjZ2edbi9mrrxiVo95Nx/n
5S40uBTHOXyuw8jybHANRgmgka5hMZYszjJB2ySXfVoJmDMWMMZddm1bH6iJnZzzednDk8ixtwxM
kMxj8lgZ86brENkH7O45Bd2rrmjoSm1VY2UtK34oWfaJRXa80OF3GCPMCNYCCtigAykoQaS212KB
DWweflUtUEKoj42fgS7gRv3gkuTxLJwLCdrtZ7mAEZxz3FcqcuZ4MIeVmHKxbouwpAmgWDrbeSIm
sXQ94brC2YWQtg+6V2LT1ZUdJr0302991fNaP2l9kslVYZsUJmS2y8Obct8HQGx6Pe1F2OCjyoMz
qxm37pCbFHqS/o/rpMMRoGzdeAJm7Ihpn7vqrhoaY9U0bX42yMrdS0FV69jwSuJT1GmHR36Cq0nB
BINsXTbhgGnPuneNEXm/Ej1UtXQOsVI3/gihrzF5ag+EHlbrcJT85GQk571jXAUdk6uRa5S5GvvS
MsozEtVfS8O6NU0ZXRVMM9eT0waXdRG9NimX1mw2FNE3pXmeBC5R9JFibrSx0kIaN6PylTbHp0Kp
z9DUzcT8V8q2C7VrqxLTnQjmBqyIPHkDrd9ZRH3mfuwHgV+JzPFxgLMSrjfHueHRo4nJfxRvsZvd
o2GF65t7PmFGzsUTOc+F3ribpNLxaLi5ybylz2d6KKHs7Hl8xh7yZPfOWzLhdMxKJvgJQ6KsrV0b
JO+ZrZUrNeV503iRZUfDfdapFIeocb6SmZ15pkiMK6vWwc/iHLg6ktXfJUy/dK7/g6/6L0aBG9BD
/zEF3r008uP7k3854b/80Dfem3+DPuRLc6f7ZVv8ukgqv+lozQxFN5DROdoSfvV1kXQpIEcYAbmt
LhT4clx/Pfhhtgx+hutA40EJT/+Vg5/Y4J8PfpIROGUMzM/kev7JaU8XgIzbhPzySOG4Z9ZdmQR9
0h/Q3JfpkKyMOYrW0Sw4OyN3cRZ220Vgu3KGTvi6XdyphX2bGYJNIxYnu5YflUqzOd6IYGXVLhUa
ScBtUesXhkWVTF9gQslF1a/cEvdCkR4Kemf8MWzkTVjryqZ1AzBNpbthX8PrWgmcjYlGeQ3lsAer
aHGuVZiQtO5AI/OGQpp4PTrpwDGCfajKJtWPI9qax+aUWqTZVoLDT0Mw6uKd73GNuGZ9ldTuk7BI
bLaEvlOkuyv6+lBN/BlnTVz3HfTGYIn7VtK9K+rHLohO2jhskig9A7/0NYcqhr7b6Ql9usTWthTS
6n29H+fkLhvqgyP6bR7jLCwS43OaXul6/JhMqsBVDGyFW35oI6i2OkbGgyFGWr3pIY/vDRf7jiGs
escQfKzsHheljrexSW8ji9dL5JRp2wkFNfAbYkPYk0KtcgAl0oTh0exdKG27uk+7wd1h9aezZQw/
TSprV8LsHzR2sM1Y9FyiatPiR87O6e09sNLs4mHMfDlMxaZ3BSqZ5Q4x55yujIG/E+n41GQx4QMd
vE1o6ndxlNEcHt4UFl41UOlnLVcPeTlUq0qlrLwz8lPYKxTa2JSoxCmdH4pw0PDrtofTp90C6bMp
q3qyV5xRbBu3KqgDCayDrjW2J1w+OOVczljT8ZQCCFFbzyqSWukVYhTsRyrwRai0BIgY2UPBn9Jz
lST0iIlnyxLtjSl0jE+93Jq6cWZnBiiGe4gka4nTUEZsKVbj1YqaHJJYLz17MboOVXACC+fQXHYG
DRmUhz0SitZF/FQHUCpWO9cb2m6sA0f8cB45VrtxZS4OTcjlFpsY3yaHcMWq70+62Tnb0Uq09ZCV
wlctQPgS74tfxm2z7sfkM53IQC+adKNSEb5y5XgM3eYhs6mdh2X1u1oeOlE95lK7xO5zFSouVSHj
dpz1dd6re8udz5KBV2dSOOiTwF7PZvduTg4fl9QZPSPinc2aCzzgVODowbNrZlcK3S97U1bXLYW3
Xq1nb72qPRdmeo9Ks1jWR0rcSPmlEZ1rS8Gx6Nm4lWgY6Wi5aUpfC/PDZFG2Qx7nvDLG/LGn0I7W
FCrstGYTTvx1HNZT0eCBns4guY7VVLlkOIjzvIkP3ZBRpUQ4eoLaa1RbGs6td9iPPWPKHmPjRuGk
YUE7dsK9n4jJ1qthi2l0lxTK0R7w95TFnTvF52Uv96GBfQGNSG/p+77DOGVLxevCzO8U6bdBjmm9
2451cO7G1UaFOsmhOrS22WlwSYMMrkjCvAzwXK3MqmZkaK4QKW0NlmpNiJepAeEqc0kMiHrNJbvp
dTpA23qb1OFB5PQeBdmlHOHhTLXy6Lo+YSS+chsFo9PWvhyTuIFAkieHb90q1fIrzGXxuhKnaogn
oK+iXncGdoRWDGyi4X7Sotkf3PozbMNDr7Zbc3SfkgG539x+dCXOmsjpt90Azd9NQl2p5fBEJ/mu
KNMev5V1DJT8Wh20AcpYFWurCDEFKol7KavmKmlH6ScTUYaNPc1HLZ8PXZ89uJl4bB3tM0nCgwmP
PjvRWZxnMwdzvx1ziPYkDS7CjGGqKmwQg+GyMecDNTjrEa1Madk3StseGTZv9bZ/lWVyl8/KRVrb
21RxqtWUK/R7jUSiqWA1NiHfOoFOZULVS4AradRuBQ1hpuFuhI07e07JXe6irdq4K/ykr6w94B31
xuzcrdYYoDdR9p7MwYMRhbdWMr+pNuSPEE21KeKeD+ywxAgx9MLgw9Ni8m20pFs7AoCIBiZRyHe3
kMRelHxoy1S/VvjU+0WuDPd5jhvQFpaLY74wPStqW9+M5WfjtHQmmwQQdLI+EQpsX/VG3BFhoM4r
1MjF0emG9EI0rfDrTnHZDDhJ42lwj0x1T02VdHcdASnCGU6x6B/CaboYItdL8sZz9fEy6NVhJdsq
2XEY2p4zFk9fFtFfms3+e6qOTMacv17Zb18KlFXIF3//X68/yhb/WNyXH/+2uIPZLwpiqgNtlhc2
4+8GOGTnbOao576Mad8GOOc3R0ERRDy1im8bneu3Ac75TaN3QHFRIKE1ZPj7lQFO//PmjoaaAdGC
r0C7aPwcKT7ZUx/XNR/1MXQNn/opyenaS2M/ubWKood+zsQSr3YbN2thA/lNKWvPlEOel9Q1P0xj
Xt9xrKtPbVBdOjI8V8ya752Rz14emAJ02ebw15NDiVvWK0FR/UmRb+gDzmqXrrRMI65mzGn8c7nx
wv46DeJDooZvsZJpnmVF970209yd5FTXRfptmQ0uMRjgjqFVnQx6njauo15GaXHQi+iqL126y0r9
QemtGydSd8aihaA7e2WIaJOW86EsLBdEd7g1VOOgYaYlc4VVM20pocn16nPS2nwtJoLy0oTJsDbQ
n4w6SQpja7xZuNz9IgneU2U8JLahk10RbXo5j0xNzYJGzJhXe3dTkarlVemMqITqLcz4j4njUnwv
7PxgkDTMQJSdx6mrrYiXsDcUBlLdkHRPueo89mWIK90Ggk5V/aU1iyuRinMlxA9WIUxwk1PUUFNW
TNF5IsSF7OvraRoZYgvjZcgkYh+KW+15F05Llk0b36vgFYHl7OG/8YTPY8FwFn92JeZjtlgqIJXJ
ps8NPqNNER/w4D5lphiF22n2nZhgCtuYHyqyaS6KjPAfUmg+LLLo0eWME9jmNAKeZsWmTaa7LhrE
zrBkup01ckp5uxb4W7FX/aD0G0kP5HqKXJLNhHWqNLgDfVQ+dLW/6MPmk6u2pAjWuRnSoDqE7mSc
O0o04UM2JYVu4sK0wsdhLk5SJVrBHGj3dYz+uhmp+JsKG+uz+QibdarGGPXbdCcVeiniQuzrFlu5
IrZxX1yOubErSMCwi+GQz0POjDO8iqY/ySB/boruxqn7tSXNXc5LzfRY791euTOqYp9n2W03hBe2
Iu+mQttEqrKpY9IGxvadUoilJu1uaFDJRtM+d5geaudZTsouKGyuXo0cMofqzbTBDO5kB6KoCQmJ
ghOnhFiZZCX26cI0GbdWRVBEmx6HuTtELv5luK+3yZlpIyzjS2OK3/t+fpSJ9SgR8/dCnHEdTys9
617zcKC+j7utDpvrjO1rFWj2S1EMkUdeKprCtj+3ZO/HqnM2GfKy7Bj7JrX9bHplZ4Xqa5Egt6VS
b6LsUHTJY6lofpZkLE/m0aInkYbOte4WV2Y5bDOjuYg79Yi9LFzZS+di5cwXiSTxosjERTKVZ3ok
r+J+zte1KCOfMTb14qi/M0v9YzRRBOYzHYw5SZCJYCNp3VnxGjoms8q+DKJs3ZOP4/W1cHa2TQIH
KNhb00wjfb51tBa1TvtKNpwPCvF1dmi+SZgTj1Se0m/Kmow3W93lS72m5gb1QQbRAdlGvSFE5Hlc
ajpb1iHIjoJSxPYtsYprd2n3lEOcnLM6W6tca4mNTkmxCWR3by5NoVGmId1RjWecXicCCOBHqRYl
Uog2pDkfmFus5z7X76LUeM+oFV+1Wt/4EH7XQdeQWTs2f3h9fuma/q8JoXzFwWGn//o2Xme//+tL
+7er+Pd/+4Gf/+6Hv97F6m80stkLT4IwW0EM/O0uVuHXsQm45PZ9EQODr38DU5CCUGGAr8Wh6lf5
DkxxfoM/X5pG8DEq/E+/BqZ8KV76kZU36Q4jRc5UcBnozk8oelybuZomQALApedu3sZ+1yUhp0fP
BphS3ZobSOo7YR+0Ts23tk4GD4zza0naoe+oPfhK4t6oTj96cTbt4miBNrtdytewqtXIz3L7PpyM
p6l1hg2BT8C2Yo6u057DgYQndHRq666VwrK3IrYOmKtVYHct9tXSenfq6JRSUrwEwpQrtGfalhy6
zle5n9Yk8WkHGdGERBkpSGyLzjS3T6FVprsq6MB2c3Pye3U0Tl09R3QxuFdRiADQ0i7Ahe7koMLH
0904U526SrrEQVqYbpkf/LINj8iPXcI2LObp1nzVkB+uINTOCAK5VLNuL0OthTZIat9JI+W+N4yj
CAZIOavY0r67cvDA7oxUvpvBkCIpHiPExeKmwmFB+d5nNmfnbqIYrNr2tncROadZ2JDD0p+iLkQL
l+iD10RFyykwv+lg3I4lH6i6EWdsSigw0zE/FhkgfiXdzwx2/aZ20/uAgylFb7qyK3HF+eDucIbm
BDk5Oq/xHMDJZogo1Oh2sKtnPng16T7EyUyhUhEggkMrn0awJSfz8pKu034BxOPYvhgt9S3MGf6j
Gm1tVahwy4566MLi3Czz15oQnK3VKC7xbOFIA2h2lUjzUbTxi5Is5DvMAbcyygwLjbIoCUXpC31f
5JYktqVYMCNO6qioB88Os1e9HQ2i80S8npOq2keDY984nb6kctnErXQQpFzaj4YRPveyJOUInXJD
heGazp+NdNTrbDCA+7TzZtA3k1nh8EDia4knqVrEt6nMculah7WxlfJ5ab0t5vZSlfEJ/xWp27Zy
PuvyrBrEmxZa97GZbMos4aaQ5cluqw+0g1tlxo+KA+CpnhsvbPMPaar7omhuNbvs0WmiMnFD5srg
3skm7h9TbMirWxvdvNeK5MLqiXVD0m2vYDIw0Jh167lZf68EqIkBIl9mgmS8fiiJUoIARvB8HqvW
LQTG4ziLM7XOD7Fl+1ZYb0u9OCatsaNCGbn1AKudac0xISGtyNEeTnaPPDyYV7U2MWyn4aEzjcup
jjZ04FwUg3vtxNGVFWoMXAMC4rblXssLl5sdvQ2yWXrN+tAfgubcLcYnA7nuCoz+0DvxhtTj9ewE
NyV+H3WqL4vcXhfc1XY/n4Kk3qchGUFBdKyCcqMp3W0cFUeRNjtHl59uCZMSOvHRdcabXM5ipfe0
sM78iNWJXTsF9wFfIc0x76EzDnURnBHxti/jnFwNpKZp89jo3b6txwvbGS+/JPkkenjIZuOF+KNN
skCB31J9iN9PV1GTbvu8TX29FpU3IlwZClOB/xEIcePz0WXNLRz3GA/ZJrOqx8zBNtV2i0h2CQCS
BCZ5pdCQepO1uoo7WZGyxFWeSeet0o1TG9ZnX2KB6qI8jnN308zfkoGMGgwRSfkw1MdJS3xaNXvs
l1O1DeR0S7Lavp6AQxRA7bpDgoC4ANF880X+olw27bSjXZ3hrdTPv+QIpVK8511+LBucUbWVXHcS
lcCXTCHZp6QwCiz23FieFVbHWhlvwmjaRkn0NOFZEGa2nzMa1sHLbhmVo1XVJQc10T6aUHkuhgnv
g/KSmZn/59whHusJV+p91GUXCQr4zg6uiDx7B/+77AbzuWjj95b467Vlk6illlm7QuH8DN773I2U
bi9iEt2yjo6df2qTdU7cGC4NhP8AKURRQUis+pDmlXCQO9NoN62ZHlUCqsrZGVZVYzPpk/NUa+h3
p2w31iVhYmPBsMxqoTjt0j28ToW1j2d3/yXiCCEw8hV1AjBD+YsxAgWvSvWzWbxWTiIXaPYJOJ8s
Jj25txtwJHskRilcirX4joKjxEm/iiRY5xRpxbNStSwxBjFoXyKRKlvcTyh4DtUoC1BuAu8zAnuv
e0PYxkomjr24B/4RlTTMvF+qXeAhSFFUGRnLUKpmMa3jy9GqFZYXxjMBiOMi2+H0QP5Rxk9A9LXn
9Ep/Tlvwq1GPGkStOZAbar+MPaicUoStX8SseUZokAdu6vLvWTP/M/X9yx+D2+LU+uupD0l3+/H7
v5XN3y7K7uMH7+h3P/918FPATFR4NByaChAI8phvGIyJboJIPvKCHXis78QT7m8YsiydbkiFhKSl
2+Urh+b8hs7GgMA1NALg+ZtfgWCwE//MoS2VJIBD2NP4LYj++FE8QadCO6K1I1k3rUCbRXrrBMEN
vTYE3eQuwLGxnpJuM4QE0wl9q0/Dvg3LncHO3NT6B/bKMzNkg+oTRE3N6NJXP50X1kxsX4TrR2Bd
Cmp6xwjB2mCQ2w0ZmWeNPCci7bUyevjyTjm4qvraROGFKu9GWR7ClDVH7dJzjFN3mfVBHOKhNFvw
WTq8EZ7Fee5D96ECYFJrEk8zxgxV5XDJ4vZOBsuOg+S4RNVWJh7PriJWAQuTpNFb0iDOINM7uR8M
r3bXEtl2NAZlFdtPlkrirsW53YhNgPuyDp/S+L0ks9p2TsZ4oUFaE6AacqImONhiurxRXbjEE75F
SEjoqNoU44OiH1QCTyN19mIgDXtwN1p/mksMM6O9r6tPtT/GFRdSe9FSUz8O/lQCPQ03TKqrST8l
1geWMb90XwyyEdtq3GYaYgaDBET1okmeJINmDlu0dHEG1anXkVpV3NiVtkt4v8AgPGFWOGBmfviE
ncN3XZrsclwdLk+Fm6wLvDY5FME+oU5y0Ksd4NNaLaYrSXQs/fXPPUmR0aCsy4G0R7FkJje002nT
2sgI6Qvb50B0BxqavdRx/SCeLqwE2ZlCwjBR9Y6BbKOeb2Ob3D1SCVtbHKraPVQoJSo73LjhEkml
+k6JfIKA1Fk6Z8PYXASZcuXgvovrYDtZ2rqTp1CxPXIuL5NAI4y0303WrUHIQ1TkHnmVm2ZJmOgz
EHu5IWzZH1J9XTkUPJTkrGfZzp2AHxDULc86zrc6yhJRW8uotunR8ExLfbDxZot8XQWIVyvbzwSB
diOlEDXd9W2Nz+RzQqjJPbDRIs3vWp1sxLugth/dms+KHBmlHk1scEMQkc2vrE3N2JJyQCBp6Akj
OYvr5EFrAY2kch0I/ncsWGFZPiD6yXyzuGaZWRftZyiwu5g5FI6+a3vFiyvyMa1kixzxKqqLvaM4
3lx8tPVLtWCeFnOOemWLzotrmE7mf6Ml+twJzyMj2rqsZLwvBtrhrJo3SY688zWgXp6Mh85GDsyN
tipidIy01wyRxochRwWl59q+zXuCWwuoyMReTaO2rSqceCaKQ+U1zBQvcPKbmoheS946Q7DNmc2d
fN4nont0WgbMofattIL8zH0UUi8k/ZHt1t/qsVZDi+L+iuV1x7ZUon3RGfii2fAIEbyYAumVNFcN
M9NOiLpXU5OnIDjFRXk2pOnkjTMPmzM7bA1r3qZyWuOjiT0GdZKNeQ26AnmWU7M8YfXaFyPEZz+8
KDm9v6RpniVGhTocu1DD29YH1l1ZogFqJ+eicmLYV0N5zdrshFOebjIzfRjyOmRAsrbEMF/PITFj
4K2ZiuUc159XgSSPEQZPOxmvTb280OLqEip1pcnmUKr5zuzUk5rwMmpzQZZuxgsPN76RRepHQYZj
pIpup4ms2lnwReWPa1n8k9J3IdOAOKD/PnWmPCuZeIQbbt053Pc5ZjnZAoxKH33Xzh0U9iNjG5Xh
uWYBqZoQnAnbFD05q8lM/WAMVoqiHEfrvmgmH+TpHHUNsp6Do3/U/UWNUoiE3p0gVDeJzHfbEQdk
VPtqrDZREsD0PlvTfFYn4FdjRXFKhRmrr3Z1OCgEGo4vg9PPvkxIBYj6exFHx6ZhmlSc+MnOootG
r7edGD/NuLpLwA40rTqfZvfKofZykmzZ0uyuyYg5Hw3nJa1nQUrxIgXKtasht87mUIvXjUViUi5d
bGbMj6tYtfemSYljdaNltRfVLlBzf95OyUEU5bnTDseibtfcK2uSWHkR4OP68gbb8+WgjSclKone
RKNfT3KXjBa+XgNXM7pglFynFPutCxXgavIxSx864rjTeXqznGwLanMc49BY1YVxaXL4u3J+mkZe
e+T2QYg/zRm2tJWCGGqQYeN7lHOCSe3UtBlNk2zKlRgPZV57QUdtignrPXbGoYzqq3Fo/h459UuD
2X8z1oy0D4Yh9Ed/Pa8tnNnVx3tT/u3942/Hl7ey+f1f2x+VT388xh8zG9EeikVNGwoncDdEzd8s
NPwnfPuIUImkUjH0LJzWV7AO4oxItcXcYy6k1tLX8m1qW/wu9JhZJiMiGUy/MrUxCf48tWn8Yiie
1EVbi9PnJ801bI9S2jJv1h3O8jxhKUCwuuUQDv05gAmqJ+XWirVnN+Q7RBQK18SUn1lZd6xGMpxJ
Zr4rSTn24xKFehDJj8zVsVSPxlWR8Yga3wF1BKURxbgN1exImOVhFO1prvSPqax3MBefUzO/W0m0
79z0ZbLKa9JFPnVD+EZQ3yplm3qRKsZNkZvHMgOIimLly8CkYo+epq2WlBzpSQa2TjyB4dlVHJM/
535UIWnaI9kIq2FS7mYon3Ue4TFw4r0R1+dqSPEcxpRXGVVb4nP2HAKvEEcXtq4zQI2Dtetr10Zf
r75IY0TZ35iIq2T6mKrFp4otYq3otsvp6SDCTzLuTtzBioivXaXflm3g8b29SsyMNHhjZwTjxu2y
s6YMd+xtZ2bJCeJm0x6+7kwNrOd5jDhSln270dzrjPuSV3M1KFdhEp1hhpfrrtF3WR4cRab3XmIm
ByWSl3qRvJoju6SI5g9TVU5Bq2NFNeo3OysJt9brVZSWZCe0zZswun2t6dAAidwYbnBL1McnqS/9
WpPaheQglKReT2+aIVqsF4Ppj9SfeK4LUNnz2CuZgw4G8Ap+LJgIbJUxek4IoLbFAPoQ952nJEYK
3GXeWcKk1CgQG2OWd7E5FF40ML+hNYK3klqwlqlEBdC0s985w2enStKbU1e+V/QueOqsUSdD+ns/
2R+GHh6Vqb3nVrWxW8Tb2hhOkaPfJ1F5ZggTsEzmXpEp2zQp72Wo7yxhkPpHKHYTp9tYui+xgVBo
jLm+86Z6cGtheVWUvBJWAfIyzdG6b7uLonQfRnfeVagvSns+gTdyR6IrmeNzPo9XbTTt0NJdui3R
pG2wpfnj6ObusGJ475GyuRWA3PjZDnA2rSh59kh//t/sncly3NbaZV/lRs3hQHfQDP6KqExk3zCT
PTlBkBIJ4KDvm6evBfmqLPva13ZEDT2xw5ZEKpOJc75m77WjnOoRt9FT5bZvbc24SElVMgv8/Fh2
eJditXxUFZHywvL+ok2dtpGjHr9jP3b3Q2o9A65EPhUaK8MnfwEupHtIp6Jfo07xZG88CUfZMO7w
Sr96arPkQ+uTs5VAkWnrrd6jzhVZcKnq4H6KWkReNtIVFstvXdt9Rr7uZcKP1rGvXPtOv3OnaZ+K
fmeEg7oreyjh5tC8FvacO2yphGQZ6BKLLLsxzioX0YLByt4oja9FQVlaC4alBSQBhJGkAtznobm2
x2rtMztaxFn24GOa+hLnhrIFdDLMbmb8YSyn6fCGSiNZQR0uhKGmued0I+nnoo72VZ9u89yo0PbF
XKvc+NTsbQTRXH0a08TxRI8uPSbXotFtz5bivuxrsLHRyXbKk9Z362oiWqD2q1OBgAyz0AtYaHvb
agRMDig+o2gMWeUiuCpmk06WrdIUjbpvAyjSSv8cmu62jMvsmGstSWE1qORu9DHwMxvZjpPEYEUz
mhvyTk9C6A6iJv0EfAl03nabadYRyeKNPaTdrp1igfsJq/9W9+tyrWdNvWykr26+XUn/XN1/bIn9
Pizhdv3jy3uV/OvuI3r/PY/KfC1/v7EZi3BNsMEyZ13KN57Ov8cs3Njc0yzRIG7RKYFz/+XGngXJ
BnfobEL57ZhFIGKet2vA2DTSJf/Whf0Ncver7RoXNle/isWWZYpp/ca3NCERYzAxVatIdb+UWXYk
q2hLWs5XnfSddZIzCcSu8lSFibuTmoiXmaZN18Rnt6B0QBIspb8IZ3yO0hh3h2uyqOa+9fhG4Voo
fbWzQxozf+y0iy/VYBPldHkKwTeLMUif3Kk98vrvhdE/QPXE4wfTo4ly5cxcB1lpWquchnhFjcC/
sqQ7TAzeR7veyNi8KcLhkGfjl1LosdeFGTpF3+aZizFM9IpJw23HyUpMGpd4q9DnikMWKsaiIa3h
EFntvYhqlDixqBeSfKGFWvM8ISDmNQ6KdR8FmVzlEcSRYCiuWpH2aysbLUgv5ZseiyuFDr8zTLqF
NfjZya8Y7lZU9Yup4AaPUTV6ZZ3SWyfRXToaa9JgjlYdZdC/GJOIkOOnS9X1VNNiGc7GcdJdYDiM
f5jhuK1RL6diwIng0mHpMiJQKN2qSrfW4uhYJRbyUUNfVibBNqURP/q4XtEfKZ5VWpuYXklOvMUw
XjlPSmwQXRZaqIjFkvgjyNSi26Nscg5EzuBe0U1WBQG4sbqt1GNuGtm6iBxKFYfBtdD8AUnznLpT
90l5pNGKF6Vjj6hCSYGwhzBfmiOstjmDBy/xhCJ6uFEi987WkRGrDRO3zPIRCqnFS2Hynkaa2CE/
DQ40KnKlAZZe1pnWr4smj1ALotntVGPLD6JENVw+OmoUbIbEP/aRI1d8amYmXGUsFKxVi9zx81VR
NL1nsjnbNaWeeL7JEZ7DXwH0MqTLiEP+nOutikdWhpgcEWSYdnLjuGxIEunslaF8n0RxPznxB2XP
l0qIdp3n7ofVQ2NLqBVDp7xRjeEzdBgoaEr4VLtJ6fWmFn1WIs2OiT4p27bs49uhN3d4z05By2BO
tM2wzm3E6HHvB9vSyJHrkH7kKaNd7KyOvWdaEX5nxJ9Aa3nQajxOUFgWamIdc5fKTi3pidutSLgA
IlZ1C5mUe+GGfGw1lqK6EQMUAtTK8Kh5aPh0e0k9vo9dXy+NZB5o+hjZaxc8j4rGZJPp/YDkOLoO
OqIMKPD+pTZdNql0ggwkxBfdLUl898VuMtA45YVGSTu51al1KZQZJdjrtImPhsAkZqPiFVqMB2sY
jgwLpFfUzibt4iPy/deRK3xB9hk/9kkmOKO7B8OMYXRn2kHRuoNbmJcGVnkQOcBnSGPS/eDRUAom
ZSNNQSzrfpmw/VZrZdtrzBE0Fy2+JKFKm6pdzPAXF/ehrpkKxwBaxLBRA2ufBeFz4aufxTC03jRX
04Ulqavb8lMz06dorrjrufbOKcLbuRof5rqcRq6FgqycVUp2PMA7AEEbq9PfA7v6DER5Yia0S6j1
mRvaq14w++2EteBsHBamUD4UMo0Y1szdQpq4NmJsWohMzWF9yrLmPOukl82tRmNoyvaf2/l+LD7+
589vZzYG/+V2rou3KEnemh/b6e/3On/ylyWISm4fLP1vffFvtiDg8UDQ8ksmLN9fb0FsjexTtGgC
YOa3Nvd7Q82lTgAu3S8YC1Yofw+j6Xy7f391P7MGMYDTwsZAbfMfNGt/sKXRZurIIeeARGpXmBtQ
ofprgSmf7MGlU6jHIARmAOJNZ2rfZ+X9oITHLtUTTvX2kvmoSEfrFE3G2onpfrHlTb2FzVGuVXX0
JvXSM712JyaBrbPUuwJyEikkgrGx+VG77k1g+FjB1RV5e1vMLxsH4tvMv8xwN8Zo6bAxsqpmq+dg
TdKjuzi5U8LsQbG1HVvW3TSIRVE3pPAV90nwmtodG4DolJLdUkTc73Z4NqN6kYYVU2zMPFLqC9Gi
Z49l58WMaksEelV86dESTtGwBni1VAdjoWrBsmifIp5JtJYMUrMtVhXGWlqJm4MNDHPwGqVQWFq8
EhOqh7FXgwF/ocQhM5GC2iGUpADPCi7IzmIzza3SJncmE79RmB50LUZiw8KZriZwS8X6gujzhmzE
V7R8T1FE/5AEmwReGJ4WwFTmOSK2jfZzYTJGz8KKC9u6r2jhwyTZVxOJBEHmhWS1KV36nvo+FKrI
vMlAwJFftMpt/lq08SOpOpqTHZ3iEyPsKmcTJIaYIbgg3oHAByJEcxktI4ywSnpTc5JTn+hQNfzp
GprNXeIzJIz5CY9a/AIsbJ9F+VkE1AXWiOBy6J7gmJDE4ZK86C/ZgZCCN541cA2+mS4bG0RG1ZMm
MzAENZZ2Zt2VAlNIGR24odlE6UyDH2k0doU7HHrbWAf4DeL4PiI1qHLN+2lWkRYOsTv+bTkZsReo
EkKK7g8wUqvnSIWaMMT5sfJRXxosger2S8eQxYqezHRvx8WKLMCXwLD9BdAwlIspiTVtS/Ayuga9
apZpO6p4QPULU+BHl0kpGXknlt31wmzaDrOVQ94gpNlmdGbBJxvuRnuYrLZbJKXPVMn+6HjLkxye
RBW30Art5YRjdRkq6edkqQfcd8RsOleCWWn5LKxzcfJK8pmXjLyOqLlM+rCW+HHhqsQnFkarQfXh
t3b7Sepv4ag9KTa8hAmYqlZ4Axm2RY24yV+apX9jsOpw4sZTlfzdQWUqcbOEXenh/UBRUSbrlHJt
JL8yc3dlWW1Y2HmYmM6hcHYM95h8VZc+hvfFpRKl/i6aV37No9EqSxExD88uaiARpSvrMAvXzOAh
gqDdKt6T6C120b5p4twO7Zrbemm7t1iVE80TwVOo7BTb+Rh4zyx1WopanpTGYXcwLHM4z7UL36a/
44MLbrfeJQy+x/Jr5V7NSGXodB0idYkUlFnyu2zCbeCQ/drdlCZpAkhloxZHlvOKY//gxDxQmXZj
JqQIBsY1H26NiEGSQx2NGWQgzaRKw0fLVnemazIRNLZiugCcPcKN24YT5UN00dn0TmW57AJUBTaf
9OIKrpT9nk1Gl1VeXVtcoctsUwIY07CuKJTrvdS1TT4Bn2vMfq30Afp7/9C3sOAGl5qjLMTJQK7R
WzrVc362k2Dtj+GNEpv3sEeghgnloGpPgS0+E0VutGEgPStGaqaicwPzmMjhzFoA4Xx1zchQXLSG
9hKo7WuiNleplke/oPBX80qlnDVAwIl8uh0qjoMwN7sNCXT2JhlbZlKRXa3rEKqk9KkznWlUPTVw
dwrtTDqBTo6sdJ6QInBrWOak4Yq53J2ipqtKvS+7il4kXYr00yzHFnzMMyies8YRX9nRERvR2Yie
pyhYscs4abz9MfOlJmNpF3Ds5dEmnuyveScQethkP9qvIItv0tisl60YTp1KKTS6z1MlT0HOCAdk
Zml+Bnp7qQFiCjXyUvcmVH0bs5ZyH8WHMCS2El5OqnPMTeSrxXK2tudUctrOD8HFDJeuSE9t5W9k
rW1Ecm5S9mGt9eFil2Dnvgs5ff2o90pdWenTdFPaw1NJFyafBtK502KTy5Mw45leOJ6j6FkZy5Ow
ddJTk/2UqOccGKTDgDUk6TjkmEjiCayBT3l2P+q5l2LpSL7qrK7G0b4rBsyATHnpZT2okgjM6CnF
rq/tjzQw97XVAuSrvbBI1lr2nI7uVbUMfOLVWikcFORnNpYeT/yiHGLml/7SVeqt4h+nFuAJuARi
4661uEvC0AOe2Dm91wXJFUcMFi196UbWJaa5DrJwazcf5PqyrZvYtxVemlPsJ2y8tbvW1y8aWrOe
q87N3aciH9g6JsVXGlCopJojl5nBznjUx0Wo60tkcMj4gn0YWZvab0hMVT4zNK+1nNfyZZ4vy6b+
LLSaZMzStjZk0N34WryM09qDtHNPvOx9zE/ajftHX6fM7zkl9JeYBjVW41UPQkK6+rYj343qaDVv
wxV1bwZ8ojrjoS2ctVQqSFMYOplkonILX41EvtgpG0UkdHaBAX9EZNlA+1lWVnRMrMBzex+LcYux
Io1WTd7eTrVyQLzpIVe+hE66dIN720jXmpiefbd70rWPyanxxCE2bxFYKIOxksw4AVfO4ltgFax+
UwCeUfSqFc2yN6eNln9UXU8kn+JVgVhMiCoAcnop3jgbbRXmXnw5a5cUIXlW5/feZVeqWac+O+o5
gXuBSyOCTtIP1qKbhYucI5QgOUbjAuumZL+LJwezzFrtEs9ofC/n2MryxhMze0N39r6/R3u6MvWb
0aDHKm7H9kPRsHtQ7OTKxnSor4JvA2B2jndDSxQxHbCPoFhnTF/FJp7g3OutdycnCTJ8qHOTjFmA
Q1yf3MA76RcIr/YDi+jItVYlMdBOVi4gcS7j5KHpv3I4lfISuqwmo27tauilwU9VnEM87joFmtvd
iCGd9QkLDWiZZeLilCuX1+Brn375ZMWv+LJYVwYLR9Dr8cwMeIKN6EmpLmPAcnfaDHpy5BeWLa9R
iMKzcpfLuPZyovt46KmDKlCVzH4mHQYXF2qG40AtFpZJOmV3YSBkwlPPyLNj6BwiS3CgoZqdvtD5
OEn1jHsC/zEgjeDeaB8G3UYTcOdz3BaxzWCYBaqfoUrAt2DfTQgsivEhH+SyDbeK3NEkLxvUrtK4
KoDAekpZtKG8t+FSWmLpcLF0X+qa7VWPO7K4MY1NVT2lYENz4+SYWCjYpoNK6oOH2TfiAjOzug8r
SNGJdnAoBJhaRuXGO/Ljrdb3i256D3MSyQayyXsbpJaxKsM7WG+e2r0oibnOWBYrgt0yJaIJ2JnM
xPUUMi6DJcOnOXatS6A4H2X+2pmZB+d2ZVvIgmdiSoyTiMLbb/VrrWtr5Ct7u4nPo3brcP0vJUdo
ShGdAS9r6hJASKO9O1GxknjN0wagfpM9TjZCqhj3U63rL43l7pFUc5T1S6wv27yEvRyXxDKCz0+L
B3jCu7bG46sV5yGuN0Veb3wTJMnk3GC2b71YJtmijtKLFWM4KygqChxw7mAvKZ8Wdn6mtITnn521
HnWhAJzKMK4Td/40k2O+gjLY1OLWp47r7XdbBqskixYO9hN1+BzqYj2L6yH0rns1u1f5SEcfVhJv
mlG/1bqOh8Do9vGkPFACbNX4k5lMufinB/+THpxumGKN5ng2jdi4PYz/yvT4BRq5y75+FB/8Y0ZI
/tib/+5X/N6laz/p7KYFA28LcJM+x9N91yrqP6kkrPC/bYhOP2/Ef1l7W9hEgXDotmoLzWUZ/b1L
d5AxuvR2DJV/liv+nSm6bsxr7d906b96M2Yx4w8k1oiGu7Vph1YaQ8lD0nPmOxTYzK7VyzQyKyKg
z1+GgLZpyiDHkT5G1mo9bjpUZQZwOcwsaxJn0akzd1XAzykzrX7G0YGl68goV1L3UJoEfIOvM8HY
hb5cK8F4M8bKbV+5Nz24uz5uuq2DDjGU5ms4i5hzsr9QbYFag0PMwn0m52Ft3484wsAGp894qu1l
pFavSSZjfDHpI8SOQ2GPZ6TFDHrZVkuvqmD0oVFp1n4xw/v4bcUDrvbtJOmpWBcj0I78EaJcSsCR
oUx7a0bktN9gORpRqm5rfY3L8SGZiTr6zNYpQisHBCe/tmB3mo6dZgqIx5AInx3QPBaIHgdUjxnM
0J4saqdD6OsPfRKMD3qlK/fjIF7cONJATUSQf4C176WbPGgzE8jk7ogLvkmvBsssdsm0pCFkKAq5
boYKCQO8UFpQUwYKyCGMKON9F+hXYO7qBk3shGmuOLCbee6/IYu+0YuIvBDsNZmdtDPcSIGT5HUD
qu3Rku+jZfg3JE9h66gHioMJu3AmtfdiJiYpoJOCtEamh6VDOtalCqL4mBdMbaOshegfyAvc+OYo
ZlE0uCZiR0IbzvssmQ5N8y3V1H4pZjm1ha46dstujtwomdoiup5m+TWWVokYvFPR/SHO7nIOUpU5
L7mQSLfLWcStz3LuDP3EMmPL4yVd8TkF9vz5SsqVXgb1BYnu65jyrhiKodOe0n4tgriTyz7DzeAk
YUH6Cl+uQN6xFmn3lpWQkvTI/urbbcbwh7l6r4/umaXDzdS4d1bQFDgCMGAJ8IRXQyHEqTVxUaVc
AYmhfRiaX28mpbdh7PfxZmQNtYD1UR2+5e22rf3oimyDTtEjsj5euer41mXNxW1xYYwNQQ9Od6sW
yEYGfL3LQgzJ9Y9TeVuRV197I0o2RmOgOv1/8byRUXWe07t0flF2dSwfy8YvOb1pZ2EFU9WbcEzk
ZztJfx0EjkiZr9f5Me518di2CMOqENtmJSt9A0KUCzt1cYaLItn4fn+JpdFtXJnRj7r2ysKR4aXk
PDOPx94ElVXdTAPv9tSg0VXJ/VY46n6OCPv/t8Wdv9KXnOl6FMBt+d/fqFPBR+69NW+/+g/sMVEz
XtuParz9gHXSfEfuzr/zr/7ivz6+fZU/uWT+Pa4Vf6ahIi7Jy9MI5tqPF8oPf/r7LhYCFH2Uw9zA
sY1fqads9SegUOa/R7Y/T3R/uUa44EhJNMh0m2kF/HV+uUaADxtcf7NKft7tfn8z/kpkEl/n15eI
zqXKnNnAF4hH/rdJeC7Z4JzXRr0Cd/JsroZts3c3clv9hYhcNF7/+c1cJiPIy7jGeTd+s/fVO1sx
HKnUKwsmK5gWhN+q5a9gi+yUNn52CkdDiBrzX01to1tHOuuqWrg0rYGwtL7s9xpCx1DT9rVbPLoT
YQiNudZlvXWVCSR+zlMcRj1p9HFzV2cJm5gY778xrwOdWajhfNNs1FpkcC8ZUgL8LR56Gd1hJXwZ
OKd84aJxZfpWo6k2W7EZQ7ELdXFnohABEbFv+oblZ2cfmQS5q9JIrTXxfq+llkC6rYS6gzG0c5Cg
mKp5FwfRbT5rUxBte+3UIXcWH1YZbXVjtFdBaszcv/KeRRUdHFIXq6uOQLvOHRKYqGyfVE6hhJ68
c8RTlSVz6DtemF5Tk4OdVuqT2tEPDWZ+pgv3V7EWkoiRyIeprsmqrpxbpS4eRB4yAmV+ROILio+i
tiDndCYsKYmYPngM0g7XXnfMEusiNHQsGBs8V9M3oVs+50Z8GsJplenxrN9KGOCxZh3ia1cBfgbs
GuvDwQ2yPYurkapelcskVM61LfoNkekvhlEeGYpWiypNNxWx8WpTPaaMKxB0P2tFcc3q9jFV1b2M
jXNfixNRYSzilPqhmcQdTlC4BrH+nLQpBtm88cFWAYisqtfJ5to0/fxOleoFVd2b79sn5h7nCVmY
bRTs53FdmlN6I7HCLXAb72sjvPaF8WU0SnahkBi55blYAM8s3MJ9jHN1b5XdbsLKsMqqwge5ByeL
5TK2CMW/tK324OjpnatINqK69pSqNnJf7Qnp3WNg5OkCTfu2cONNbELvyxpEfdOnIZmh+8GLo6Zv
omPLmsc5CpxcJ45kZv22RNpQzOiPQ10+GPOsUWGeqQxyF0zyWvcZ6r9qOiTl9KWZARZBs3NmB6o0
zHExCQeFeBGf3AKRnmo/RMS0s+8TpddKUBkytz/zNA3oqNpXkwICbNbBjUgVKmkZl1Nt3dqRzX2f
DZ4sjVuzQ/JNDE24kcHUrzNBGSRg73DxYkqceqpCZ2DpUermdM6xqSBDBtPmO323Z6GueoM+e0n1
5pA6INDSQHkB3Bwt+29Mi5lu0cycC9tQPtSZfKHNDAxCEncCfnWRBA94u8RSduM2xDvRgc+wwWjw
HSlOAGtEADakqxxmKAYRGyH6S9JviErRBxMW6DrAm+HWxz60vvZ2UnvmDCrrq3JtWBIkUY1cmpbY
X+UOqkJ0jMd8aI158eFuBqEXixYyCPfiNkmAurnSZXY540NIKnrXZ6CIrVbD1oIxEs2wETWZ9rYV
fIgZQ9JENp8rBiCRhmdQzrASf8aWDDPAhNSLz295R2DOELXPmBMUG3vHbe76QgeAog97AyJKMyYF
AwxczLBS2Dbflr762M4QFTuRF03N94Vl3CTAFVbxqH71O/3ZsGttXYXGXaOXBFSbJlagKH4IZ15L
F/jvEoBLHw5X1PLPhcWjlYh09OSgbZq0fwWXg7s4wCEuNVx7WDs3EwNtckEu/pQy7DQe8wSVo5Mh
NbQ0zMOWzYxU6xvz4CQGpglLIshI9NUItmxju+PtoFcKHXrRbEpZHDJi3WDE8aLnsDc18TdAVF/0
UVaLVJVvY6ptyjknTjbqSx644B7kU+rHb00bVyvLTxxO/n6LjuPZHEaLUSXzFz1GoQZcD9hJ3D6F
mnyyq/qlNfQR46AGjqtGoG/UI9MRJU0Bx1TmMpxYvYwzRkVojKCiWkV2InKvSO1TNMpzWucoaJW9
zMqSqJ9QvkxWwUbI1qtllKXVTuKfYsAWmdGTO+rJhqKpP1YGaBMn0exTmnfvVi+t939a/L9Wfc1J
on+8Zj++/ev/JM1bUBFX+at2/vuqnT/9vfqa6cpAmqiz+CdnCU3ydyWc8xNJc+Ce0EiogJ/m/v6X
6gtp2ix0g0ShalRGP1Zf6NYY9urAOy0b0+HfKb++pZf+qofX0dXbMEA1dHo6f8df9/C+K5VRlXq+
qgRiYbOfGJ1PGAjjJImvKIKL+yDhBFUhHOw602dE6o5PvdKgkwFCucyB3y0UWbjrfF6Edi0llXTz
C44Mzm/VNC7kTzbGQpbWIbBbcrDI61pJZMtL0DvRvDkpd7SW5dFWENFlRCXkvaDBSpU0XouIZhwR
XrzSAxLYp4z9QmGW+sqsdevGVcxypaGcPc4PoI+LxPvhh/rvWvVfWZte8giV6P/8r3l+8dv3RoeI
jaHBNXmb5mryh/kG0irbah02s254rH3mmfmXJjKWeO1e8CKcqrT9+Xn7w7QgbbZ3/sd3xPZpQx7B
TfDbn0YXaBwNJU/+sA629Sbe9OtwG6/r7X9/Yf8xuOGHrqPgcKm8YX2ZmCZ+fGEWJijRJYw/bavC
mJfe2oZkBqD/SeI6zcXvvB4KbaSWzKp4Aubi/4d3cKz5+FfVUKx8JN8L0+eQl3G+w4l1DRQ0Tnz0
mBKjFB5UF7Y3Pp2lXvQPoh1Pyuh+YfU9y/nRJgTlAzbVBwR498aArB8nwL2tN8ZVipI7VnTzPNke
V2MFYNxQocYW7kuk2yRlIcTsAfB0Y7bTJjZgmtgWE+aupCtXVlOvqKn2OcunfauLmURwIAsNPmF1
W7f6iYAJ66iXmu9ZtES7KIhZK/eZlZEY1Tcnavp9J0fqilJoy2QYqR5c3EqmWgRPgIYKiEFmjA8r
7fbCr+Q1F7r66OjT3eSAf01ScYtv5LGVin6Y6MNIli78u9CGIGT21XQUURTdBKZ5pyj2TtYWWy51
/Aws4Nl+ZK0atQfvkfU5g2OzoRqIMdI27k0q63QxdQ3rsNok/TXmOTVHrF9KQri0aR5ZRHYn38HN
xi1KhTtoN0U1iWUW6Zu0kOw6AjZqYNNeK23ozkwb9K05TsNBDUuew6IRawDqy9hNH7XQ3M5MlsVU
EtAGPtVYjnOWX6PidRi7FkxE0Ize6KZfAl21vqgZNyO8gfaaxab11gotWGmlskuaYMuRwo9gMjWq
n+lU9vh7NWeaVzjz1IFFIct4ZK4DGz4GJEZw12GUWQSdcFdTJdyjYto1mXisXdupfcb+7FCiGuqZ
YeiwwN+nPSaRVp0T1dCYzzNvWQx591TGPnE1Q7XN3exRFs6TrA1j6TPNowVBN6q7JtMglKRNGLOF
mNWlaAQY7tc56fBiMyFAVWYlKgDTR7i4SDtcbdlRVVErREfZGhtTTDhjovVgo/hIlARmbxcAxUMj
zaTe9lxksJPhbLrG9HoWny6QEgaFkHOR7wONRESL0nZdIKotZnWtnHW246y4VXwmau6swhWzHjed
lbnTrNFNGT45ffYmZvWuOut4IXbv06FT120cSzAuo3XvOlNMGY4CWLHh7NRCQ03iKqlXFRHjrMJG
GoSAWKkx07g9SYezttjsmMwNs944NdHQ9rMG2TKHGPTu+KVpiP5I9ZsBuXIX+ltlMA86MmazImot
mnL0kRVfVeSYjbMAEXJs4FVteQ+XWlQi1NHYFLpu8ZpO4tnokl3gorOyOpqI0O6ztaFUewgiR1Bd
jWdkXYWQ16FI6rvr2LGbRBcAzQbVakH0yMolSSfvhqNR+C/hlNzIgUzAQNFuFdu+E3yZvDJiomRY
+g4yYAmWisewaJ9pT84whDAXNWXiuSaUUjuZjAU5wptJrR9Qb+9IAM3XI400ZMSk2XAZFauOS9Yb
DHnT2d0eWiAJgH4CqzbkaUpa+IkNCSFoqauSTVP4RR0Dryqn1Zi2R10ffbCzbnqcMqU8hawmcRRp
Xui4K66Lja1H6zpWtnnGy1WQU7BSr8v3YZCgZ2yZ3gcRZFxo1RkCAqV7boCS7Gypqat/asK/VhOK
/8oee3xLuo/q68fvDeP4g993OuocXm4aAsPgvLf5oRycM4hdzXWsb/Swnz0T38tB9ydb2JbACkeG
B+nAPwzj3J/mnRQiyXnjM7st/k45KH5vp4P2kkBjSkGY8L8tDVJ6aV/nBl3ZJDlgBT5NQjGXbda+
V4YfLAkB9SZ7Yi2L/qr/GMf2GJAPDMNqEyuIawpiHKP7OqUJTUP/qzaZayvBFu5+wq65n3rGUp29
qjXtGtY5PIMkPgAs4xPbbZXUuu9RgvW2Q3J6CS2yBNH4kVvppi+DXZLr4Jx9NBzask1GIGjlxU/k
LsTJLtA99FZFBEXD347qKdWOCfI8VQ3Pbaisx95fDBZKGIsEJK5Fc16Pm1jGw27rV36zmU/NWJ3o
Tod9YaYX5tpPkH+21SgPjeQ2yH0ETYyNwqLDK+KvdI0Nr52dSpiLZuzcu7JFW9hvqmLYRio3Phav
PE+xK4fLQI2gJLTeQC4WQ2YvHIcN0/cL8cTo3Z8hfC5D/4vDUWo42ppsi1S5S7OGjBJomXG4okHY
qlIeApJPtEJbqplYRZW7CwrjbnBmuMS4Utx85Svsdir+PfPp0+4ALJ5qXd/Wkell/nALnhn1aLVp
wgjvv71FoVmn8+SRnXxpHkv4S6rebHyOvVI1Lm45IeKBRxEAh8L22c7G9eCRoHkCrj6l0E/qVB8r
ckZ6arvBIGSYeNBB73cRrvq6UT5CTDVMte7Usv06kOCkjTNUwV/YVFJdDtay90dc4ITEpGgnhdhI
K7XfysZAQ5JhBgynbumD3VDa+6x9jsd6mfVUQMLE5JbuwxSGJEiBKblnc7Slzlupub5vtd7LeYVN
Yexd/IW+GUDHBkxVszBzXzvwHanPp0vtj6qtrESPJIYwOtigCe3+KPz9EBuHdBCkAmRe0aLV0+Nb
tVP2WR0eYoW0W4nDfKAYRLqYI0GTPt4MI3wgr9fDz3vIcduFiBwI2vDKwT87tUAgmJz9Sfdq5bly
9n2nbU16GT+Cg16CjbSra1e/lw3S3qg+hQ5i5F7ZKH3DBypaa2WwDUz8cd21V9HTT90Oq+iepGVu
DrFWSah18REqbbYNav9sjs9W7599hf0nTBFoLLuUviob4cfY6Ioc9WhJe5XY0SluWo/2c69O2WMe
urtYmbYaq8A+AleBnMBS/Ycxj++7qiVYOEGk2DTngmFD6MMzQ2Gy1DQy84LuRE4IqdXBmvy7LZf1
1mxJaOBxF4N1EEa6wYFzbRxCfLBClrmx7e30ZCHYSxmBDiM7ImwkQW+eUvwcXLMOwjTkVFo3mOui
QJWTDdNLovCI81AMnX9X8uYamrvJeH8Gc4pWQWnetHZ+NINoZdQgtKPJJlHY6G6iyngvHVCotn+o
Y+fkE/jLWe7n8lKlwWGcWHMxJcPKbK9aTJWL0phQphIOsTZD89DgOuxUfF5pKLayj+9D37kx/y97
Z5IcOZZ2163UBiAD8NBONPC+Jd2dTjLICYxdoG8f+t1oLdqYDjIVGRHMqEylTIPfZFWzLBrD6e7A
w9fce24K4x4fyFkp34sWaXl9SZT8KIL4fqB4HycXT2+iihoXDLFGCj6yeQ5UX6eKEaheWCc5fWM9
REDX4iWKI0EOG73pv+QKSRkDXH2gN2uDoDqtgTTVFqtSax8IEfjShlu0HyvcZ7WobxwShSObgX5T
rgxqmTDm8y/sgxKTnlRMNHEQGa654q+aiQpMWTTsBOIuB6OnAEOPGHdVls3CSLIlSsd1luwdrzi2
ytcGZZrisWvmjy/N+DXVjHWGTqqKBdHW1GQlK24zfVZRxbjWjRMjdZqwYhakC21Bwjzb5YWJyliW
LFAYweMtwBYGoYdRZjOARLPbJevJmY4YMUi8lVGmL258B8FlYSmrtDXXZD/gXKl3HVE4Ic4uA1SY
ExGafu/mFVsbwPneIbdA22ThURXRxk+AhSHXdoenEF0mic4zkgfACsNhBe8TPGXGWaDgsZL7osYM
nFTzRuIAcE6Au9ZgdldVlxCmE7DFJOctiB4BhK07rL/9XEEJJvhUPSRRdvukokmzSdVwKtIhgM0e
0sHEHB0uMn9Y6fLiGgd/AFCXfVCHpSYAvw5VWSjzu85EFGiAiBf3kzYrMO8GcqBL4yURjNPZxJIy
9YTBd1Ghy+t4khpJsGeNvlXVbIltiwDsfmlMBG2tcXLyCxyBoi9mMmxP/B/6tqI8hXZ/Vv36QDn8
7LbBi2KqHm0Ac+hpGevyaQQBtu1Cye4nzcQGgx1xQ35GyHptotUL6utYGIB+miu+6GyKPaTt8EfM
w1BE62IlTO3o9uUT8o5lx8aNsbl1DZT+alaEYvfhE8OjG8WJ5/8pP/+m/MRNg1fnL4tPBpKXPH35
OZX2j9/7PoqEUkbNqVsaxhr2tn9MIuGbIRQCiGFPs8XpJ98qzwlrC6qe9bFwGYJN88Pva2A4NQbK
JJVUIo4p959Unr9gaOgCyxFcXTKE+Mc+rWYHRdiKX6jl0vSXYgXe8egDcNgN+YxMoFlwZowzbJ4W
9t/M+Kb55s8Tt59f9pOGKRZjHnb2yMviOEBUzeqL+4/JZBaNmFmGOQqaOfGTv1/G/3bSJ6YR28+v
a+jYjwn2Bd/PDI6P/MfJGBGRhgzZTi4xP8ynqVVZ6fsgx78wZDcCfFjrkUZryBySZn0FOgSmSdxh
/4g4qvttGr3mmnt1FGtXNf1JS/TbpvEeIz9ZlSM6x84/xESUOL65URPZMbI5t/FbIoZ5hOIoi1lM
sfmhmfljCH76/a//cV4KJuEX7wpXGYQ8CHu29nmZr9vMExqb3YnbKjbbDR74GixEzfdPWurq8zis
N06UXK1iX1ni1OTQIwQra/y8VNCsX9YwWH3jvkWvXAQ2ap8eSH8BkBzbSRfld6w0j1bhnlv7Nhzj
ZUyyrbSUNewsuBQIMzcEEJczdUhBLxHL1nNgOuJMKzZzy/oWwxUrJETRRvuWVIhUI2XJ3nBbm49G
6x+A1913/QfTrWOSE9yBZG3wdbC5okO2rx9i0/6ieXe5QylYXZIRBKZAi/1oGl/jbNO6WFyrM+8L
FySGs9BcuWA8Uv0cGUTWx+ZhQAiru2DIUGRu7OTUM3Ew2vfRDx9TuzsgPcOeGmSndnABuScPdQvy
nkYgl/25N8wnAoPRGlQLdoEnhaAdYkV3FnEgSJjV5w5jVmoMewxSN6NGsk1LJqejHTqPPs7nqR59
KH55dk3WaV0zt3L7auT9GfbaIg60lVVJ/Df6AVzbotIyFLSM5TqeuaDQ504p94Z0Fq7Ut7XSrUee
NLpZrwnqoZzsZ3jdNvlgrY0KoVqHNLdUlpHQXr0y/aKA803Yl8aiXveMl9D2rxvHOhuSR1FvPzTd
sIBjQVxxtJMSKjrb3x5NhqE4d7IZdjFxdQ3aBhXi3cDoyxrbfTRpqxk4ESF7bj3yTtjJZ827zgAY
busxJuhJq3+bDG1NECu+FyAHw1pbMGCts1spkkNheYs0rJgnaexjsznLs0Vj46tzCSjWrKeirVaO
m60Bx8zoknFox3MfpNmc7e52pM1N+AIAwx7gWu9GJHN4r0a4/g+Bfafa6SIuu4WC4hilBysMjMK4
foip0oKLTnizb98w1ppxhR+iFGUAmu8BgKErntVi+KKY5q4Dparm+KlyZuY5OAyrYmNrd/tY0x4Y
2a/Ji9jISKwsX0VS7W1I1JlpJQWDV+9jPmNhibVKN5PGETT6N0UgKWm8tSy3qv+1lNHSROzdZ9yq
A3obJ92BcKOFCBdY32YjKYGoIJpTSbzXrAcVgqBrromMwDWPdE06R516kSyOJlc3jYz3zMAOWZ9u
CZ3Cd6EsAlZKsapxSVbLMszuVVPcxm4CSASukNq/ZLmN2R1tdahcbE+7TXXlGLfgFdvui+W3Jz/x
QMlOeBh/pWn9tgYb2BSozYPhbmjvFJQMTTIla8oFedFLnZmlbN3Jf0yvFa5zG1z5ROlWDxEOmYpC
bUj1lTN+VMWbitq0Nq4CpLNOgZ2H4VqrX1N2shpYS4ulvoAZIDEY9KZ1wIRFuxetUgoz07qJvVsn
eekK7SDTYJXAR/bzYMXWnPxz/BN+icw++gqydG4X5UZRfYyCkBzGEC+ES2wi+LsAhUYNsXxYhhgr
klpcibdbpOZ72DtLlbxhB99Jm87L9s4Z7tpAuQflCN5x5K6kzqK7brvm1gb2NGS31SAgAwjU8cSE
52hAo2I+NsamdPON0qkfRaWAugGImex8y9mIgpBtifCdZDmBkaVHb4CyZD6Ab6YmzTNznf7GnNIg
HMX6DHnyYkDKkbrRJDXnO0EyiuIjMyO2J826sIJVJ/1br3fXXeTuKq1dgxtadeD52gDcM54IMH0L
Q0/XnvAYzTwVMR064gYevPTczZyOaIXb6oCVdd7p2o1lMcVpsRgy+beJ/qqxKPkuZs+2hUkDPzx8
JGF+U3OldVaz6pHU6CY47NiXa1Srt+YgF1VvzRl+0bj4WPCDua24vxcO/++khT8qC//7H6EM/5pX
efdOCVW9fbz/Cx1P+Bak6ALl58DL/7rKRMzd38uCSf/4v3WNNy8pBnZK0YcP/5dbcX7v+xhUR9au
cddPi8GpdvxWi6JJdC2W26bK02kiqX2rRLGY4zAH5yZMykRT/FSJWgjpXVbmKms407H+SSVKVPLn
KkawsodcoOv8g/jd+bt/rM0CIE0yQ6q8zPwQa7BFf68R/cIJbyyBVq5cGudZFMqdUpf7TObdiis/
5wnXndoofyBe6Ys3Ml7sU0C3PNmNJUHjGiY3bWEM7nvJbGQx6upR9Yh8SyKmILRa8TrpM6AiHuOB
JL+r3PIo8enPRpRcuzwnnDLprBQ7drHJp3iH0cLCmcegXUsLLXTVPWoxPJUcGqpZ3Weh1e7YfJz6
pN4HmctpVQGErCpHAfaolfuw1tRFZIoLtVK5SpGpo6n+aA373Wcq0GjNBtv9FzufojAHOl7XbS0c
boO+JIhBI2XTeIY2QyMfOP1ZGtqw6FP1UqJ7mWW6hbltwGA7TmItc8yJSnGtXTohO20MgRCmOsKI
DU8ucQ8Ui9phu1NmfbaWFfIeA8ZGLVN7HyXGc1yjUdRx2JAgDJcjagm71fE76apSvSVhfmo8UB6+
iRumgFnaqPHrGNkFdiSopg5ZUig0C7xHbKcZK1XYDSM65NRhdlciDkfuSbTM5CHG78b8L3f0cuOm
8VeyqA0AanIVkSzEmA9+j2vohEX4TXxTN+pjoI7bJC0IcVeNdyMTR33ot7IOzgFsSaIk5daTyjW3
hbkah/Q+GMsKG5I8Y/rrDm4elmsRp8sO9cIQOAsNTabd9JvckvvR7e8CXdyFj140kK6xF7XebbIm
uY6VtmqqFNVeaLSzRmlR5KO2pNm2texYO8l70wfrISG2KMyXIkj3njPCkzceMnM4gdlaoknfURFj
YisIAomTrZRM8hv8q+YUJVhOoYItbotloqcnd8ocBFn/nDr4Ftx61XvaUlO0XWsUewckFxkj5EyM
6dXkWelnYhMTaqhz/Yxgex3CDotBnAvCD0kJoIGpooeyGcWNWw9yH9V4IDS7PPo2g6QawekgcWA3
OPd9P9twt29ovch8VPVrS5E0wcT8ZePjGEx7gcFSvQRNdh25Tiy9A3Rmuaeq0a05EuP7sI4QqLPs
JyhMtCr0I8v/WklcZ9Ug2U2XcFoDvV4m6NgYhJpf+kgws568UlgZZjxpPJRaxoWEg4Naei9VwP8B
egxIfr6G2PsC4PU9dePNKKJTUiLxt0JNuyVK+oPruEPJAGE6dQESGoq7MidTmd04uMM62Dju5Ehr
i/DqVZqzdMr4FCZIXmTlkHZN58CA6dRk9ktXW7sk4hmqNSrZD54Sb121XoOlszdKDdHBNIOUvTlq
hwqhLxm54Tm2mwhni/OGiqZgmDXVci1fZyeRFKIsXTm9vxuS6qLr3qOdRTzkm4iYS01YOysWyQJa
1Z10qPmR/d3QkDdA731M3X380AfEQKgIQkVjkW/V5RvdCLntdLmxfZu5Hob4Fl/JzAlQEWS0Rkl4
sJN0H7vBNqvgJ1qG2LMwPcl4AucoxtI0jSPJJBu/1HEJQPr3YrjAGZuIqh5uA8082Wn63CblfRKw
H7E6olPHHqGPFWPZHmPvmI39IVHTQ94YN9ao+rPeaG90uqa5gS12ljjuUc+Y1RZdjyCxuLYtM7Y8
LlbEPe7bsUDpWW5KG+xe3bTjMo2HVY4gT2vdZuarZMNXmXeOioETsI5eO4hdskb6p2W+vjKliyYw
K951s9P2aUukelHSGfa9By2iGNIFonBt2dIoo6VIoRPl4XM7EgfCE8Ag1UYBF9G0PkPY5lwbysXg
HuIsClg5j/jGLc9iijpY+jyAAjY33YrgAbBAq0LlcKp7Rb8lfSvZ0I3nywbF1AzFAGBgvVs5bf5q
1BGx5yWqXemV47orXG+ek6U6K1TWzTbmTMCo3JbTQVbGmzIaBqIhinNUxl8LVVkStww5t0uxr2IK
rzGZA6TeVjJFa6vvwyh+bioaF8Xyt4rmrBRhLjNlSiqJ+9daHTaJoKMY8nLhKsgm09C9DGZGVINW
QzKxoTN10vRXtaHrq8x3UsLoKGXR3L8WxBLPQTp9ZGVK1LgusUanESBPuyEuU4blKTEi5p0E6pyo
iv11rqXXrOsfNG98DuJoG+adMjeq1p4ZSMg4vaM92wQyvhAkL3rKUS4dDER2Dvmd4ZaYY7wF/W2W
Z9v3nv8zsPybgeU3FSR6uT/GR3+qE48vYH9f/nWtwix8f3n/193//B/ZW/Ax/mJ/bvEPfZthsgnH
KsLVyaYciN+PnkiSHdDMCWuKzMKaqVHWfa8dLTK08KKRhQ4RWOdH36aY7vRbQADVCTWk4mj5J7Uj
S/zPtaNu6g6MQotthqWaxqe5njv43IeCcDg2Sate6mwOumthFsq8S0jLljmHaEtyH6uclH6z0LVN
UabnAHv43PHze6WN8AlKrBAjiJdmBAMKT7Be1hKLBsfJvV+6G9KqwGxK1+6eCKNTd3lF+BWnPk/1
QM4J0zYgE6mSZYk77ztRLW3H8BY94CSu+bH52mNcYGAhydOzLWiAAYFZs9hw3kpXydeKY70AueBB
VAeIiVT8B2GqPimE37GdEO9KQM61pRZLAQskKnrzMA6Ie/Qi2nK8LKKxzkBzjHt7SF9rM+7RQXuv
nu2WTPDacJ80oETr1AQGU0XsltSG6MOkI4AhnMJ5zNuuTn4TX7/Heb8qg4Zta+RDfJE7DS7IYIYP
asucQhj2k19rF8wDCK2G9Oxgp5FZVsz9NNknWX8otAw5mWexJjKGuV5bT6gFD24vVhkk5VlJtYPj
vz44SBGFQcCZ4TkQoZSLoyYoonrlHXprSraoWs272o/W2chQBx6K2VVf+tB7yUSyhkrIidrmNyQJ
PkY5z+EUsvqoUYNmY3oIQLhUpcd4N7kTDXJH1J8nSFMXexK8OpCRMi0/mnn84UK5FyF9rWbeOp5+
i+T1HIz2BpsQRFvAcT1YA/IoElrayBI3CVib2q7uHNV9wIS5RjRF0JN7OzQtk5b0HhfjzeCDl/eT
27JWjRX1BBVbjGqj4vPBh1CW+cVNxkelG1/CThCJ6lL+NYovEPyrsGtYxd0VtuKcwG6VK8xBNBqd
pyxjv8rmXtS5DEm4XDmH01lL8Lk1JaCLKSGrmFLRhwL5us2AYubXZKYrnUs4VvmlIoqBlPb1kGkf
UKwv1sShcabgdbuf4FbAWfqkAQk/xbND2OSlUA8n2Uj8SXDsLBUffGCwFvOZuHlTyLvtpjZjBM3a
lVME/DiFweeEBm0F4v91pBMVzxoRQ0aP6A7wx6OrsxhXGqLlYeU8170FDoU+Yaal2o7M5ifsmck8
IZmeSNsdPtNr2pB334Yp4fWk2Hso0GYYZwm6tIguaKaweznF3gcdsc0YhzeW0WJqTA4guiTbNm4v
jWJ6Zbf1gxF7iOZ66lGOgHnUdO7G86cMSTEVOj7XgsdKEakPpVnsr0nzaM5e2ut7gUUHGED/FUFC
Nvvh7P3F6P4Xx5aJPdDBf2a7nIWfti+wcpwGVPmwRN5a3qRLuEXz6PfX+EcTkz/mIJ/HHT9NS/6S
mf9fczBio26ephX//oEH9p7G4E9uzW+/+H0ywkOD3ElLsJj6+QEHDwBZONs7HWEW9sWfhiPIs9Ft
gSWwWfGpzFO+P+CYpgDTQ0Cmslpj0/QP7JrGb3u4nxZXAiE8j1ekBi6+zUkU9+NwpDQZ20V5R2VZ
kI1iS5AywcSVMT3YdTn7LtJxook9O2jL3sT8raqNtTBTampdR0GaKTi6BVRr5DDYwItuZ6VGiYGJ
VDtJDey43bmdiuIRjPxcTIVy1OdUgdTO0i4lTTQSDW8qrM1KpItuKrbryKguqaZXiyawtH3iVe9a
Fths3ynTVa8Z5i2VexGkr6LQp1mDd85xkwMeoczPZXLT5AExb9YEsR5RV9ETdPQGlVLu2YGsbA3e
Skf34DKBZuId0xwqRxTsRE3iooL6k96ULbV0QRfCKOKQ0pVknnJMIuYKqW0D5J1al3hqYhq6mUzk
zz7dTVuqwOfZZEzofJzprzk5xJo2aWyMjZeEa8Unn9fT1VNZm/t86qHUMtoqRob/iaLY164uzZZt
1Yx1aL+E57m44+SmmUC4BS2aXSu44qeubaDy8LLwIZj6ubGpicwTQKemXg/wysWeur966gPBndSL
3yoMKEVfRppFB0yaSvPY8ThngUM/WU6dZTb1mAHNpuoNMHFpP0UQhXBORD2zpt7Ub+hS7URjpFWn
24IKiEaMTc2qp7VtLPfFpdUdZJCtmlKwxXN40gzGrShpd0Or/4os7cPQ3dciyudJo68t2780iXHJ
W+/YptHBifVbO0bL75bbyYhSCOsc1sEic8Q+IdZONr9VFl80JdqQTYfrNzjKyD2KEBNoUd960r4X
eXvl45NrxyTbBH2QMwuK6OTCFcKTi9ZNLcJFFIJq1LG6ZaZzMJp4a6b9C8CLZSWbHdLvla4FPfMl
2kV1ONhur8BElf2JwJHqi1Kk0ICi/uqNySVMrHs9H2HwjTprWXXUCOUhrtHLlQeZ1pva5hr1aLq0
KVIyQPE/WMkEx4DzX8uR7rO/17CY8SBA6Gz7TED6ul1C3XfXlM0sH2JliuRL60NApgo4OvfKyAMc
hOH4cyHRr6kDRv5BY91RkVW/TKriFIZmd3Z7ODcovu4YmH0gfKtReU4IJ0GEYdQSU+Wb2cJu9I2S
uPs+U9eeQmogqKnCz1ZJSL1boXffuHFzG+ukVUhTe9MrK0DVTs1gBCwpKhshtM0cyhvirYPDCRl+
5hM0YR26tuOqC3MNQ0gA9EZJ6ZBR13W9hXu3Gcg4R4cXaDZqUv7kWRYPW1WIi+81B9HJk1N06MGD
a+g16sxwITiEmBF9RIJpnOxgqz1GFuAvcG4sJ5UwujL4XHeoEp0R2o7wjCM+jodIIfbMag6tkT+2
RvAiBrKyEEPGlv/WCu0J5u2dIb1DprPxqwL1UiGudNXuprK6faX7Fw8hJvSlvZIzwEtKiijZ1KRQ
dfnac7tdaVkjnOv8pvTY13SueY2cmgzQMn2D63HjqCATSkSnolZ1qiaAY02aiB0l1SlEvErDvmxq
49axOH5KhExIwIGO1RFLTNfb6EUxxdmzomtcq8RmiLoqUPE3Whl61AqKA5G6Fncf2ahl51+HxL3x
CQPYiNDGJ+KUX1zTf3EK4GZ8ZR6rFdBFBkKfzo2ZIgwYJuop21CPnc2Y991XadvDSnaatgyUBC0e
J3rpJd5Md2x11UpCl4oEBJdhZe7S8tGfuiSITZO8LRRSZicxBVWZkXsWpKuoLC6QAAJOX8/Yp7nN
IrYhloyvfAewjdYpu+eUyBZ9B8vITpD/e+NpdIcdaSvPDrIJaavvRE91jHcJ5Oy0+tn2koNj4Hwu
6qUfBx/UygfZkuZeAJ6o3TKbwy3FNjLAxdZzRoWka7j61Hehf2OQC4s930du13K7ZVTX3tlqERBq
4iUrvFWeVrvBsFZE4x5tj8+aDAy+9HCnl1yDdQ3nzvNv4gD+Oyn3ZH5AhfXHV08xnjOl2UdF/dAk
jJpTlCdke+AVgJUHnrtSUH00zr2OCI2QsOAptZxDIbHwV7HzNXetdVbaG78ZtiHzeheoTaaCyPVI
2WOFp+bKLRXvc9uQExKK9jH2SRXLgmVDTHpQoamVhf9RK6Y3c0B8YgXO4LbYotuwB9+lnf6cl3wE
Wdsiqo7c5xHrqldXy9rwb1JVO6V2fAgd89obVriM9GIf+fUyx9zM7qImh6nCbhs36KHr0tEWKsDy
k4oShoEiFTjWkKs6PTv8wASLp5rd3jPS5iYgv4fbvYD/PurM41UerX7C01LDD4KYMH808V5tszq5
9XFMcJAk1hIEybhuLDi2jZ6hitQhrDiiM9HT2Bh1mFCxoe/QASSMj/8z1fk/nOqwd/v3RS5ZnPXH
WxXKOvzVIIff/Vbn4nYAisgG67vm7BvcigD2aSaDrAK/7M9VLtwH9oLUslTGv/3oe5VL/Wu6kwcC
sSG8kn9S5YpJ1vazPAtEyOT7VAEz6I752fqpBrZTkAPF8BaU7qwtQV/U+Lc3bVibM7QUDd6tND8q
fXY0xmFdD+OD6SZPQwYXr2dd3qBcAZTE8kzxAT62G5rdddpzGefZWUMhahuhSUwcQ518CA8u4OBU
pT+0iZxUxNKo7GBeVkOzsInsnHUSCKPBXkW1i1uhq+8grfaMYw6+gfw3GNWrWsNgJLxx46AQHpT+
gaXHsDXS2lroenvvm/lLIFAg50nA3qAB1Jx4RBN1ItauzuAn65pHPA5DlSg3a6ARrsKt39cmaD2z
pXrJlGcjq8hhjCZOfReAMzGDAtlupnNeB+WNalIqNmQfdZp+0QP/WmYca6qD4IGx+5pMnDV4xEdb
S780tb+Wg7pH1rpisH6UClNlawR2SUx53t62Qwn+UEOIoEc3fdwe+qi9Nqnc2SxBS89aJpF8dhpz
J1tEPVVgHBUafJ1CpHOCva4nK7X3CSbIWxRSScCOcVjDVEW7MgUp9dlHr8aPihWXH4wr4oVpNQMI
yfSjjYwHJoW7hmd8XfGTrtQu9pgAjLbkEoYuhjdVwT5AdN8iAOM4JHInw9p+TosKvUjuHmqBSomp
cvbC3/kk815cUgU9vUiltkDNzESmijYOQoiZo1XZQprJmxS1y/iDAA536KfMHKKhu6Qu55peHGVL
/lJfwoo11HPvAlS2cm+j1lg7EGaCv4r8Ct18o21kQi5FYiXdrsLDuAojozvrlVPPnYDFMMsG7VwQ
6hlGZJD6rn9QW/+FZmc3oL4ozXShmdXa1tpbA9bIYiibi5ZZ72Zorg2kaMQ0chuU9fheVN09Ygz+
w+VbGpXgrUrVu5ErVUh/yuocHtpo3JhKumG2U86jUf+iVXLdqS5xXvKroRjH2nA/HBBwmpmqszzN
yrPqJ19dz4MtYd2NdvvgmAWb78y+kTogT6TzN7WOVDK2v7RV9gon4mvSk26ZKLukdPZGbZQnmNon
rRjZ8qY9nhgmnyJ4LBtlhTkUR64w2Znn/oCKJFqn5VTl90rKdCo8aUNwFrQ51LX4UchkN5mFEn0a
EizWhjEldU/rocBFrv1DSYLu6IursCuqEn+Z59G+aoyFo7WvlW7ha7EWNm6KtoZvBR/5huhWdiRZ
EK/NENOQxbUCqQ4SROBl2BqKbqDlHfdsi9aY6cm2xJnRxyffITrJUhKokhn8mJp7giWp8xpVAyKX
vsEB0r43ZXE/CXRPdQpMOiOKY2kmMloFiv5ABtRzmEKJG1MJj8zcG/i8W/weWjiW86KD1gXnbdYX
UcpyqtZnQ1OS5JCRMWaW4EsN1TuGpXnusDsccO4faq8N0DHJN03qh5SWxQ39h7LVHvsiXQay3xai
PeYFNbNHagrbTlYtMSw/ir/wFGRc35Gj+sswshirgjX2q3Zc6T4roNA3yakr/Ps6V0o4e/beCcWl
lg01a5qdGHg+2EV/17PO3Cqt2wHLUxC7dSA3Yyu6MyNw6YqeyNuSe5nA2QmBo5flLixCstQsNF9y
lAt/GA7FKBvWpn1Kv9KXd24nXMSDLdVzGP6+9/m3Cl9tmvT/PCiZEpA0ni1sCTRV/6QsDnN1MEYj
Fcvs4K3Hrf2afsCK1bdizdx/md9Og40P/fLD0/YXc7zJCfj5VR1QBSazIzyGzH0/j2f83Bq9ktXq
rFvqc7HQNtXGXONxOP5jigCPWUACLhww3cKa9umlpgSWEF+cMZnU7qSpY4buHoYk/Z3h9m8/yGn0
+PPniJTYIWPbQH6uO8ak4P6BIUD3HJReEfKOGH/W1TXsjpKRez9Jwjd//elNwp4/vRSZrLbDKI0B
3Kd3ZCRRxJU5BRnX2HDj8d4zs91fv8Sv3g16b5IqgS+womC19eO74YRPu0aveQm5ArRT4QGb6bPi
b+Tlv3wVZnM2plH+N+27fnwVUHtak4LMWMbNCxxMJDUcgjkIWvDLg/P012/pV58aoxkudWyoArPA
zy/mxrps60w3QCu0AAzG5Wgp279+iT/fS8g3JlIK9xH4NnP6+Q/XQNMEfdt0NgHHpPeqAlgukoux
+ptb9hdvBOvh9EpQH9kFfvrUlIibWGa8CqHRixxnpxm3y79+I39KChVTfhkrQqbskw3j08Xsxa10
PMa4y9Z9S7p2qWTE5Rj6QaXU/OtX+tWbAXlu6+w9OYeMTxN9LxUyyQgNwdemroTuv6DEiP8vuqD/
byf6FhpAk+/n3zc7hNh+VNlL8iF/0etMv/q919FNTNqGyQ3iAPbgXPne69AAcX7SbExheIKnxLel
NeQgdsgCjBlmcH6Po+Jbt2P/NywjTPmx+AAwgQ38T7qd36gyPx97TN5NzYQOiRwNUebPd5ddl6We
JlWHH25kT0pWBdi5sYqvLsHfleTckIHxmBfewozUWy21gVz5k4COAL0mSDBMMkMu8/AOgyYWUQ1r
qAz8NxT+TChjVCeujILbwmA8T1nqoj127rLRtcCAI2Xyq/StcUlj1Vwcqz98H796HPIZfTrRdZ0m
jvuZh5UNM/nnt9Y7Y4M0vOmWiVT3ohAbslhX0Itmrez57+JJahh6RfUR1u3FyrsXxo3TuHz1N3/H
9BF++og5tZCa0vCa7G+mv/OHAywZw5IsLHLhhb8cV+WlWdcHY56tXMwnJMWxap8Fu27T/M375zL7
8wuzKvotb5FCxPr8vIF2mYqxTjokePDbGMJ+jXW720g9/CjsEqt2YJ7k9FggiCKBpivaZZk4V9XN
93FXnCDXNLS/3kOFlbpnoN7u+9CZciDyq6I7hyz37qjRwodc9S5gXMJZUjg6RoZG9zA76vazH6n0
zoCdUad7DoGrOQkNiSQuVyAewxgVzl3P3jolGadeiK9imDJ2e/8hqRKTTiVCgWvKFq8HPGdohcPC
N9iNspIgn6+9AVB4DYAezqqscRiTA17R8nvLa8+mxdguj+VkTwkvtPDgfkwbKe+0sq40ZPbQ8HyE
Es0aHP1KjP08aJOL7OSmHIdjLzXaMr9L8KnGl1oNGPbb9Rf+RHYRpn/VTeiTZV+USxmaOLHyYRPH
jvzQ2tDedmbTbgr4vwvppe4irMMvrW/P0xKZapg25mKA37bMPLbisdWZ93HEPQOni26tNr213Qp3
NjnE5mDgCELswjtzQM/rjcis4JqsieJhCZ478jay/XDPzKSdC1vbqT1zzXRC6+YTZNejUFoPDUM+
Wum1G1SPoVC2ITiZhQeXN5kAvR4uD98C2VtO8N6xAONLGqG+VmEg+LMWyq9qAoAsQ9NYtW04rgLf
YdbXTkxggp+ir+QWqrdZa50rn+ZsboeV9aCqAcxrVbAHQWz2YmvegQ0dEv0pRtZPJCkPyPQ4k3Bk
OOh0/XhfNiwpNAvBodfS8IRjv8GdjW+/1iSsQ2STjJSx5a9ZQ6BjzpZ9ZK0Q1R4tvzrESbeqgwDt
BXbduCWSym5uxppBqI3j1XFjSFdNAVe6WyeZdtIi+ZB3oK889Va147tUga2PP3eLv/kVpItgSxXt
SFbo16VXAr92UCKkQwcqJhBMGsJHPa2uUK9eXWNQgS+lkIlKtoxDo4N3iZJm0Rrxw4jpgEvsAS23
d2fH+aSn1rJzq9bRXldUlkw1VKGx0Jx5j+DwoBZmyiTAOcJTevTj8ELM4srQI2cVwNfOshhQYV5y
Ubd6ABPJM2/sXhYLzW7LDa7PO+R1zU0PPvQQ261KR2yBh6nxgEcdNnStFyxaumyjjtgak0A1N0NQ
rpyJTt6ljcJc3UpmFMe7Pk12/4u980iS3Uqz9FbKetxIgxZTB1y7R3hoMYGFeAF5L7TcTS+gV1Eb
6w/MzHqPj0yyWdaD7raapBmTDOUOB/57/nO+M9aFTTylCR9b1cn3gDuLrZN7VlAhqVyz5tMPTt6L
ldHmO9FV47FWBnlHFMdNVnWueDSbqDAM2F6pZOrANHDrgKToxU/wjUBtUXDyx7fY3847OK9Ml905
Qy+97j8dt8Y484xyTEcKz2DP6pxn+//TMOlfeRj+Yy76fznxYTNrM0T+8E78xsd3gYkNivpC6eDb
j2PQf3zpP4cg9W9gDN1Fo0VZZdpgNP4+BLGzt7i0fqv3ctMz8RkwxHIT+z4ALUxrJnQX9wRdBrzh
f2UAQhL5zVOSI/MvDkCPzIf786nZwYiaJS7+39qkcc0tbOxfGSKdtRTxhLDuQXJW6zGiaoT/NrlT
UuvdWHp+3JEuKmPQdvOsjSsvMmiKJyHvJw6pq0660G2449WRK7YtSywAa6kBM4WPh2MnJOViazpV
S43RqClPZtrsVfqNsEI9lXW9lQUlTG49XOG0+CKLTQ6B1qekMG5Y5exp4qlIB9BHUHpAB8xL7+Ts
VvRrT4AB1uZ9qPPwwl13XzWaWNj3A/321Z3hKqnPCdVn5LwrcfVOZaoHJeVShiLew4zNSygtdZW1
NumL5L7XaptbqOXnS41VPaqHyFWgNC9lV30aXUXacNG0AbHZuR6gLay6Mjx3g0vAq67Yvo5uDJYg
3zgFPFpL0u+SWjgoWlIpK8NWXgTtDMR7uU0nHfFOHUz/0vZFF6/iErmhUi1hO+SPTUGLU+xOAWZ5
7ZR5Ug/aKMwfIdjZe62eIMm24TvrTBAQUbQIqd4d7xo0jaGrMTxoa4+99mAlOkJm8eQao846sjD2
hYpgXxAhFq1xTZrkxVnqc7ywht4XyelkEpnfzJ167kRJSHTESOIQZ2hnDRtkTIBQ4KMPmqH8Gmz7
hYHkoBqQzNyYZguzWHg37dLFYhwjdTywGIM7XNBYZvfPAPGUjTYzPffqTElrN+wZ9jcRz3hcHN7j
VKGo0b5uR+UGzWCDxmXzCGCXi1vtXsNYp7kodxVrBxR7cidF7by1E8vPMbHk2oqZvUMcahutswfo
Qqi+5nQXG9U5RDPDFz3cgHW46Tx9T+/2IeoJVihh/iDxmWodm2WvQJlzgP80+dQCpLMkqdDwflS7
3UQSXVQUZYdzGxNOKLflpAs/d4v3eiy7tW3Om5KKoMzQKXyPj63VbsrMvmlZvxvk3It0PEJHQqby
6AWcBta4lFP4jWVKygC7536opp0aEyyOpyKgxPYhieNrW0aPcWzc0xr1FHqAXLS2tXyLYqOokO9W
3W1dnjgrmaMBRxVue7tcaw7KfdiVwHzkua6SvmRLWIFLbGplJZqcvUFGi0MvyR/Ws8Nk56Jdg7qY
Mve5SvHJiyFdA7wbAnyeFhf9UK0jtSE7oXQ3KnjKNBUHYVSPamofxVQfOiMd9nOMd31cstwRcJaD
OhXPnL8wgLZi7eY9lo+4cNC2p56dZ3pn16RJzf5oeXhmelhzg97vbTrwLOe1VXGdcKMJVXGXWt1N
1SVniUsFjApKfGs4m2msnq26vPbi5o01/Y3t8BGtvFz17bq6MIwFzewFsdmvI1kAqs7uG8m6IG23
III2lXon6TIyeuWT2+DKTsWRDdsFcjkIgp661RjUvq/nVuq72vyVSngy9DtFS3FqTJ2L1G+lar31
DsCStBTUcSeg3bmWPH2l0toY1saR1pQJXX06qrryCVa7QHhtiGPNpHgdB2AJ6P2UFtTF0fkm6beO
Ev2+HOaNaia4ZwnyEu7ZjP38wVR7bSSszaFyqjkf5ziNTgLw1ihBX2IJxqSqkgfQdu2QP6jsgxQd
igoO8QAwIokncyBVpHa+UlMmnrvafRqrfChZWhWTeot35Ulxi7UeN7f1DEi6r82jJ9QbM5HPjHP3
VZ0cnV+2X1N3rDLjpC1LMWNZj0krfkuWhRn7C67APFLAaZJKJj2DOWjtet6ZcGwEZtR4N9XxGrCN
e91ObIioZUvWzlA+l4CNQG2C9OQ5wuLIFB+1l9OgVtrnHEiSYyknvaVM1Nax47Yh2RYTxhJtoYaf
5G3iizl3jkWWTDdNjfhLiGbVyfSlAIwWZDWZWi9z5Xrq5U5x6Yrtq9Tb52ViQ1Cbrtue+4I94JOp
e3wnic7FaCzOnW7x8PAkILvcmx/54u+x4uG6Whw/NDfCOsiKjccODjw9pe+855iEbMxCFMzJoF38
Q15Ysd/jyFEs3iLbrXmIxAMweybKkY2gMVMZqp3i1s59Ci0iyNeV50cGNXSLkwk3dXsqFneTs/ic
KBXxttPifbIxQfWLG8prlVd63G9g3nyFi2FqUvAAIq9VKxU3lb7YquIie3cX6i1+q6oQNtXhhOqr
xYwlWnPZaNoP+pjeKm53Hy7GLRHjmF/99zKkm5MTv74u6UlvUh0yAivKFhInkfv4T1RibZEaf60X
cPLFh+thB7c0++eBZHYra9SJUP4i41OFGogzm5QVSZl1tCn+hNP7W7V4EZNshElq7DQyEPwyP4gT
ci6wTntsQcpEQrirborEvk8q9yqDzGRiZfxhPrz8/a/4ERPyu38cWq6JmZUeae/n5TorS03mDE1r
rNEese1VHpAJ9cO78IO7/Cb8uwjyl3zHf+go/v9vbseZ8It8yTv9r+XL3bd6QQY1/3ZO6rf3t/zH
6f2Hb/B9ftdNx0KFN1WS0faP87v6NxNHBnsn+EJYFH7dGY7oqTkq0rntLh7lH2d4wjj8G8Z4LnWg
139lhkdM+81HhqWNBZuDu6hqaOoivf9wFWuzSOYpy7CwG5gJyiVoWtsYCYzjtEQE3A7Yg0fNKyA7
4RL1IHRKdYPGAToDA5YDF07iMHD4b8taBAJWOWFGP56GnRUOK0unlFWKo8YD1zAs3yCLl2k8SEr6
xh36vMfT4GBBPljdk6k8OfN7C3AwH+8a89C11332WhGpZvazqns7CSGQ6avCebBMHBPgDW1upw0E
t2hRBwKXz0Ri3rut6stuoM25paz6q9K7wDV5ohQRKHR35ZQW4yKNHeAVGi0KGpCSyrTScosA6zFN
X6r6W4so4Wo0boeXOd5DpNwP9RhEmeIrxofMi7WdSF+jo7UmyTwDpkz097mHJmG9GvOVXkSPTTGf
i/nBU2+m9nXWmk2evTDnMP8vNVjc7zttxZ/WEe+h/5Cx2d1oojtQKB3Wj06Bn2Q8JuO+UptAEuVk
8q+VN1E9ZBNqMGY4+Qwz/sChHsbDg5lQhJk/mXQdJJgNU2bBnso3WpNpnoquhhLWNzvdiV7jir5Z
eotHr/KxSCtJhyeM1gwqVUHn4kG3/Yqelbh7pp99lYXvVe4AetE3NQTFyLl4xMq7Zvb13t4ZOl26
I6cZcMRJpi010vsxtMEPRuKg1QUm1QwwjDhZivOWRxnMUMw8yY0L3M40ylU94yYdzXdujdeGlX1i
fPRTrGyj4vjKTEw/64jnRKDRLHB6M+CYlKJ41uhbzR2wvlB+Ulony3isu/pR8eaAuX0103jjJYDf
EoMS+z3F9kEnhgP7f79ykus8JR8CSj8ysvWoUayacqhL8hsLpWoykZFGXKUkTTP07ChF1W8Kn2rP
TWwpZyH4nbVNrLV7svJBY7vbUKj7icc8UyaIF7GR9G1XM0WsLfUeUe0XWDkl0lMNm1vBuaq6zR6j
EsWkCHNhdsrDGR+z7ZOo30P+8bvkS6tv1eStAQ+EIeCqoY3ULE6WNQFZHvF7y5V0y1Xi0hyAMjcV
6hpHCgZ1AMuLjTpnlegYIKK7kwjz26h9QKTzQ+z8M6Uwusoev6gz/AMgRWP1qkzf09nb1Aaf/LDC
yegctHgivIsDRbZHdYEIiRyoFwb6npMM3qdaGjTPUDIOTbT8hBV/G3P1RWqJM70Mil6sO9yOxAho
8Wkgq+YYq7juLLpctRjGUcELmZpPXflLPa9fKNg8UNHCBTWTkyHQ66suUzEstFTLtLi5XAxfhIx9
a+lsr+P5rM3RiShYtZJLtbuB2Xyk653ww3pcyt9RYEu/GOmMRfmes+nFpoqgCPeT9gif02+Ud7e1
gY3jGvU6cZok7ivTKJ6nHEpK0US4V6eJZvA++iwrbS91/T6lo4HZP1q8vVTYV1TZl7Oy153HnvsR
x+LVQOF9vRTfJ+bdBLiG73WSwAYsJWQUEr5uTT6YqSutcgNZe8zQ3tFMQloBMZrW6RN+mZWhhvsi
Ka5YTx84JL/k2WADXbV9fMd3XXEjgAjnIaYVdgLuVQIcSqaJH6LxWksRsrAATWT7YRphKriYd77F
UpzsksOhy/swAjEy2rXAljqDPeOBhMfFTd9zIGqAAoJ+DgMNzIFUoptZse9TI7qqBnGJCv2KwHaQ
uZBqw3ATA8yC1/DEuuuV9TUBA0pvu7tivrJw5WXdzYAckbNvnmwODjgOnCrl7MwojHMZF8/K5THi
0FRdzYNvpMp2jhiW9QLsrGaAI7XXGVK+YMS2uVnnstxXAxIMSQh052GFhrkuuqeZxBubaOzspj/B
iyKGF2A+u1gON3R0ZIp9Wox9irZENqCD1b5BFKGIuRlO3EzG5thzB9Ltx8R9z6LXypL3RQP4H1W9
VpT9YrVO7ewhs2615K4I7WQ1FMOqhN+ZMjGLtMcsW0LlwGnLbQAU2U4BSF7M7q2qONd5+S22YEH3
w1brSzhSsLZme9ODZu3LS6OPAfaMbVpB7cB3stXanjxkiuidLGEFSEwqhP3CV/mapvua8xbCEvis
Qqx1czc7nJU8XyhPFBTxMJwP0dyvm4hgaY62U38x62/zEP26Zo/CPW4KbYqIFbCp1pHc+z1Zi9tx
gUFUvICui8twQURI63YeK1Cb+rxfCnhkDNnSivWgstlyUTi0kEQjswOvxPqSZF7XiZ1aiM+8FatG
MXeGUe76mYqGpPat6Rl0M1RVspmUcUEWu7BSa7AnulcDQCghquI/sVT/w3H1/84A3C/zJjPXv543
794YN//9f/zemMnX/WPMtEFRgkRkYsTC9Osxk3/lOBo6sOvaZN1+UXH/uSsHDmSz4XWJuJEAx7L7
fcykZWfpzqXCBaEOifkvjZm/g6k0F5cLYjQYH9apP9kq9Dkjh5vk3brfxBfjVF6Pxzgo19tVs5l9
TKBcWmi7wQ+v0++cmJYg4a+Pg4zeJn87fzN/Hmv/X8+2PGlTetmKbj344Q37obV54GkGHnzDit3d
Ny90BLyyXzxll9oH4x3UPn7/nTyHf+Iq+a2/7Kff5Ke/v6SlxO1VfhM+/L4aafSxE4Tpm7umGtaT
UhBuv23R1TKj88s2uv3jF+LPXoefljxCD+tYaPz0TgfPp9/NHbBOHiN//FN+703m5bY0F1iAg3Pj
J9dAKQ2N7raqW0ORY2Uf6NO2+JZss312T/XeqqBR5i7bDEfnT07Gy9v4q1P/8uLiPCKKy0lG/flt
rqepLqahJcuh7hP9WGoH9Jau+RND3e++hxb2Iwe7h7tArn59NfERydW0gpkDeWpPMIfOQQyJwr+J
+5dud/OfeDH5RONGJINKtvgndQGd3YqdbILQ0/rha3SrrqtD9RCylUTd9+cDbuc9ucBh593/8U/+
jazBq4kbzQNR52Lps3/ypdmQqTwzZulQdHTWk15Z0NoJMCCIRGT1/uS9+62q8dOPWySdH86fYZQy
tIUxPw6ytrlnTTv40zW+aL/1KdSqMEf/I1H9L62R3kLC+OmKsVh7epyfTYgT+Bd++qFTmg+1Yndr
SxsqIwDmU+8qnS7BEMUT2mGlGT7Db9BBxnFI/JXTtKJKjih7BeqHXi0RghR9SDmMsfAIOqD9KbGf
9m6gDAl/dZBG1kqjhDkHBuMCSHdjMBRmtB/rUxVTaw18sObJLAGOvoacuD0G2fnWwKQ7xd/C8ks0
6GML6tMC6t9+swod1HS3MlHV60xhd30l8Vi6NvD2zthpk3qfNnh1O4Q/4fmlHj/1pobtLz31xYBY
l7Fzg+y+ckZlV5b9rWjfrYXo1DPLh+atDQEXxoWjgqKJPsmlcVYCPGAiPiYnumgeRGncG5XA6jJD
osQ/uw892g+tZt2Z6laxJ7JHvFZR9bVEg8fypVRsEA3hGrSDr8/DNhwTWAG43uMgUpl1Gi/elXjn
u+5Fd0VQTJh8oacrrOjh4j804rZUi51MnO20qLgsXAlSktoYajdIaXdMw6UmlAQwx0AAd6cqKu7K
qburwY23/LWtoaxl9ax44y5Xqk1DOVibMk8S0mj08lbxzC0X3adpzz6Ji30kqZqmzlb0rMHMeIeZ
5zA5OsfIFiYp7dGYYrThumnBnHGWI3bmIzRv5uVlgk3VpOU6SrUN3e6rPByPbQKIvjE57eZ4SZMd
MYyzmVMPV9a+KwdStnfWOLxYnbsd6TfiD3mwMK53fU/so6MWKV+H3MOWwrdV7VELUEQb8iUfLEN9
LyKlXTAf8w7AUm+i2xKtHqTjfuaQ0dhDMIRE2zJefxISkX0laCABYIHrAD8y6sNcUZh4raTyzPi9
K9nX6aLZaH11pU1gkOaWPRCzG2hQXegXDG4eZZtw9JLpnKXWBT8FPQ9IIOldxgl5BjBUc1njoN9G
rDx7vhYB29c7Ezs5THfEDtHOx1RRKBlQvrk4kN3B/TI86kDUIGGmNzijlIA7k+oKWttoyK1Fo6eO
L6SJ1k56VADNxkUajMtRo4eUB6Fqae2YbZsCpj7weJYO5nnQYGpYXA4JLwP/VxGRrKc8VABnQDLJ
y96navdG5XDnZJhjUHTmfNok9Yh43sHag6NJIa3mrOhK87WYRcyYr4fkpuiTdR+GO6EAkOAJSJz5
BrEAYcBY6c5LXz9PlJFl8wHr0drj4DG0InDaFEvOAKOw2c0sRpcIr6ndVg40NsZ3kPGbWNinGfxU
NJUBHuqAcMdNHk9rt/8yZtiiA2dL9boYo6CADW2ypCDJDsaY4P74giUWv5i20shlwyzmfKCF+97A
OTSqMMVus+bOlB8LoJZ92mym1ExhonLRi5oPsqGbqGXLrZB8yEDfZN61rvFpl9xioByrIvMtWNIz
35icIdoYHSJde1chJKU66dQsPLitdxpngF0O7b7I+l39YNMgBsuh4VQqBjwuJmVPkpgJZ4bxa8mW
SknRW0XPm6TKyr2iFupssNYZ+8cOqo/bACpMHtLwiI6+4F7dIj0JSQuCG/q2SUT0zs4fkwGDsdPt
AOgDNeb8Rcxmlv1JE/m6Ah9XVtBVMSd1qvUcxeUlHdUeew6HNtpcy9EvtGu1cVa0K3CagUWpf3ks
ZaaUJaZrH3pF+2ynblfM28SYQBqDsVbaa7OA4Jf2q5DpLSTg3enrHN5tT3aoQhcR+hs1MCujuZHy
0+OkGiOLOvO3VFhbNrCehmFRpQlBABew5ELnpnAWAZVNdD2dOrX4EE5J5n5uvjh6U2CQ+FaE2GQV
53gi4WWrAE+uMgykU1fvR9vepcgQkfNuzQoXG03X0YtAsszJ9CuEzBpq0Bzek0zXGBaco6kSeYre
6dkmvvNm21kggOqGhg64jR83vQ+xcokM7Vy1nABrN1sPtQ7n2cUUx2nfzX1v9D5GK9qnHswbuJZq
ZAN6Iyla80bbhJM7UuNKrJxs56FTmqeCa9fCmZY08zPFj9taB0BYE5wx9WbXUpS0SkOgdoB2R019
mNLogSTRR1lxPCAqvdKtkeh/mawMUtY9t4bIMK5kkaAJPyo8KYSIt1FUnjvDu0kd6k8ab4vMQljF
XIWEykYBpTx3AmnuI+tbx/3eQVdsKaXjd+dD5Ef2U1Hdj2FFaoh1oWruZXlkH7dFvwyq6krxjpV4
tar8MVbLfWmbtK2QMK4/Y7J99Jd0LO5rMRDcOScahbqe9RImr6r1gIHRiK6tmLtSXJ1s9zPlIG+A
zels7VEm2koqw9rGOFmg9RUVzHnPoMZ40Rao78OmwZi+4la7GeuI1uZ4FwqXgj9ya7W5cuTzrN8j
P4HrOyQGnF8wz101USpa+pUNTSPNcRNzeTuj41sUqWdqDtu78KGDkYuX61zm58pl8tA0XzZ3mAQC
XT3ixriQlVw1arop6mtmMh4J405NujPE0i270Ge2gYEpbTQGYm65fLDT8RzyzcdmZhEZfTiJRTar
qW7qBpgycEydG3brRo8y7S6eY1/TAr23VHlYuCNGN2+9qthmYY7fYyEmNZQHVBfaUtHQSf+TLUSn
lMFQeydawhFxsCxIlng9Sc3PyFTWIQ9zJ3mhR943eWqJiLvhEK3TJDp6DpjXzMK8gimobueXKbpP
QJY6CBB65O1M8AAaN9GpkUHIjSHJLqGuBwXWXONdS/Yqfr5SvZnROCw+/6PGg6DOfQFw0aXozm0n
Oq63Yy9Ows2JcqNrOfOwcy353rfjycU82mrhm6plJ6uWh0RMT5Dad7YiD/hIfMeqfaweAXG1YAwJ
mbEnzTVw3fGwLdVXa5x2VWbvJhwwnpV8ZG7l0/GF9MlIguHyEqf5xUiIdDXZOu3m+zJRrvCunqK0
OM2GWJUh+fI62xoOpPOh46m1+F3sHdB/Vr0wIKv+Kpqj29lRb1yFG7iOs4MT3dlcbpLt6xDf9osc
zb20pcnbPcvqzehyX+eSIYHGdoGcK9ddNWhXkCvkKvZ6uGYhfq6SbigTsIF5C0/sW+EwwOncncP2
06DBwFL6bJtyUfZp+FbGFHFW1b0ub528+nJiplHHGR+FMbzTDLZLcJSvoPBeEPyOzLGvpRKeSKn7
i5ERx0N9NxXOdVg4n23qXIWwz5nb62JbmC6TWqJhai69XRd7vo071BNI045xHMHKQo94QAO/LcwM
kiWgOD4X90wbO8bKbTsv7mQQH5EDLAGwHHtmKJ7ojtH4pBU95ejN2mWqq9GzoGChcFsue6lo4Dmm
lka4oeey5LHNYSFsS9OvXLv5KLS4WSsxToUw77aFQkg29r74VY82pB+7B47qxQf26mdYGGuUWEgk
1iZPH1voqHOyiH3yTeCaCZsZjdp111XNuQAcRbvgPesXp70uWrYq4tyxe5bN0jVQ7msMJ308r+kf
Zvht2bq3u0q5T+J0AwV5b/X1VjT9hpaIcwd51iZrqNUthKEQAPitJ921S3M6M2/gYgHggbfVimbT
Uq9ZU3NQscrzPGasEH1xyDm5dJ9O8qGoeYDLfDXgLMtc0Ojc08eC0djiE+d9TU12KZ3iMtt6MHjt
ieKrLbe5lYzkoW+Gjd1KtjAVlHSeGk3zrEbla1FGHx2+IZEVV9gHj7FGQxwJilWu4xLUICPJhWLT
V9zBLHmbSW9j5BiVagpKbdEbSJdPwho2qaFuu2LyIyZAs6weG0dfsH88jWtlj8K6KiEhlAX/OGJb
SYc1qfDNmFvH3EQiGukc1R5h6a0s6flV+KW1btBE2bNKs6RH/Xs+jfetNn0bWdgoA3wR6tSKzDu0
JtVweluAnrBvugGzvzchjrZVeVWW+VvZNhfM/qy7MrreRuu2FfKzAOcQ2IPyBve5WGWCHtK8aphE
v+bZ9VtNARaiTsmxt3tI+hoW51Y2j38sBPxWNeKQjOhuOmyGyV79dDKHqUIFWymIHEzXM1PM9Drn
l19+xH95DP7b26dIZADQAVJ9+3vaLa/mH2m+8t8O3Zv8F1/43VtAxbats9Rn0qfxHGHsuzcY1wAY
CEwHSHGUVn8PSCEVL7ke3lMCLkg9yHT/DEi5f7PwBpsepgRQEojGf8VbQAHmzzKL8XciPKIZmhl4
+l/LLJQQDxm07HmdtPGFncEpytJ4J+kcf59FWPtan7LbSJUmf5ZaU19kL3t/0GqN6t7uHa/LHNg6
RsU5kUQRKpxi8ShDBtLhNCXUbAkVf6bZd2gGBSAYbXaVoAthF5hZBoZMItZUMVvXxOKrJ1bcPREE
hSxP3++HJnqAxb0Ns6UnoYalFlXhhxcpd8k4HeGY7yWjySFpWOyVOCZNFqi+IzVgDpnzIFWJ9mct
XC82Net55sQuNZ01KcCZeyUsb9yJ1hO9UF4j1yX4VdRwjLO42TtwFYKGMszt5ND87GQON79+mQFM
7TRb9cMo4IANOZ6wuOlYqnf9qSLEic2AeOUcMrR5zZVaYCwF4fmpy1bZe4kMz3CIuFOU4bvsRxJC
TvReYGnd5zVKSAauk8fa+9zWjzThQtkhWE7EJVX8RB/wQ9Ng7VsVg1Qa692mZUbB6jVfKzzcMGUP
MZURTJAqhGlvsf2mddrukyT9YBS7l3mprHWdO6DpNg+Gh5LPlPg0QQxdeQtj2Vxoy90Id5kmGFh2
C4tZTelM6/Ow2Y7lQOnIzAOkgTYMEYn3tFyAePaCxmsLlsAy4n8avaIWaWHSVPQI+fnCqWFIInsB
uZMi8XTbLzgbMQrIIwvixlAVC3IP2JsC/o29gHAERBx9QePECyQnj1K0DgvfXLEgdJIFpqMsWJ15
AewwFBMDX6A7psBS6YHhoQXM8bUFzaOLCBOng9s8n4wz52ibame99AclBw4wKEA9MlwRE4cx/j6O
mZ1E+Y5GNVBE+JYtKSNe6HjFYQYDTcox0VFegaQ8dSK9KF1EDWbfehsxsx6sCvkWVjlEdfWgC4FL
OedyQNAfaH9CkzXsaht3/acsBCvOntOaCKeFytCtk6Ypd2xwsQBo/MjRKV8SLb5zuhyypmTOUJal
a5I1wge05+2YmS4p5gT4Qc1LG4nssWi9L0cf2U4XEjOdAL5vF71ydIf60dbFgxzmpyqmMoa+18Fv
BS4DtW5fsc0xlNfeQ+XVtxUNUQHW2ruhsu/Snt56LRZn0APz2qp01y+j9Jsr3WjnDMM2UhjPa0U/
w9OaHwhdlcGoUauj591e5Oo1qbZj13lXehyf7LYQNLeAyqol5YNmSjWnQVUW805noMQSHsLzHWmX
EJwv12J+H9v6Fe7Ms0MGrmvoVMDpbr5q9jwF6GreSgEpy5HLedU6sOQ19g8++OoFvvp1bsoIs/Ys
1401YCmaM32bDogqWQnRlKn/RS3sTy1H6ASEC48tsQ+ztNEV1cZjPzsDLuj5JNnKjAjFym5lG9qw
QV19Lnvvoag0fpupODpDu8PVfIrzaVc29ei3in3bwOFGlpujwLaUd3Z63Dw7xqBWcQ7Chl4os071
Q48WcJA00a4sZIJeZpy8GLIvq8EFIQg4OEhBy/hF1boH10sfXXOc1730HiiX5GoqZBak6VI2vvAj
QQnxos30PjSKxua6Lb19HXGOlpz1haKYC87xy9M7AYKLJJhwcExVpjwxkeVbYSR5kGXzOiPTobb6
fzUattP/HkrKYlD7g9HhH0Dwf7t9E//+P+vfJYMv3+H74pil2WKaJb9DxHrZof5zhiB6RA4es6EG
v4fpgsf398WxZi85fPyMvwDF+VffZwiXyCxYcAo0bVMnUfYXwKmwHX6eIQjnqoSfHJVFNHnvn9ZR
Cg8QiCekrPU5CaEk1p80q4J6MpflQmdXu07TXptJ2UZ0keJWyj408hMrurIvZTWfuCGRFRmVS6uA
ye/nYubgwpg/qeF7RxfSOrLyfmOMdJ1ZNFOxX+gM+ugo7giLcu9M9RMwcWB4Xr6yPXoTJhDama2H
Qe14NMEVME2NiRMClFNo4IiEVJ3mTlucZ5tlThFxe6+7PFru1JyHeAM4u+KdlHP9DDLPWSuzxukh
wpnNz3xme0pid1AAvjF3ezL6zAWpz9irNkM5uUEyzL46jJdBF9eRBiBPG91gLI030TnuKvUUaD8L
qmpMOcal870zZPl6bvuPqEgiv7D1J9tINnajqtRxKHdhp5BesAJjqN/dJDmSXTlOdfjeuOomseNL
FVHg0KrlMpxMl0xgaBOuH7XqlW4rD70l33oy3z0T2D0Fhs/pNHhnpdcf0aoSopL02haVdCk1406v
NO5TqrqPw4g9qKvIMevWgU6cxcOfsOWEAHFp2+qVNhMa4tCCOXBWXy0Tx9jSNxCpguoq9GNXsclt
CZEGhVCHBw1fIIlk60YvqonSnKHFUtN+zlWzzW2LqE3lbkFknslGBYkXfaOjyF55NT06bbuOc0ZN
h2bXIMO0DvnSuiIs7FtxdJfN4WPZqPezlVAq6CIhmOGWpdZWHRgaCqs+4s7hO43uJjR1lH+Rrlhk
ovo5j4JOvsgauPOxykndvfTQ0JUU8l5GNkqNd9NUgnqlplOjo7swqiMokHfOc3eAxM6l7dx6gnIe
0jOVNR9SwKBlCfSIT90+y0KAwExIYdFvJ5OzquzCXQnFsQBPibrsPvV9/ghn6MCjbD7jDFvD1V/r
fX3mSicWU5WXSU29a0OJBDVyTrwRBZ5NdzI/yVUfyGrBE4WAy77otQ6Ve0dN1p6eQDRzIGhhBGxl
d2On8iavvZ2kDTg0tQdFAiRQlX3ZTC8Ujt/leX6Y4JXGeYKQZQRl1L9SZ+c7qjw6dOzYSXPb07kT
i/TTpYNHpYtHUfILF/CqpZ+nrChuFow89Bz5JM42Smld6SiwrpFoO6SD6EUv92EosCsZd4bZ35U0
ACnJQIIv3Y00A5mUOZoMK2PulNvWNej80bubiOSzb1TZQxGPZC9oGtJqs95HZMCaVrnAZt+bnXYm
6fiZCa6IHJaVNNo3ZWwMevzKQ6pNt01M7UxoKNTSzQl+S1HngSKLx6Xag9T1hx6Hj3GVPkIBa9d1
xd4tA3/FtmremLK46z1j3HsCQdKLxzUOZDSH0ekfQqO5kDy62FVJ0Mc7JxaflGGOEOS5hqWFIOVy
XmftN1+xiMI2aWJLrKng8Nks3+bpMAJuni40Qa6r1rx3sGNORk1vkcdTH3waH74+DmFDj9eemm0r
z7l16g41okyOeMXWpgXZ1WzXfWncYeE9JjqLwincdOws9nOovSZVtVFrZaPb4oF4yFXaAgf4X+yd
124bWZrHX8XY+zIqh4sZYJlJkRKVZd0UaEmunHO90V4u9hH6xfZXomRbchh7aOwIg2UD3WhbqiIP
65wv/UPgSxtPcR+0Vr2X29Sd/n+H4BfDPKCFn4T5HR2CpPjrv97dP7w7uUt232sVcIUvrQLYwEzJ
NbAkQGUGbM6XMA/FYICBGQTuvancc5g33w//r2C1u2cf00X4EuZVCQ0r0gZNpjv8e1oqsCFeh3lF
hn1uIO9kmYoqq69aBXFDGC+x55qqTT7Q06ZJa4OiEEc4LgwVN1rV8hQfKJiOxbHa0MyDOKWqMAoz
FRG+YlQ3CFVTiteZMNNt9xjvQOaABgjvS7W8dfAJGQagLXVhHvnj0j5LuoGq+MGUIpywPNryDJXL
c6P4UJX5xHVl7BqIVMGWHjkCBR9B+c6VdJnUl27yMVMBe4YxlcuOZsbUU9uxadhghO1VJTIRS6hx
5Fg+isR0o1XyXGvqgcM86gw3OXLa9Kjru4sWhSHdrBe+Km9t6uKK6VABHB76v+qqi1jSFhJDZFW+
MClCJRt7EPUqL5VJXopTk3ZvjDdS2Z9H7lCjwysM0lOnvlPzErFeZ+qUNufBMIxhFEc4xNhhGmb+
WYcyQxsgeJvrcyFFySJcFIZ3jiowCUQ9D2Am0tceycjPK+T+peBcpXEzyZgNK2IwY+jVSbRoi+zE
zVdG0C+EKrqQlXnqhLAlOZGdYmRigqXg8YZleyUzpqKiLDyK/iCaUHAC0i8Q8mIGrQYXYPlnSuIs
cmZDmX3jFxBPShDZqUxYN8CD862pQbOyi2BjpPGUPi0QU8QRYPHV1dRWNhJZnIvCfAKBU0EfrDGZ
/yfBRrFAPAAd0PJwhsHfKHZ3kMdHSr5T5HMzQ/7PuSvdfGZx0Eutfh4UV7WCfGW9a6Vm7DiY76qr
LnYmYUTTApByD9peqJHqiWMMWkEIUVr1kCkE8TxrlGmbV6dSdpO6AjLWA6LBn4geXW473hREDNms
Jp4kzhylmHadNbWbdClwbg8A4cyYmN1lp7kbD1w4IqgiYtpIlU/qHOA7AxzZO3UEYysxVu0Y/1oZ
eCnMTUPmQpmHxW6Ak1URLqWMuY/Yzx1NxbasGIdNN45LRn3w0WHx0PkD1tyiiFJDlqQhVVmzIfo2
8lquPgZxPu5AE5toSZfeQpK3hV8BxKcuR+40a71142nIY8SjuqVRAag5FeVdbVbroLTXvUuNL9Ie
sZj0kFPqSj7vjSuJoDxCJn1NI2suo2mDstEqlI2JX6CNjG6SluQrRn+BrW30/J5KYERvbd65rH7n
zLRWn0H/BZuZQYqttQiNFO3EM0tvWhThui/lW8sw57LS4q8DRiq2T0qzQf8/X3uaMO1bYD5lf6OD
o9ED/aTzHAbEirZJohO9SSaiVd/V9G5odNhyeW3TugqZHuaBfpuWTLX1TN51cXNteqZD04LzQ25v
0ds7kevkrNfcudZD7GjsaZKB/CiaTd4xKfC8VVuW6xAFEiXMAP2cSXo89SVj6TDiGtkansOFDllJ
SRsP0gIuLQBtGp+NXzmDiDi4JtvMZnJpTTs9WGOQe9qXEaaGSU2r0dpip7cWOmeqYvfS5MgQFH58
BKJhLIQq6fLHlCZZUAHtQjUqwYFlQDQ5MF6HHmgFTizVr3VGBlmlz1GhQYzztPP8U8BtMH5QWSR9
asiSxfYT5NFpiGzQkFnJOU1QmgdqGTI2jZcJNYuasyQFQ8cicai5BoPjLpyKWb7V8/haQsF0VKbJ
1BKpgGgTbhQsOqNGGXcmGyytQYCAVlJk+nL51GVfmCxzLhQrbGDaCDNeGxgGxAUfd2nfVOaqVUJ9
ZIymmtvKsTau5Yz7GvCs7S7KwMsB2TjHFBnzAH0IE99Q5KlOvZrGF3tlGEilgHuszttY1rHP6CiU
QFTI4Yox6SQBXIT0cg0jRZtUagNAtkdFQoPyU07cWplGNryfQX04UJD1uepB0LnSvGmKdZir81K+
9NKPaXaNTOgSXYe5Lq8T+WNd7SwrPwJuxsSLo98oJkFZc7qB3G8Y5ATUltUYEu+kB7uR4pQ6LHOl
3mGcPnbsnmNRmlI0g7NgDt/2Y8CuCzjTEyLzsgO5hOY4YkheuxGyEnNNeYJWzpkfBWRz1Ka0xeHL
Cc0m5ExsRRJavR3HubaC/I6ajHbsBFArQADh+Ws1S4Nmud10PCfgfpBKsmpvkmdnaiad19ksQwCV
BuiJ0XLeEq/CsIYPDV6SjWMGa1uU53LHANdhTnYtV9qk1+2brP8kJPZxEq1TGweR9hORboRqJcJB
+ifdl7eCbE29uISTEWxQV1+qsK888UNs5EcaSCamjCO3LMaulM1l/aZFN0jF1tsy5Bmz/i1FRMp0
lMKgc1ZCcaJJNPwsaauDBjLsdt7r9dgn8Cqaf6pb5aTRc9wFk+tGZUwKB7E3dNTRexhE8LcBR8Vy
cYX/4qqQgRfYn1IlmkH7mpbIbCHqv0LGFVIHIodYgoYVZzoyEg3NaDUpR60U3gmdvpJ7f14JxjHO
e3PfcH3ObmURFeW0a9jSlXVEA30Mw1sP+gEeOs56qCCoCchQop1eX5p9CMYIWlB96dcIGUEla5Fu
1JsKVky0TeRoXmGWXp3Vpjx3gBH5MZAUGa39DI/bAlRobnljn0c6wx7SzmDdqCFsRmdGhwVVr9jk
a6hmbIet5RfwoWiYYi1t5JeISC4UiboEKJGslDifFju1ri8SL5inoXRkC+xaoE+lGM2Y9kw8PNJN
m9Wp8ek0b7DTXvbgTgLHmZSZh8kiZ132QOtkkjsM9J0jz05nRY66vXqUFskqlqm+cUjwa+k0S8UL
T9dXLoS3uApmvWMfCZBNG2+gnoF0GErdLJqnDM2V4L5qOUw6JrLyXVMpp4JXnDtBDItTOrVlECYZ
3J/J71cin9WJ/q18mEj+FWPo7v203Hh0YXp3ltxjQOhUL/uKn6/wXG5I7xk8imAGTVUxvmopSggQ
WTqIdgPvQFK1Fy3FoZeIUIuFdpIhmV9xUZhYIjOB9KehQlSh4PidliJaR9/UGkw/NWgtA9Ad6vVQ
i3wFOUfiNTPcHq1qiFnzyE5OGwY2TojInBpHJx7yhgrppMbT78TSApQepiHYG5W+fqeayc6X2nna
ulMlw2a3goVpdfppIbQLOpSEKZAxprNBcn6huBXGSD4nCPrYSg2QmHwWpBoSJTPJ6I8CZpmNp6xb
JSWRuI7hTWp+vHRVwCs4R4SgzuhVzsToGmrlMNPCijWEznoMsQUiYjVLPIHmljIgvK4C191ggTz2
egvRFbBi+aRgg6Tmh46sixEmVmvMFVOCLIYiTmRQTRUz0NugzDDA6GZNdakgVqdL+VzqGaGl0lFX
ZIuIwUChhGcyABK4oZsapKTjwPa1tY+BtOlS9JvSixKjDAuCdSLSK2y2Ee1UJ/RXkXNiYfXT+ta6
z5jHyP0R15q46An2YJwQ+qajY0/sNpkNeSK/Pa2qteFiQ5VSq935vYdYRTJNdHzVMBSqutNOQ1GK
ZDzFz8Nx6iOnipZtc2PptyGOyTA2R5poLxyOvyhWyUj5BCTe6C3jAixxsPLTmjH3gYbkpX0aycu6
zJY59iHF0E3xdgGgHU1wrxNQw6p7YiZ4+vrZB1/AfbXSl1XereyBStstFVG6ahp9qUTJrJbbmRdw
TMXSmB2AxkszmFbOke7ZZoZw2SIKaNS3CCPhBK2iIQ4m1cbuC/SvngUrV0ZUKTDHVWGehvGFApCn
xyGlzA0aiDFQpnwqFaeReKE5yrLGqzjTjmSojjqiPZGuT1ArGgfURzIdT4QYdb9cS2G14f27iKd3
8gldYereauqk0lyO649ZNQt74g2wz5IBrYBweTqwuhsQsN1t2/obVETGhXTBcHFC8oBmVDyWM8SX
kbVhPDlT8PpSBo1+vbyvdQKlD1HCWndqMBMluNSDSXmDYYGLk3lLchC7GyVGuk/KRzKom0rk3Sbp
kOOT2hsU491Cd/lWS4i6YLAKRZwJVORtuzXU6hasxawVr/xiYIMUs0De5DlT4hjRK+DIgnhTNpgv
1lTn6N8TLIvykwaoXPc+gF8hfhxn+o1Wf+gsmfRLWSvxmZvRFSs+iPUud+SpH8ZIGyD4O8DqkZZ2
0xu3ahea7F0D+ysnguRedeSXHQjnHo+kwG2O/ag+rkPjPnHkVYI3AsPPemyU1ZETxTPmkZMy9ihm
fOMh8oppjAFTY2hThv5TvKdHAtICjneaeljM6+pEG6x+3AB4KAY9uQpzuxGBZ6MNY+nndu9JMz0Z
sA7NTuU/MiKSFJ9rWfKvHQixpNcULTZiMTB0b6PW/lA1uM+YaLeyJ3SILHqfk3xnx2gVrv2kvjbM
Xrx1+qIaW9iSOR0eGbDi6xr+sOodtbBgaiwbEjrHgfLBgLHZYnEKjX3Xi7jjaOeZO+hAXKoY55DT
Tv0iOTd9bAlirR/DAhthMgkga207Z5gHzDrPm8j0MCpzLSV3Vk4jhf3GdjTrDxDhGH0gjMBAtNAv
erua48R6nRv5NGem2/XXRQXRIjSacWIgf5QH1Bwugm6gBE9V0dkkgFaRz5NgmwJXFf1117B2Xmdd
pnBFml4DXKfMMCNCOGWgMoFDWYSoLVlpYiwYsVD85/TntY5EWq8RTarQtPHxnB0eYco1DpyRIgAs
brVimQrlhW9gyS00J3Tdb0MZwXy1xNwga2n4NszJi47CrhZWolStS01eiXVyIQfdqk4Aa+uD6H4I
daJVO0jAiGPI9lYAct+J5ZRh78oaNPp9hy8ZIb2rnuKA1ZhYOalWYcRTQ8kAfmENJQgjqYDJiHin
EIdbDB8Wfamxe2OKF2axYb0Q0J1iNDNVvZJ2jbjoEE5C6NVJAwT0molag+fMHPoDxbmQRasWHJwL
zqKJ/GmZV6g+3GviRaTR3hoQgDiJOTWGgH45FlPpuM2cWWGuZN2dFAZrH/Pdm+I4S911kaLROoBl
+uQ0sOsr9Cz5wuddXaDmkF5mpXDdluqkAFBBq2NcGh1Sn905ZcXEysLr0LW2YZ/OTNcci4zUNBSh
elr/kfWhQkaspYTKcncRtNJI7BBiEvR1EosI13mM9vFagMF/akufIvGhp0bKyysAoh+sErkNmXMw
KGdu4J37GJSmSTVT7BpKaHwE8xk1iV0m54RH2kcuQzFczBOJCK0y8YthzdMvFCzjQyVWqwCgkUdE
MBjbqPTPtGTVNxT1AEU1B84KKghmhWCI7q7ySmWoOOwldoR2HpXwPGwEPtEY0yTSe7ifgrSUu3VL
m0dxF3qj3LiIqMvOZdvixVAuauZvAv29Wi2Oa61dKu5ppFQzn/4RwvsofRRTw4Vx6flztxbmBiKE
JqQ2rXDPLL2aiP0mEnvw4xa+tqBliOOhnaIJ3Mxo8M5ax1+pcbxEw2YZFRqzCH+U0+MJ4INg972A
3zMV5IskqKZl2a9iHWRDVi7T4IEhBUhEtPCyk9yn0u86QBI8ymldglMi/3fse9SHO/QUMlpA9qKW
iiuv64/qgIcU72OoUukNfmH92PBcJGPqhZqbS6TSpq2qjbOynZgFDrNhsGz7aCaQ3kdoUunYjzm8
V6Aflm/Dmk0nJf1XuYmnGFNg3HYacJrXqOsZOEcjAxhTuwKsmGngpxh4I1YJ1kuJ5pF+avXZBKmy
ICdKqTWcJ2dCG+KyCj/EMPIw55mg9TUJrWxswSJJNQPV4mTJhGbUO3D0iFeuv0pQ9zbFj0NvldEj
jTV7bABzE+pNmmMP18Dl0naC/amUW9IxwEbRMpdT1Ay4ospQp0lQCENRWSNjlNVZW8AIEm5E5dSJ
6Ew1KtQajk53k9vmIqSj2kEeUJuV61/WoM7UXv2ggJn1QPmbtTdrNaiKsbUq0Jdtpzrux44qn8Tw
RjRUB3WA0Ui9LWzjPMuYimYdpT/ng9YZOomTOK27/rYV7Kva8Jjm7dykPCl6dyXyBCkCwbty850q
ZRddFy+Qyp+YubpO5X6iqf2pL4S0v1E59jqozIaWYKFoHou9zexyaICVt2jXrXI3r0ZaXdxr0rVH
HKGBhCKfCCgtiYw5Umk+89l4pATwDC1t49O/wyq4OMcKaloPCKoAg1PLEReKGa8Fs542Rr40MvB6
br3qwbuMEqvelbI5rSTr/PdrwJ+KDPzbamINNOAfl4eP/mXfitlK+qOe1vC7X+AmgEIo/h5V5fdV
3pc5lAwG5cuE6kVtSLVIMkHpqCoQvKnYvsyh0NCC9Y0Km0iNaKq/UxsqJhOtb5jBEjK7POuaCO/n
1RyqNtF+0UWnmio9zeC60DZBoBzbobyKiuoqzfLTIo5uIPIci0p5hcPKLK7iuVo15LVKthb0+ELo
mbPHSXFti91R2ar+WHf1jlQ2Wflye+SQOhkA5GkVn2ZFy/aCl6Ta2cbyod8qdMGy8gYZ9blgKyjA
U4rlRXRe0ZlXa3+dRMl5WCazsocYF0SyMBe8fKlqNg08ddB+kvJLtbLPKuzFxkiu3NgpeTHQ+Gpm
ddkx3dISM6VcvK7x2YbHCSEiEHVAuB6IARXmMqt8oyPBvVLSMPwo97U0F4GnMwtgnBKK2RWqIeW4
tweyyXDsYm85V+p2h5rjtYnkkGbE2ipAABh50PZT6gXZTHBgiPQCFopi1DI60dAn1OoQUWApzca1
XOxAWZDedRKCnB3Ji2KeYw+HdiOqOEnBR2NwsCikYoqO5bZPGjpIsXPKMbz1wEKOGk2gTYtFAbyU
Wl4YsbDFeGut6ZE+z1OhX1ZhcVkY4kWgxsd2Upy6QexPVSO4z3RzgRBCMm5o9LUKAFqLb/CmreVw
DUtFRSSxawZpLFIuL0bEpu8dIn8LlsYokrnueQ9VTnvREY0tEmj9FAeZS8PuryP83ulSAhiduEJA
kI7ky1DPzqpAAaxcp/mxKqbiiR+47aRukvqMnkC6SE0sj5GMDCZJi9NrT4+OCh32QNvGDTB/B7cH
AcN33aFW6Zy8PLNdFJ/KMERDklwN2tuotyj3W01vMEmhVeYSTSIqUwoRJNqshK/azMqHqjVv3d6M
mVIa50mq3HRxBxVsADrrWr/A2y+GMzskmSYeZQ54opFC7hbHerjK0UAaubpzW7ILZMU3KFtTfyGG
tBpRHz4p5H7mKcZHW84Ae3gYgSYf+0bFOF6AYWqdd34pzvXencXgkRKjVEeOYjzoA1QpspqL0s5n
QW5/8gY0U9UqkBAdpjBeYU4E0ZknenAitvUWcXZYgfyhBziqjYE7anAU89gZcFM5XxJQKtyYb+wB
W2UkLYBJqTGmvVPdBAMCS6TuG9kDKkvUrTOGpJMqxVdIyUi9U9tPNvIA5cr6YBqB7SoBQRxpA9xL
QOq2R/0TlfeKQA8mrJAhjFVWvob0dG3r8dIpgI8xDRzgw/CQ1QFcxt6qZ3Kud4z0Bl2FJBfGugrZ
sBpwaTIANVvwhFkGZA3Sz9ZFPWlUA2ZzB1RbnvhLP21ucFxFpKuubdR5bCQ1qwR6YdYim9pjJ9ww
KKaZQLqlwtEze7DdtmND4q6cde53F2YTUphqHQIkQNzH7eA4axmF/KCr/VUVR59oqcjTRELmzIWm
tWlk4aboPHFi4fW1cqVOmnRtoJDjC/6aySaNn0KWZn6tH4c8MyjuV7NIozfiOX0za6Xcncdu1c2U
Do533JhnnuwkYyweCvzjuiOVxD2Xq9sGOeSxUSW3kU1XpG6VBc/soq0EcmlR5sG1qOSSeCsw0hUE
qtBAUYdRGGDnSMwnQMjulMSaKD2pldD5iFcFS0fo4Xl22qIpssvSVK8QfC0pm00yEQ0OL4oRW8vE
CzUsGCaYUbozC59SNEDQmdIhpnOvgi2T/LnuYjrUp3M6NOtYR48plVdepVyHogEoqb9GFRyJKzk6
LyvpEqDYNjH8k8B3ZiEuzKMoT230qZi8Q7pc4gWFWrN1lQhCjrRSiaohZiBI/SJ6EEnqNHH1tZXL
Kwnx1FEZdpeeBQZcV9K7mj2Bc8RxpVobXzN2vS9u66a6lREqmUVGciuozVnntPLI90V/zBVvTJ+a
qOi1c18oLv9tsqAn5tEgtz+NS6/sTtHZ784eiiosi2cc6vC324Sh0kXyz/3Qzy/07uHxzv8A5UMS
Y0FVfJVVPb6tx/f8s6tgGuCV1f3D3/5Dst6Dzx1wu0PjfHj9x7sQVcGnvxYM8T34WYV0C3nP4UXm
RBr31TL9aCF+/hn3K/rzn3nxCe6SKi6Hb8Lxkhe0Jp3u/IvE8gdL8OoCL5aAqaMqyhqL+eqzKyI2
RmRx4uMLzNO/5LP/kAtmqiqaWwbQZmYRaPzIA/r6Vxbj1RW/WgzzvUyqbALKfrUYGAeLkozILM6D
j6+3thjMkJiwHrwhzPeqiQD0MF96/tK/fihQQ2PkQxIrUU0MLwqAt/VQPBVNxmv43w/2xc8eBVUD
RE1U+e5KcDQYikzFxD+Pr/0N/++PhlefYH96Lu853J7Kx/2ZtZd3+nx2/+YhKSuGir3nfiVe7w3x
PfRWRovyv+p0/EdLYPCODz0XqLp1DgBOmK/3gyG9ZzsoBipY+7V5q0+B8boB8U/sB9PQUQKEDrt/
fbMSqCdikw7K5/H1Zh+GfRw7aD/Q35CQHX8dMaX3g5Mnp6O8X6G9hdEbPBJIcw7dDxiiwpqWXy0B
8UGkCQwv1dw/BfuI/AaXYP/dHPQUKJZKM0572g7fpo4wyDkzgYw/vvah+Q2txJA+KbpuoIYPcB05
v0FW9NDHAio9e4BO4uOLRX51WppA3i2MtfZPx5tLKZ9i5uDjduhKIAENHv91vIAUOMi4GuLTEfFW
T8lfrStehd4XqTTxEgdZncx8eL3KGnTIERAjTdl4ihdvNXJqB0dObOM0jX2mMBB8fH2zK0ROkYEK
sl+pN7crKLYlzOQP3xOgxeQBgLb/nN8+EegM4+mBqdzj663WFoMe6mGnA8LRCB1aFNb7T/oqdhBF
TZJt+nNv/ZT4A7mUqQ5qKtIPs0pd1UA8Pp+Xb/WZGIxhDnsmqLyR2iYID+Y0vF7tDupNRnQE7Dd7
Th6cVBrvLVMcDsqnp/7VrqDWIpuScY16iihvMXYCl/0DbSgLayMqCTo6+2eBbfYijxLfswYDoPep
N/Hmngm6UcCQD86i0N43B/6k9PpRGBZAFTVFf6sh8zmR/AOdB1PEiY1I8OoZkN7LsqFbCFftY8ib
qy+el+DgqmKIlkOsHNq7r7YBeYkso6623yZvLjiwDZRHX9+DQ4OON4VFW/bx9aqsIl1QoCTjQv2U
TrzFg/G7Th2/3YRiXiNyKmqfq+6XT8SwEgqCLKbxlE681fbDNyI0/8RKIECn6jgMvFyCIU9gZGXQ
hdlvire6BN9Aon57Ccz3FCV0XtHY+cG2gJJPSxLI5uPrLUbJ7zCHfnsdyBYGixqcYV49CtJ7BdtE
zRqMaTiB3lDv6Xk28QfCI4YBBmnS97sM7AZVksDbPJcXbzVK6gdHSfop7ATSxldRkjOR2S7KEBBn
9q83+jBoBxeTlFDkzNh9fplYf50vDGU1rUmD52F/ILzZOHlwgwElUnrTIjzB/Sf9toBAtIyymib+
4+s3MqdfOEU+Q0XGrhfeP4JEvIfie1iSH/3AMzTi279/gkUMA056lC9+boCM7G/9BULy9xcNyscj
8Ku/fD4SH2/z9OtPn+/bO7+41/OHev7DhfeQ7/I77CUe0StP7/J4F4EyOd/xZzsn+Yfszx8DXz7n
j//gPu+2D/d5MojabHZ3CVTT4mthm8/p6Jcl+Ntrqd1futMWWFCZfItY/lz2HXqDvfQvtzje3YF4
2b2wCeYue6jDoXdZ7/hKBjfil4v01Ow89OqTapeXD68uvQctHXrpq11YP+T3Ly7+XG4NaPHDHySW
HgU4L3aS58t9BSkYTuo/cI+fajQf/hF+TeDpD9wHXmtR/vU/PzCzJsgcvFa/Kkp58If5qVfigVf/
VefvA2+z5SCuvRdb+nlrkAYf+lVwvj7knEcPLw7W5xvQozn0Br/ABTlwgfZ3eHxovef3+9Xm1v/A
5uYWxcNf/53k746T6uHF4f1V5n/wUu0IcLt3F7kXe/e7+3fnT9vkex+KjOrQ2xEtrh6c7z1YA6Hm
D1z9P8Ny5+QEvO/eg7T+0Hssdhzrm12X5M/X+vp7pwI59AbTIt15IUPg50t9ff0/sPum4bvzB+/j
92KS/gf23jTkeSrebb2//vt7X8GAoTp0hSY7f/fxr/95geF92hLGH9h4o12SV3ffW58BA3fom//P
vvruuvyBzfWcIz+/yacH53mccug7H+1yyJbx7t02x24uvnuROX0XR3zoHZfx/UP6wL9i9vMPb/sN
/ubnt/1ebfK5r/NtxfIMM//er72sxoafuAsfdvnf/xcAAP//</cx:binary>
              </cx:geoCache>
            </cx:geography>
          </cx:layoutPr>
          <cx:valueColors>
            <cx:minColor>
              <a:schemeClr val="accent4">
                <a:lumMod val="40000"/>
                <a:lumOff val="60000"/>
              </a:schemeClr>
            </cx:minColor>
            <cx:midColor>
              <a:srgbClr val="0070C0"/>
            </cx:midColor>
            <cx:maxColor>
              <a:schemeClr val="accent4">
                <a:lumMod val="75000"/>
              </a:schemeClr>
            </cx:maxColor>
          </cx:valueColors>
          <cx:valueColorPositions count="3"/>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image" Target="../media/image9.svg"/></Relationships>
</file>

<file path=xl/diagrams/_rels/drawing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image" Target="../media/image9.sv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4C2F9F4-F580-4B24-8B37-4F95CCF0056D}" type="doc">
      <dgm:prSet loTypeId="urn:microsoft.com/office/officeart/2005/8/layout/pList2" loCatId="list" qsTypeId="urn:microsoft.com/office/officeart/2005/8/quickstyle/simple1" qsCatId="simple" csTypeId="urn:microsoft.com/office/officeart/2005/8/colors/accent1_2" csCatId="accent1" phldr="1"/>
      <dgm:spPr/>
      <dgm:t>
        <a:bodyPr/>
        <a:lstStyle/>
        <a:p>
          <a:endParaRPr lang="es-DO"/>
        </a:p>
      </dgm:t>
    </dgm:pt>
    <dgm:pt modelId="{B97AF00F-1B74-46A2-83F9-1F2B14E20D6B}">
      <dgm:prSet phldrT="[Texto]"/>
      <dgm:spPr>
        <a:solidFill>
          <a:srgbClr val="DAE9F8"/>
        </a:solidFill>
      </dgm:spPr>
      <dgm:t>
        <a:bodyPr/>
        <a:lstStyle/>
        <a:p>
          <a:r>
            <a:rPr lang="es-DO" b="1">
              <a:solidFill>
                <a:sysClr val="windowText" lastClr="000000"/>
              </a:solidFill>
              <a:latin typeface="Avenir Next LT Pro" panose="020B0504020202020204" pitchFamily="34" charset="0"/>
            </a:rPr>
            <a:t>RD$903.8 Millones</a:t>
          </a:r>
        </a:p>
        <a:p>
          <a:r>
            <a:rPr lang="es-DO" b="0">
              <a:solidFill>
                <a:sysClr val="windowText" lastClr="000000"/>
              </a:solidFill>
              <a:latin typeface="Avenir Next LT Pro" panose="020B0504020202020204" pitchFamily="34" charset="0"/>
            </a:rPr>
            <a:t>Construcción Presa de</a:t>
          </a:r>
          <a:r>
            <a:rPr lang="es-DO" b="0" baseline="0">
              <a:solidFill>
                <a:sysClr val="windowText" lastClr="000000"/>
              </a:solidFill>
              <a:latin typeface="Avenir Next LT Pro" panose="020B0504020202020204" pitchFamily="34" charset="0"/>
            </a:rPr>
            <a:t> Monte Grande</a:t>
          </a:r>
          <a:endParaRPr lang="es-DO">
            <a:solidFill>
              <a:sysClr val="windowText" lastClr="000000"/>
            </a:solidFill>
            <a:latin typeface="Avenir Next LT Pro" panose="020B0504020202020204" pitchFamily="34" charset="0"/>
          </a:endParaRPr>
        </a:p>
      </dgm:t>
    </dgm:pt>
    <dgm:pt modelId="{48BF0DC1-59BD-42E5-B664-13934CA9CE64}" type="parTrans" cxnId="{F084953A-D59C-4866-A9EF-78C32C1E9A01}">
      <dgm:prSet/>
      <dgm:spPr/>
      <dgm:t>
        <a:bodyPr/>
        <a:lstStyle/>
        <a:p>
          <a:endParaRPr lang="es-DO"/>
        </a:p>
      </dgm:t>
    </dgm:pt>
    <dgm:pt modelId="{E0E00C29-E3FA-4FB2-86D0-B7C9DB530DE4}" type="sibTrans" cxnId="{F084953A-D59C-4866-A9EF-78C32C1E9A01}">
      <dgm:prSet/>
      <dgm:spPr/>
      <dgm:t>
        <a:bodyPr/>
        <a:lstStyle/>
        <a:p>
          <a:endParaRPr lang="es-DO"/>
        </a:p>
      </dgm:t>
    </dgm:pt>
    <dgm:pt modelId="{AE796518-E0C7-47B3-BEE5-69899CABAF3A}">
      <dgm:prSet phldrT="[Texto]"/>
      <dgm:spPr>
        <a:solidFill>
          <a:srgbClr val="DAE9F8"/>
        </a:solidFill>
      </dgm:spPr>
      <dgm:t>
        <a:bodyPr/>
        <a:lstStyle/>
        <a:p>
          <a:r>
            <a:rPr lang="es-DO" b="1">
              <a:solidFill>
                <a:sysClr val="windowText" lastClr="000000"/>
              </a:solidFill>
              <a:latin typeface="Avenir Next LT Pro" panose="020B0504020202020204" pitchFamily="34" charset="0"/>
            </a:rPr>
            <a:t>RD$658.8 Millones</a:t>
          </a:r>
        </a:p>
        <a:p>
          <a:r>
            <a:rPr lang="es-DO" b="0">
              <a:solidFill>
                <a:sysClr val="windowText" lastClr="000000"/>
              </a:solidFill>
              <a:latin typeface="Avenir Next LT Pro" panose="020B0504020202020204" pitchFamily="34" charset="0"/>
            </a:rPr>
            <a:t>Mejoramiento</a:t>
          </a:r>
          <a:r>
            <a:rPr lang="es-DO" b="0" baseline="0">
              <a:solidFill>
                <a:sysClr val="windowText" lastClr="000000"/>
              </a:solidFill>
              <a:latin typeface="Avenir Next LT Pro" panose="020B0504020202020204" pitchFamily="34" charset="0"/>
            </a:rPr>
            <a:t> de la Conectividad Transformacion Digital</a:t>
          </a:r>
          <a:endParaRPr lang="es-DO">
            <a:solidFill>
              <a:sysClr val="windowText" lastClr="000000"/>
            </a:solidFill>
            <a:latin typeface="Avenir Next LT Pro" panose="020B0504020202020204" pitchFamily="34" charset="0"/>
          </a:endParaRPr>
        </a:p>
      </dgm:t>
    </dgm:pt>
    <dgm:pt modelId="{30102231-09BD-470C-A42B-B9598C23077E}" type="parTrans" cxnId="{D656D77F-3804-4DC4-AA43-BB18CBD39AF8}">
      <dgm:prSet/>
      <dgm:spPr/>
      <dgm:t>
        <a:bodyPr/>
        <a:lstStyle/>
        <a:p>
          <a:endParaRPr lang="es-DO"/>
        </a:p>
      </dgm:t>
    </dgm:pt>
    <dgm:pt modelId="{1F5947AB-7B5D-4902-9630-C46064F01D3E}" type="sibTrans" cxnId="{D656D77F-3804-4DC4-AA43-BB18CBD39AF8}">
      <dgm:prSet/>
      <dgm:spPr/>
      <dgm:t>
        <a:bodyPr/>
        <a:lstStyle/>
        <a:p>
          <a:endParaRPr lang="es-DO"/>
        </a:p>
      </dgm:t>
    </dgm:pt>
    <dgm:pt modelId="{C20B7A47-DDC8-456C-B5AD-8385B2C63A3B}">
      <dgm:prSet phldrT="[Texto]"/>
      <dgm:spPr>
        <a:solidFill>
          <a:srgbClr val="DAE9F8"/>
        </a:solidFill>
      </dgm:spPr>
      <dgm:t>
        <a:bodyPr/>
        <a:lstStyle/>
        <a:p>
          <a:r>
            <a:rPr lang="es-DO" b="1">
              <a:solidFill>
                <a:sysClr val="windowText" lastClr="000000"/>
              </a:solidFill>
              <a:latin typeface="Avenir Next LT Pro" panose="020B0504020202020204" pitchFamily="34" charset="0"/>
            </a:rPr>
            <a:t>RD$501.1 Millones</a:t>
          </a:r>
        </a:p>
        <a:p>
          <a:r>
            <a:rPr lang="es-DO" b="0">
              <a:solidFill>
                <a:sysClr val="windowText" lastClr="000000"/>
              </a:solidFill>
              <a:latin typeface="Avenir Next LT Pro" panose="020B0504020202020204" pitchFamily="34" charset="0"/>
            </a:rPr>
            <a:t>Construcción Sistema</a:t>
          </a:r>
          <a:r>
            <a:rPr lang="es-DO" b="0" baseline="0">
              <a:solidFill>
                <a:sysClr val="windowText" lastClr="000000"/>
              </a:solidFill>
              <a:latin typeface="Avenir Next LT Pro" panose="020B0504020202020204" pitchFamily="34" charset="0"/>
            </a:rPr>
            <a:t> de Riego Azua</a:t>
          </a:r>
          <a:endParaRPr lang="es-DO">
            <a:solidFill>
              <a:sysClr val="windowText" lastClr="000000"/>
            </a:solidFill>
            <a:latin typeface="Avenir Next LT Pro" panose="020B0504020202020204" pitchFamily="34" charset="0"/>
          </a:endParaRPr>
        </a:p>
      </dgm:t>
    </dgm:pt>
    <dgm:pt modelId="{87503541-9356-4DE2-A76A-FABB2D83BBE2}" type="parTrans" cxnId="{85C933B0-6DBF-4C61-AA7C-A0CC237098B4}">
      <dgm:prSet/>
      <dgm:spPr/>
      <dgm:t>
        <a:bodyPr/>
        <a:lstStyle/>
        <a:p>
          <a:endParaRPr lang="es-DO"/>
        </a:p>
      </dgm:t>
    </dgm:pt>
    <dgm:pt modelId="{62EAFE46-DE66-406A-A8AC-C60EF3C4BEA1}" type="sibTrans" cxnId="{85C933B0-6DBF-4C61-AA7C-A0CC237098B4}">
      <dgm:prSet/>
      <dgm:spPr/>
      <dgm:t>
        <a:bodyPr/>
        <a:lstStyle/>
        <a:p>
          <a:endParaRPr lang="es-DO"/>
        </a:p>
      </dgm:t>
    </dgm:pt>
    <dgm:pt modelId="{396FBD4D-670C-43A0-827B-1523B20B2CC8}" type="pres">
      <dgm:prSet presAssocID="{14C2F9F4-F580-4B24-8B37-4F95CCF0056D}" presName="Name0" presStyleCnt="0">
        <dgm:presLayoutVars>
          <dgm:dir/>
          <dgm:resizeHandles val="exact"/>
        </dgm:presLayoutVars>
      </dgm:prSet>
      <dgm:spPr/>
    </dgm:pt>
    <dgm:pt modelId="{DA1AAC00-C446-4160-9991-E197FAA4BFA7}" type="pres">
      <dgm:prSet presAssocID="{14C2F9F4-F580-4B24-8B37-4F95CCF0056D}" presName="bkgdShp" presStyleLbl="alignAccFollowNode1" presStyleIdx="0" presStyleCnt="1"/>
      <dgm:spPr>
        <a:solidFill>
          <a:srgbClr val="1F4E78">
            <a:alpha val="90000"/>
          </a:srgbClr>
        </a:solidFill>
      </dgm:spPr>
    </dgm:pt>
    <dgm:pt modelId="{518666FD-4ECE-409A-8A36-DB139C9A5B99}" type="pres">
      <dgm:prSet presAssocID="{14C2F9F4-F580-4B24-8B37-4F95CCF0056D}" presName="linComp" presStyleCnt="0"/>
      <dgm:spPr/>
    </dgm:pt>
    <dgm:pt modelId="{4A4E2510-9BBF-4278-A8FF-5C55B99ED359}" type="pres">
      <dgm:prSet presAssocID="{B97AF00F-1B74-46A2-83F9-1F2B14E20D6B}" presName="compNode" presStyleCnt="0"/>
      <dgm:spPr/>
    </dgm:pt>
    <dgm:pt modelId="{872C702A-152E-4950-834A-50B27FB4E98C}" type="pres">
      <dgm:prSet presAssocID="{B97AF00F-1B74-46A2-83F9-1F2B14E20D6B}" presName="node" presStyleLbl="node1" presStyleIdx="0" presStyleCnt="3">
        <dgm:presLayoutVars>
          <dgm:bulletEnabled val="1"/>
        </dgm:presLayoutVars>
      </dgm:prSet>
      <dgm:spPr/>
    </dgm:pt>
    <dgm:pt modelId="{4129A92D-1E89-4868-A743-51CE3B33A776}" type="pres">
      <dgm:prSet presAssocID="{B97AF00F-1B74-46A2-83F9-1F2B14E20D6B}" presName="invisiNode" presStyleLbl="node1" presStyleIdx="0" presStyleCnt="3"/>
      <dgm:spPr/>
    </dgm:pt>
    <dgm:pt modelId="{9DF909C9-06E7-46B1-8313-CB2231F12624}" type="pres">
      <dgm:prSet presAssocID="{B97AF00F-1B74-46A2-83F9-1F2B14E20D6B}" presName="imagNode" presStyleLbl="fgImgPlace1" presStyleIdx="0" presStyleCnt="3"/>
      <dgm:spPr>
        <a: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t="-24000" b="-24000"/>
          </a:stretch>
        </a:blipFill>
      </dgm:spPr>
    </dgm:pt>
    <dgm:pt modelId="{5A21C874-4F84-4FB8-97D3-C0EDF5514CE5}" type="pres">
      <dgm:prSet presAssocID="{E0E00C29-E3FA-4FB2-86D0-B7C9DB530DE4}" presName="sibTrans" presStyleLbl="sibTrans2D1" presStyleIdx="0" presStyleCnt="0"/>
      <dgm:spPr/>
    </dgm:pt>
    <dgm:pt modelId="{4EC12FBD-64A4-40E1-9718-2845D563143F}" type="pres">
      <dgm:prSet presAssocID="{AE796518-E0C7-47B3-BEE5-69899CABAF3A}" presName="compNode" presStyleCnt="0"/>
      <dgm:spPr/>
    </dgm:pt>
    <dgm:pt modelId="{074B1B35-FCC6-4F68-86BB-30BE02FE3F87}" type="pres">
      <dgm:prSet presAssocID="{AE796518-E0C7-47B3-BEE5-69899CABAF3A}" presName="node" presStyleLbl="node1" presStyleIdx="1" presStyleCnt="3">
        <dgm:presLayoutVars>
          <dgm:bulletEnabled val="1"/>
        </dgm:presLayoutVars>
      </dgm:prSet>
      <dgm:spPr/>
    </dgm:pt>
    <dgm:pt modelId="{0DCD0485-A0C6-4701-B2ED-CF6956F1FF21}" type="pres">
      <dgm:prSet presAssocID="{AE796518-E0C7-47B3-BEE5-69899CABAF3A}" presName="invisiNode" presStyleLbl="node1" presStyleIdx="1" presStyleCnt="3"/>
      <dgm:spPr/>
    </dgm:pt>
    <dgm:pt modelId="{B05A3A70-A2A1-4BEB-ACCD-907E8A85152C}" type="pres">
      <dgm:prSet presAssocID="{AE796518-E0C7-47B3-BEE5-69899CABAF3A}" presName="imagNode" presStyleLbl="fgImgPlace1" presStyleIdx="1" presStyleCnt="3"/>
      <dgm:spPr>
        <a:blipFill rotWithShape="1">
          <a:blip xmlns:r="http://schemas.openxmlformats.org/officeDocument/2006/relationships" r:embed="rId3">
            <a:extLst>
              <a:ext uri="{96DAC541-7B7A-43D3-8B79-37D633B846F1}">
                <asvg:svgBlip xmlns:asvg="http://schemas.microsoft.com/office/drawing/2016/SVG/main" r:embed="rId4"/>
              </a:ext>
            </a:extLst>
          </a:blip>
          <a:srcRect/>
          <a:stretch>
            <a:fillRect t="-24000" b="-24000"/>
          </a:stretch>
        </a:blipFill>
      </dgm:spPr>
    </dgm:pt>
    <dgm:pt modelId="{8ED7BC9D-376B-4749-BE0E-6C54F5EF86BE}" type="pres">
      <dgm:prSet presAssocID="{1F5947AB-7B5D-4902-9630-C46064F01D3E}" presName="sibTrans" presStyleLbl="sibTrans2D1" presStyleIdx="0" presStyleCnt="0"/>
      <dgm:spPr/>
    </dgm:pt>
    <dgm:pt modelId="{78A324C4-9012-4590-B398-52565173E083}" type="pres">
      <dgm:prSet presAssocID="{C20B7A47-DDC8-456C-B5AD-8385B2C63A3B}" presName="compNode" presStyleCnt="0"/>
      <dgm:spPr/>
    </dgm:pt>
    <dgm:pt modelId="{53BF610B-6161-48B8-BD3F-9338CE15B53E}" type="pres">
      <dgm:prSet presAssocID="{C20B7A47-DDC8-456C-B5AD-8385B2C63A3B}" presName="node" presStyleLbl="node1" presStyleIdx="2" presStyleCnt="3">
        <dgm:presLayoutVars>
          <dgm:bulletEnabled val="1"/>
        </dgm:presLayoutVars>
      </dgm:prSet>
      <dgm:spPr/>
    </dgm:pt>
    <dgm:pt modelId="{9F658B3E-EA62-4051-81F3-B96EA4CB21E3}" type="pres">
      <dgm:prSet presAssocID="{C20B7A47-DDC8-456C-B5AD-8385B2C63A3B}" presName="invisiNode" presStyleLbl="node1" presStyleIdx="2" presStyleCnt="3"/>
      <dgm:spPr/>
    </dgm:pt>
    <dgm:pt modelId="{0392CBCD-911F-4AFA-AB85-061C2F98C419}" type="pres">
      <dgm:prSet presAssocID="{C20B7A47-DDC8-456C-B5AD-8385B2C63A3B}" presName="imagNode" presStyleLbl="fgImgPlace1" presStyleIdx="2" presStyleCnt="3"/>
      <dgm:spPr>
        <a:blipFill rotWithShape="1">
          <a:blip xmlns:r="http://schemas.openxmlformats.org/officeDocument/2006/relationships" r:embed="rId5">
            <a:extLst>
              <a:ext uri="{96DAC541-7B7A-43D3-8B79-37D633B846F1}">
                <asvg:svgBlip xmlns:asvg="http://schemas.microsoft.com/office/drawing/2016/SVG/main" r:embed="rId6"/>
              </a:ext>
            </a:extLst>
          </a:blip>
          <a:srcRect/>
          <a:stretch>
            <a:fillRect t="-24000" b="-24000"/>
          </a:stretch>
        </a:blipFill>
      </dgm:spPr>
    </dgm:pt>
  </dgm:ptLst>
  <dgm:cxnLst>
    <dgm:cxn modelId="{46E54009-19FE-4291-A5B0-9495F4E5CE1A}" type="presOf" srcId="{E0E00C29-E3FA-4FB2-86D0-B7C9DB530DE4}" destId="{5A21C874-4F84-4FB8-97D3-C0EDF5514CE5}" srcOrd="0" destOrd="0" presId="urn:microsoft.com/office/officeart/2005/8/layout/pList2"/>
    <dgm:cxn modelId="{82CDB415-0366-4C28-B4F2-370423A558EB}" type="presOf" srcId="{1F5947AB-7B5D-4902-9630-C46064F01D3E}" destId="{8ED7BC9D-376B-4749-BE0E-6C54F5EF86BE}" srcOrd="0" destOrd="0" presId="urn:microsoft.com/office/officeart/2005/8/layout/pList2"/>
    <dgm:cxn modelId="{F084953A-D59C-4866-A9EF-78C32C1E9A01}" srcId="{14C2F9F4-F580-4B24-8B37-4F95CCF0056D}" destId="{B97AF00F-1B74-46A2-83F9-1F2B14E20D6B}" srcOrd="0" destOrd="0" parTransId="{48BF0DC1-59BD-42E5-B664-13934CA9CE64}" sibTransId="{E0E00C29-E3FA-4FB2-86D0-B7C9DB530DE4}"/>
    <dgm:cxn modelId="{67FEEA58-A81B-4F77-982E-E9CAECD97D73}" type="presOf" srcId="{B97AF00F-1B74-46A2-83F9-1F2B14E20D6B}" destId="{872C702A-152E-4950-834A-50B27FB4E98C}" srcOrd="0" destOrd="0" presId="urn:microsoft.com/office/officeart/2005/8/layout/pList2"/>
    <dgm:cxn modelId="{F3EA5C7D-BFD9-4E10-A33C-A04A95CBEEBF}" type="presOf" srcId="{C20B7A47-DDC8-456C-B5AD-8385B2C63A3B}" destId="{53BF610B-6161-48B8-BD3F-9338CE15B53E}" srcOrd="0" destOrd="0" presId="urn:microsoft.com/office/officeart/2005/8/layout/pList2"/>
    <dgm:cxn modelId="{D656D77F-3804-4DC4-AA43-BB18CBD39AF8}" srcId="{14C2F9F4-F580-4B24-8B37-4F95CCF0056D}" destId="{AE796518-E0C7-47B3-BEE5-69899CABAF3A}" srcOrd="1" destOrd="0" parTransId="{30102231-09BD-470C-A42B-B9598C23077E}" sibTransId="{1F5947AB-7B5D-4902-9630-C46064F01D3E}"/>
    <dgm:cxn modelId="{14554785-6567-4367-A2CB-E8536F549157}" type="presOf" srcId="{AE796518-E0C7-47B3-BEE5-69899CABAF3A}" destId="{074B1B35-FCC6-4F68-86BB-30BE02FE3F87}" srcOrd="0" destOrd="0" presId="urn:microsoft.com/office/officeart/2005/8/layout/pList2"/>
    <dgm:cxn modelId="{85C933B0-6DBF-4C61-AA7C-A0CC237098B4}" srcId="{14C2F9F4-F580-4B24-8B37-4F95CCF0056D}" destId="{C20B7A47-DDC8-456C-B5AD-8385B2C63A3B}" srcOrd="2" destOrd="0" parTransId="{87503541-9356-4DE2-A76A-FABB2D83BBE2}" sibTransId="{62EAFE46-DE66-406A-A8AC-C60EF3C4BEA1}"/>
    <dgm:cxn modelId="{C8CA24B4-C955-4917-9C3F-17BBD10DA919}" type="presOf" srcId="{14C2F9F4-F580-4B24-8B37-4F95CCF0056D}" destId="{396FBD4D-670C-43A0-827B-1523B20B2CC8}" srcOrd="0" destOrd="0" presId="urn:microsoft.com/office/officeart/2005/8/layout/pList2"/>
    <dgm:cxn modelId="{1192BDEE-1344-47CE-9BFF-0E83819925FF}" type="presParOf" srcId="{396FBD4D-670C-43A0-827B-1523B20B2CC8}" destId="{DA1AAC00-C446-4160-9991-E197FAA4BFA7}" srcOrd="0" destOrd="0" presId="urn:microsoft.com/office/officeart/2005/8/layout/pList2"/>
    <dgm:cxn modelId="{1F342830-50FE-4A8B-BBD2-26D18410BC7B}" type="presParOf" srcId="{396FBD4D-670C-43A0-827B-1523B20B2CC8}" destId="{518666FD-4ECE-409A-8A36-DB139C9A5B99}" srcOrd="1" destOrd="0" presId="urn:microsoft.com/office/officeart/2005/8/layout/pList2"/>
    <dgm:cxn modelId="{4B8572E9-CB6E-4F7E-90FD-B1A7A36BFA35}" type="presParOf" srcId="{518666FD-4ECE-409A-8A36-DB139C9A5B99}" destId="{4A4E2510-9BBF-4278-A8FF-5C55B99ED359}" srcOrd="0" destOrd="0" presId="urn:microsoft.com/office/officeart/2005/8/layout/pList2"/>
    <dgm:cxn modelId="{CA9247CF-C1FA-4832-8BB7-393E57941654}" type="presParOf" srcId="{4A4E2510-9BBF-4278-A8FF-5C55B99ED359}" destId="{872C702A-152E-4950-834A-50B27FB4E98C}" srcOrd="0" destOrd="0" presId="urn:microsoft.com/office/officeart/2005/8/layout/pList2"/>
    <dgm:cxn modelId="{9701740C-A270-417E-AAE5-7C1349EDCEB6}" type="presParOf" srcId="{4A4E2510-9BBF-4278-A8FF-5C55B99ED359}" destId="{4129A92D-1E89-4868-A743-51CE3B33A776}" srcOrd="1" destOrd="0" presId="urn:microsoft.com/office/officeart/2005/8/layout/pList2"/>
    <dgm:cxn modelId="{77BDDEE1-6941-48A1-828E-F8C7CB5E7150}" type="presParOf" srcId="{4A4E2510-9BBF-4278-A8FF-5C55B99ED359}" destId="{9DF909C9-06E7-46B1-8313-CB2231F12624}" srcOrd="2" destOrd="0" presId="urn:microsoft.com/office/officeart/2005/8/layout/pList2"/>
    <dgm:cxn modelId="{99CF0D9B-8C0E-45B5-9442-EA97D3E27F3D}" type="presParOf" srcId="{518666FD-4ECE-409A-8A36-DB139C9A5B99}" destId="{5A21C874-4F84-4FB8-97D3-C0EDF5514CE5}" srcOrd="1" destOrd="0" presId="urn:microsoft.com/office/officeart/2005/8/layout/pList2"/>
    <dgm:cxn modelId="{A9241A91-1547-4E68-BB2C-935BC323A05B}" type="presParOf" srcId="{518666FD-4ECE-409A-8A36-DB139C9A5B99}" destId="{4EC12FBD-64A4-40E1-9718-2845D563143F}" srcOrd="2" destOrd="0" presId="urn:microsoft.com/office/officeart/2005/8/layout/pList2"/>
    <dgm:cxn modelId="{2C2BC1E7-D3F8-4585-A464-87EFB32D8D56}" type="presParOf" srcId="{4EC12FBD-64A4-40E1-9718-2845D563143F}" destId="{074B1B35-FCC6-4F68-86BB-30BE02FE3F87}" srcOrd="0" destOrd="0" presId="urn:microsoft.com/office/officeart/2005/8/layout/pList2"/>
    <dgm:cxn modelId="{FA87FFF4-F323-4D7A-AA12-C88372FE376A}" type="presParOf" srcId="{4EC12FBD-64A4-40E1-9718-2845D563143F}" destId="{0DCD0485-A0C6-4701-B2ED-CF6956F1FF21}" srcOrd="1" destOrd="0" presId="urn:microsoft.com/office/officeart/2005/8/layout/pList2"/>
    <dgm:cxn modelId="{1FA4F4E0-BCC1-4286-A841-403A155F0743}" type="presParOf" srcId="{4EC12FBD-64A4-40E1-9718-2845D563143F}" destId="{B05A3A70-A2A1-4BEB-ACCD-907E8A85152C}" srcOrd="2" destOrd="0" presId="urn:microsoft.com/office/officeart/2005/8/layout/pList2"/>
    <dgm:cxn modelId="{A81EFC4E-5F58-4F14-93D7-2DA6994565BB}" type="presParOf" srcId="{518666FD-4ECE-409A-8A36-DB139C9A5B99}" destId="{8ED7BC9D-376B-4749-BE0E-6C54F5EF86BE}" srcOrd="3" destOrd="0" presId="urn:microsoft.com/office/officeart/2005/8/layout/pList2"/>
    <dgm:cxn modelId="{607DD211-A68B-4E5F-ACB8-206B705B6915}" type="presParOf" srcId="{518666FD-4ECE-409A-8A36-DB139C9A5B99}" destId="{78A324C4-9012-4590-B398-52565173E083}" srcOrd="4" destOrd="0" presId="urn:microsoft.com/office/officeart/2005/8/layout/pList2"/>
    <dgm:cxn modelId="{81AC7D08-F9DB-47CC-B3C3-C1494A82A4A3}" type="presParOf" srcId="{78A324C4-9012-4590-B398-52565173E083}" destId="{53BF610B-6161-48B8-BD3F-9338CE15B53E}" srcOrd="0" destOrd="0" presId="urn:microsoft.com/office/officeart/2005/8/layout/pList2"/>
    <dgm:cxn modelId="{72C33362-B668-49D8-B504-8B4FD07FFB2E}" type="presParOf" srcId="{78A324C4-9012-4590-B398-52565173E083}" destId="{9F658B3E-EA62-4051-81F3-B96EA4CB21E3}" srcOrd="1" destOrd="0" presId="urn:microsoft.com/office/officeart/2005/8/layout/pList2"/>
    <dgm:cxn modelId="{348649C2-5627-49AF-B411-92EE87313C7E}" type="presParOf" srcId="{78A324C4-9012-4590-B398-52565173E083}" destId="{0392CBCD-911F-4AFA-AB85-061C2F98C419}" srcOrd="2" destOrd="0" presId="urn:microsoft.com/office/officeart/2005/8/layout/pList2"/>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A1AAC00-C446-4160-9991-E197FAA4BFA7}">
      <dsp:nvSpPr>
        <dsp:cNvPr id="0" name=""/>
        <dsp:cNvSpPr/>
      </dsp:nvSpPr>
      <dsp:spPr>
        <a:xfrm>
          <a:off x="0" y="0"/>
          <a:ext cx="5903834" cy="1575518"/>
        </a:xfrm>
        <a:prstGeom prst="roundRect">
          <a:avLst>
            <a:gd name="adj" fmla="val 10000"/>
          </a:avLst>
        </a:prstGeom>
        <a:solidFill>
          <a:srgbClr val="1F4E78">
            <a:alpha val="90000"/>
          </a:srgbClr>
        </a:solidFill>
        <a:ln w="19050" cap="flat" cmpd="sng" algn="ctr">
          <a:solidFill>
            <a:schemeClr val="accent1">
              <a:alpha val="90000"/>
              <a:tint val="4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DF909C9-06E7-46B1-8313-CB2231F12624}">
      <dsp:nvSpPr>
        <dsp:cNvPr id="0" name=""/>
        <dsp:cNvSpPr/>
      </dsp:nvSpPr>
      <dsp:spPr>
        <a:xfrm>
          <a:off x="177115" y="210069"/>
          <a:ext cx="1734251" cy="1155380"/>
        </a:xfrm>
        <a:prstGeom prst="roundRect">
          <a:avLst>
            <a:gd name="adj" fmla="val 10000"/>
          </a:avLst>
        </a:prstGeom>
        <a: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t="-24000" b="-24000"/>
          </a:stretch>
        </a:blip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872C702A-152E-4950-834A-50B27FB4E98C}">
      <dsp:nvSpPr>
        <dsp:cNvPr id="0" name=""/>
        <dsp:cNvSpPr/>
      </dsp:nvSpPr>
      <dsp:spPr>
        <a:xfrm rot="10800000">
          <a:off x="177115" y="1575518"/>
          <a:ext cx="1734251" cy="1925633"/>
        </a:xfrm>
        <a:prstGeom prst="round2SameRect">
          <a:avLst>
            <a:gd name="adj1" fmla="val 10500"/>
            <a:gd name="adj2" fmla="val 0"/>
          </a:avLst>
        </a:prstGeom>
        <a:solidFill>
          <a:srgbClr val="DAE9F8"/>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106680" rIns="106680" bIns="106680" numCol="1" spcCol="1270" anchor="t" anchorCtr="0">
          <a:noAutofit/>
        </a:bodyPr>
        <a:lstStyle/>
        <a:p>
          <a:pPr marL="0" lvl="0" indent="0" algn="ctr" defTabSz="666750">
            <a:lnSpc>
              <a:spcPct val="90000"/>
            </a:lnSpc>
            <a:spcBef>
              <a:spcPct val="0"/>
            </a:spcBef>
            <a:spcAft>
              <a:spcPct val="35000"/>
            </a:spcAft>
            <a:buNone/>
          </a:pPr>
          <a:r>
            <a:rPr lang="es-DO" sz="1500" b="1" kern="1200">
              <a:solidFill>
                <a:sysClr val="windowText" lastClr="000000"/>
              </a:solidFill>
              <a:latin typeface="Avenir Next LT Pro" panose="020B0504020202020204" pitchFamily="34" charset="0"/>
            </a:rPr>
            <a:t>RD$903.8 Millones</a:t>
          </a:r>
        </a:p>
        <a:p>
          <a:pPr marL="0" lvl="0" indent="0" algn="ctr" defTabSz="666750">
            <a:lnSpc>
              <a:spcPct val="90000"/>
            </a:lnSpc>
            <a:spcBef>
              <a:spcPct val="0"/>
            </a:spcBef>
            <a:spcAft>
              <a:spcPct val="35000"/>
            </a:spcAft>
            <a:buNone/>
          </a:pPr>
          <a:r>
            <a:rPr lang="es-DO" sz="1500" b="0" kern="1200">
              <a:solidFill>
                <a:sysClr val="windowText" lastClr="000000"/>
              </a:solidFill>
              <a:latin typeface="Avenir Next LT Pro" panose="020B0504020202020204" pitchFamily="34" charset="0"/>
            </a:rPr>
            <a:t>Construcción Presa de</a:t>
          </a:r>
          <a:r>
            <a:rPr lang="es-DO" sz="1500" b="0" kern="1200" baseline="0">
              <a:solidFill>
                <a:sysClr val="windowText" lastClr="000000"/>
              </a:solidFill>
              <a:latin typeface="Avenir Next LT Pro" panose="020B0504020202020204" pitchFamily="34" charset="0"/>
            </a:rPr>
            <a:t> Monte Grande</a:t>
          </a:r>
          <a:endParaRPr lang="es-DO" sz="1500" kern="1200">
            <a:solidFill>
              <a:sysClr val="windowText" lastClr="000000"/>
            </a:solidFill>
            <a:latin typeface="Avenir Next LT Pro" panose="020B0504020202020204" pitchFamily="34" charset="0"/>
          </a:endParaRPr>
        </a:p>
      </dsp:txBody>
      <dsp:txXfrm rot="10800000">
        <a:off x="230449" y="1575518"/>
        <a:ext cx="1627583" cy="1872299"/>
      </dsp:txXfrm>
    </dsp:sp>
    <dsp:sp modelId="{B05A3A70-A2A1-4BEB-ACCD-907E8A85152C}">
      <dsp:nvSpPr>
        <dsp:cNvPr id="0" name=""/>
        <dsp:cNvSpPr/>
      </dsp:nvSpPr>
      <dsp:spPr>
        <a:xfrm>
          <a:off x="2084791" y="210069"/>
          <a:ext cx="1734251" cy="1155380"/>
        </a:xfrm>
        <a:prstGeom prst="roundRect">
          <a:avLst>
            <a:gd name="adj" fmla="val 10000"/>
          </a:avLst>
        </a:prstGeom>
        <a:blipFill rotWithShape="1">
          <a:blip xmlns:r="http://schemas.openxmlformats.org/officeDocument/2006/relationships" r:embed="rId3">
            <a:extLst>
              <a:ext uri="{96DAC541-7B7A-43D3-8B79-37D633B846F1}">
                <asvg:svgBlip xmlns:asvg="http://schemas.microsoft.com/office/drawing/2016/SVG/main" r:embed="rId4"/>
              </a:ext>
            </a:extLst>
          </a:blip>
          <a:srcRect/>
          <a:stretch>
            <a:fillRect t="-24000" b="-24000"/>
          </a:stretch>
        </a:blip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074B1B35-FCC6-4F68-86BB-30BE02FE3F87}">
      <dsp:nvSpPr>
        <dsp:cNvPr id="0" name=""/>
        <dsp:cNvSpPr/>
      </dsp:nvSpPr>
      <dsp:spPr>
        <a:xfrm rot="10800000">
          <a:off x="2084791" y="1575518"/>
          <a:ext cx="1734251" cy="1925633"/>
        </a:xfrm>
        <a:prstGeom prst="round2SameRect">
          <a:avLst>
            <a:gd name="adj1" fmla="val 10500"/>
            <a:gd name="adj2" fmla="val 0"/>
          </a:avLst>
        </a:prstGeom>
        <a:solidFill>
          <a:srgbClr val="DAE9F8"/>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106680" rIns="106680" bIns="106680" numCol="1" spcCol="1270" anchor="t" anchorCtr="0">
          <a:noAutofit/>
        </a:bodyPr>
        <a:lstStyle/>
        <a:p>
          <a:pPr marL="0" lvl="0" indent="0" algn="ctr" defTabSz="666750">
            <a:lnSpc>
              <a:spcPct val="90000"/>
            </a:lnSpc>
            <a:spcBef>
              <a:spcPct val="0"/>
            </a:spcBef>
            <a:spcAft>
              <a:spcPct val="35000"/>
            </a:spcAft>
            <a:buNone/>
          </a:pPr>
          <a:r>
            <a:rPr lang="es-DO" sz="1500" b="1" kern="1200">
              <a:solidFill>
                <a:sysClr val="windowText" lastClr="000000"/>
              </a:solidFill>
              <a:latin typeface="Avenir Next LT Pro" panose="020B0504020202020204" pitchFamily="34" charset="0"/>
            </a:rPr>
            <a:t>RD$658.8 Millones</a:t>
          </a:r>
        </a:p>
        <a:p>
          <a:pPr marL="0" lvl="0" indent="0" algn="ctr" defTabSz="666750">
            <a:lnSpc>
              <a:spcPct val="90000"/>
            </a:lnSpc>
            <a:spcBef>
              <a:spcPct val="0"/>
            </a:spcBef>
            <a:spcAft>
              <a:spcPct val="35000"/>
            </a:spcAft>
            <a:buNone/>
          </a:pPr>
          <a:r>
            <a:rPr lang="es-DO" sz="1500" b="0" kern="1200">
              <a:solidFill>
                <a:sysClr val="windowText" lastClr="000000"/>
              </a:solidFill>
              <a:latin typeface="Avenir Next LT Pro" panose="020B0504020202020204" pitchFamily="34" charset="0"/>
            </a:rPr>
            <a:t>Mejoramiento</a:t>
          </a:r>
          <a:r>
            <a:rPr lang="es-DO" sz="1500" b="0" kern="1200" baseline="0">
              <a:solidFill>
                <a:sysClr val="windowText" lastClr="000000"/>
              </a:solidFill>
              <a:latin typeface="Avenir Next LT Pro" panose="020B0504020202020204" pitchFamily="34" charset="0"/>
            </a:rPr>
            <a:t> de la Conectividad Transformacion Digital</a:t>
          </a:r>
          <a:endParaRPr lang="es-DO" sz="1500" kern="1200">
            <a:solidFill>
              <a:sysClr val="windowText" lastClr="000000"/>
            </a:solidFill>
            <a:latin typeface="Avenir Next LT Pro" panose="020B0504020202020204" pitchFamily="34" charset="0"/>
          </a:endParaRPr>
        </a:p>
      </dsp:txBody>
      <dsp:txXfrm rot="10800000">
        <a:off x="2138125" y="1575518"/>
        <a:ext cx="1627583" cy="1872299"/>
      </dsp:txXfrm>
    </dsp:sp>
    <dsp:sp modelId="{0392CBCD-911F-4AFA-AB85-061C2F98C419}">
      <dsp:nvSpPr>
        <dsp:cNvPr id="0" name=""/>
        <dsp:cNvSpPr/>
      </dsp:nvSpPr>
      <dsp:spPr>
        <a:xfrm>
          <a:off x="3992467" y="210069"/>
          <a:ext cx="1734251" cy="1155380"/>
        </a:xfrm>
        <a:prstGeom prst="roundRect">
          <a:avLst>
            <a:gd name="adj" fmla="val 10000"/>
          </a:avLst>
        </a:prstGeom>
        <a:blipFill rotWithShape="1">
          <a:blip xmlns:r="http://schemas.openxmlformats.org/officeDocument/2006/relationships" r:embed="rId5">
            <a:extLst>
              <a:ext uri="{96DAC541-7B7A-43D3-8B79-37D633B846F1}">
                <asvg:svgBlip xmlns:asvg="http://schemas.microsoft.com/office/drawing/2016/SVG/main" r:embed="rId6"/>
              </a:ext>
            </a:extLst>
          </a:blip>
          <a:srcRect/>
          <a:stretch>
            <a:fillRect t="-24000" b="-24000"/>
          </a:stretch>
        </a:blip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53BF610B-6161-48B8-BD3F-9338CE15B53E}">
      <dsp:nvSpPr>
        <dsp:cNvPr id="0" name=""/>
        <dsp:cNvSpPr/>
      </dsp:nvSpPr>
      <dsp:spPr>
        <a:xfrm rot="10800000">
          <a:off x="3992467" y="1575518"/>
          <a:ext cx="1734251" cy="1925633"/>
        </a:xfrm>
        <a:prstGeom prst="round2SameRect">
          <a:avLst>
            <a:gd name="adj1" fmla="val 10500"/>
            <a:gd name="adj2" fmla="val 0"/>
          </a:avLst>
        </a:prstGeom>
        <a:solidFill>
          <a:srgbClr val="DAE9F8"/>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6680" tIns="106680" rIns="106680" bIns="106680" numCol="1" spcCol="1270" anchor="t" anchorCtr="0">
          <a:noAutofit/>
        </a:bodyPr>
        <a:lstStyle/>
        <a:p>
          <a:pPr marL="0" lvl="0" indent="0" algn="ctr" defTabSz="666750">
            <a:lnSpc>
              <a:spcPct val="90000"/>
            </a:lnSpc>
            <a:spcBef>
              <a:spcPct val="0"/>
            </a:spcBef>
            <a:spcAft>
              <a:spcPct val="35000"/>
            </a:spcAft>
            <a:buNone/>
          </a:pPr>
          <a:r>
            <a:rPr lang="es-DO" sz="1500" b="1" kern="1200">
              <a:solidFill>
                <a:sysClr val="windowText" lastClr="000000"/>
              </a:solidFill>
              <a:latin typeface="Avenir Next LT Pro" panose="020B0504020202020204" pitchFamily="34" charset="0"/>
            </a:rPr>
            <a:t>RD$501.1 Millones</a:t>
          </a:r>
        </a:p>
        <a:p>
          <a:pPr marL="0" lvl="0" indent="0" algn="ctr" defTabSz="666750">
            <a:lnSpc>
              <a:spcPct val="90000"/>
            </a:lnSpc>
            <a:spcBef>
              <a:spcPct val="0"/>
            </a:spcBef>
            <a:spcAft>
              <a:spcPct val="35000"/>
            </a:spcAft>
            <a:buNone/>
          </a:pPr>
          <a:r>
            <a:rPr lang="es-DO" sz="1500" b="0" kern="1200">
              <a:solidFill>
                <a:sysClr val="windowText" lastClr="000000"/>
              </a:solidFill>
              <a:latin typeface="Avenir Next LT Pro" panose="020B0504020202020204" pitchFamily="34" charset="0"/>
            </a:rPr>
            <a:t>Construcción Sistema</a:t>
          </a:r>
          <a:r>
            <a:rPr lang="es-DO" sz="1500" b="0" kern="1200" baseline="0">
              <a:solidFill>
                <a:sysClr val="windowText" lastClr="000000"/>
              </a:solidFill>
              <a:latin typeface="Avenir Next LT Pro" panose="020B0504020202020204" pitchFamily="34" charset="0"/>
            </a:rPr>
            <a:t> de Riego Azua</a:t>
          </a:r>
          <a:endParaRPr lang="es-DO" sz="1500" kern="1200">
            <a:solidFill>
              <a:sysClr val="windowText" lastClr="000000"/>
            </a:solidFill>
            <a:latin typeface="Avenir Next LT Pro" panose="020B0504020202020204" pitchFamily="34" charset="0"/>
          </a:endParaRPr>
        </a:p>
      </dsp:txBody>
      <dsp:txXfrm rot="10800000">
        <a:off x="4045801" y="1575518"/>
        <a:ext cx="1627583" cy="1872299"/>
      </dsp:txXfrm>
    </dsp:sp>
  </dsp:spTree>
</dsp:drawing>
</file>

<file path=xl/diagrams/layout1.xml><?xml version="1.0" encoding="utf-8"?>
<dgm:layoutDef xmlns:dgm="http://schemas.openxmlformats.org/drawingml/2006/diagram" xmlns:a="http://schemas.openxmlformats.org/drawingml/2006/main" uniqueId="urn:microsoft.com/office/officeart/2005/8/layout/pList2">
  <dgm:title val=""/>
  <dgm:desc val=""/>
  <dgm:catLst>
    <dgm:cat type="list" pri="11000"/>
    <dgm:cat type="picture" pri="24000"/>
    <dgm:cat type="pictureconvert" pri="2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alg type="composite"/>
    <dgm:shape xmlns:r="http://schemas.openxmlformats.org/officeDocument/2006/relationships" r:blip="">
      <dgm:adjLst/>
    </dgm:shape>
    <dgm:presOf/>
    <dgm:constrLst>
      <dgm:constr type="w" for="ch" forName="bkgdShp" refType="w"/>
      <dgm:constr type="h" for="ch" forName="bkgdShp" refType="h" fact="0.45"/>
      <dgm:constr type="t" for="ch" forName="bkgdShp"/>
      <dgm:constr type="w" for="ch" forName="linComp" refType="w" fact="0.94"/>
      <dgm:constr type="h" for="ch" forName="linComp" refType="h"/>
      <dgm:constr type="ctrX" for="ch" forName="linComp" refType="w" fact="0.5"/>
    </dgm:constrLst>
    <dgm:ruleLst/>
    <dgm:choose name="Name1">
      <dgm:if name="Name2" axis="ch" ptType="node" func="cnt" op="gte" val="1">
        <dgm:layoutNode name="bkgdShp" styleLbl="alignAccFollowNode1">
          <dgm:alg type="sp"/>
          <dgm:shape xmlns:r="http://schemas.openxmlformats.org/officeDocument/2006/relationships" type="roundRect" r:blip="">
            <dgm:adjLst>
              <dgm:adj idx="1" val="0.1"/>
            </dgm:adjLst>
          </dgm:shape>
          <dgm:presOf/>
          <dgm:constrLst/>
          <dgm:ruleLst/>
        </dgm:layoutNode>
        <dgm:layoutNode name="linComp">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ptType="sibTrans" refType="w" refFor="ch" refForName="compNode" fact="0.1"/>
            <dgm:constr type="h" for="ch" ptType="sibTrans" op="equ"/>
            <dgm:constr type="h" for="ch" forName="compNode" op="equ"/>
            <dgm:constr type="primFontSz" for="des" forName="node" op="equ"/>
          </dgm:constrLst>
          <dgm:ruleLst/>
          <dgm:forEach name="nodesForEach" axis="ch" ptType="node">
            <dgm:layoutNode name="compNode">
              <dgm:alg type="composite"/>
              <dgm:shape xmlns:r="http://schemas.openxmlformats.org/officeDocument/2006/relationships" r:blip="">
                <dgm:adjLst/>
              </dgm:shape>
              <dgm:presOf/>
              <dgm:constrLst>
                <dgm:constr type="w" for="ch" forName="node" refType="w"/>
                <dgm:constr type="h" for="ch" forName="node" refType="h" fact="0.55"/>
                <dgm:constr type="b" for="ch" forName="node" refType="h"/>
                <dgm:constr type="w" for="ch" forName="invisiNode" refType="w" fact="0.75"/>
                <dgm:constr type="h" for="ch" forName="invisiNode" refType="h" fact="0.06"/>
                <dgm:constr type="t" for="ch" forName="invisiNode"/>
                <dgm:constr type="w" for="ch" forName="imagNode" refType="w"/>
                <dgm:constr type="h" for="ch" forName="imagNode" refType="h" fact="0.33"/>
                <dgm:constr type="ctrX" for="ch" forName="imagNode" refType="w" fact="0.5"/>
                <dgm:constr type="t" for="ch" forName="imagNode" refType="h" fact="0.06"/>
              </dgm:constrLst>
              <dgm:ruleLst/>
              <dgm:layoutNode name="node" styleLbl="node1">
                <dgm:varLst>
                  <dgm:bulletEnabled val="1"/>
                </dgm:varLst>
                <dgm:alg type="tx">
                  <dgm:param type="txAnchorVert" val="t"/>
                </dgm:alg>
                <dgm:shape xmlns:r="http://schemas.openxmlformats.org/officeDocument/2006/relationships" rot="180" type="round2SameRect" r:blip="">
                  <dgm:adjLst>
                    <dgm:adj idx="1" val="0.105"/>
                  </dgm:adjLst>
                </dgm:shape>
                <dgm:presOf axis="desOrSelf" ptType="node"/>
                <dgm:constrLst>
                  <dgm:constr type="primFontSz" val="65"/>
                </dgm:constrLst>
                <dgm:ruleLst>
                  <dgm:rule type="primFontSz" val="5" fact="NaN" max="NaN"/>
                </dgm:ruleLst>
              </dgm:layoutNode>
              <dgm:layoutNode name="invisiNode">
                <dgm:alg type="sp"/>
                <dgm:shape xmlns:r="http://schemas.openxmlformats.org/officeDocument/2006/relationships" type="roundRect" r:blip="" hideGeom="1">
                  <dgm:adjLst>
                    <dgm:adj idx="1" val="0.1"/>
                  </dgm:adjLst>
                </dgm:shape>
                <dgm:presOf/>
                <dgm:constrLst/>
                <dgm:ruleLst/>
              </dgm:layoutNode>
              <dgm:layoutNode name="imagNode" styleLbl="fgImgPlace1">
                <dgm:alg type="sp"/>
                <dgm:shape xmlns:r="http://schemas.openxmlformats.org/officeDocument/2006/relationships" type="roundRect" r:blip="" zOrderOff="-2" blipPhldr="1">
                  <dgm:adjLst>
                    <dgm:adj idx="1" val="0.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if>
      <dgm:else name="Name6"/>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microsoft.com/office/2014/relationships/chartEx" Target="../charts/chartEx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4.xm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1.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1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12.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5.png"/></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133349</xdr:rowOff>
    </xdr:from>
    <xdr:to>
      <xdr:col>1</xdr:col>
      <xdr:colOff>1104900</xdr:colOff>
      <xdr:row>5</xdr:row>
      <xdr:rowOff>0</xdr:rowOff>
    </xdr:to>
    <xdr:pic>
      <xdr:nvPicPr>
        <xdr:cNvPr id="2" name="Imagen 1">
          <a:extLst>
            <a:ext uri="{FF2B5EF4-FFF2-40B4-BE49-F238E27FC236}">
              <a16:creationId xmlns:a16="http://schemas.microsoft.com/office/drawing/2014/main" id="{321ED206-C787-4CF8-A3B0-861CF58007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381000" y="133349"/>
          <a:ext cx="1514475" cy="742951"/>
        </a:xfrm>
        <a:prstGeom prst="rect">
          <a:avLst/>
        </a:prstGeom>
      </xdr:spPr>
    </xdr:pic>
    <xdr:clientData/>
  </xdr:twoCellAnchor>
  <xdr:twoCellAnchor editAs="oneCell">
    <xdr:from>
      <xdr:col>8</xdr:col>
      <xdr:colOff>657225</xdr:colOff>
      <xdr:row>0</xdr:row>
      <xdr:rowOff>123825</xdr:rowOff>
    </xdr:from>
    <xdr:to>
      <xdr:col>9</xdr:col>
      <xdr:colOff>859612</xdr:colOff>
      <xdr:row>4</xdr:row>
      <xdr:rowOff>92695</xdr:rowOff>
    </xdr:to>
    <xdr:pic>
      <xdr:nvPicPr>
        <xdr:cNvPr id="3" name="Imagen 2">
          <a:extLst>
            <a:ext uri="{FF2B5EF4-FFF2-40B4-BE49-F238E27FC236}">
              <a16:creationId xmlns:a16="http://schemas.microsoft.com/office/drawing/2014/main" id="{CF8E30B4-32A9-4C5C-BA05-693C409D6CEA}"/>
            </a:ext>
          </a:extLst>
        </xdr:cNvPr>
        <xdr:cNvPicPr>
          <a:picLocks noChangeAspect="1"/>
        </xdr:cNvPicPr>
      </xdr:nvPicPr>
      <xdr:blipFill>
        <a:blip xmlns:r="http://schemas.openxmlformats.org/officeDocument/2006/relationships" r:embed="rId2"/>
        <a:stretch>
          <a:fillRect/>
        </a:stretch>
      </xdr:blipFill>
      <xdr:spPr>
        <a:xfrm>
          <a:off x="10496550" y="123825"/>
          <a:ext cx="1288237" cy="6832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11431</xdr:colOff>
      <xdr:row>9</xdr:row>
      <xdr:rowOff>111440</xdr:rowOff>
    </xdr:from>
    <xdr:to>
      <xdr:col>10</xdr:col>
      <xdr:colOff>125731</xdr:colOff>
      <xdr:row>31</xdr:row>
      <xdr:rowOff>97155</xdr:rowOff>
    </xdr:to>
    <xdr:graphicFrame macro="">
      <xdr:nvGraphicFramePr>
        <xdr:cNvPr id="2" name="Gráfico 1">
          <a:extLst>
            <a:ext uri="{FF2B5EF4-FFF2-40B4-BE49-F238E27FC236}">
              <a16:creationId xmlns:a16="http://schemas.microsoft.com/office/drawing/2014/main" id="{463DA701-E6E3-4B3B-AA07-4C950B38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2</xdr:col>
      <xdr:colOff>477837</xdr:colOff>
      <xdr:row>5</xdr:row>
      <xdr:rowOff>53817</xdr:rowOff>
    </xdr:to>
    <xdr:pic>
      <xdr:nvPicPr>
        <xdr:cNvPr id="3" name="Imagen 2">
          <a:extLst>
            <a:ext uri="{FF2B5EF4-FFF2-40B4-BE49-F238E27FC236}">
              <a16:creationId xmlns:a16="http://schemas.microsoft.com/office/drawing/2014/main" id="{C254202F-F365-493E-BC0B-F02F9D395BD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1"/>
          <a:ext cx="2066607" cy="964406"/>
        </a:xfrm>
        <a:prstGeom prst="rect">
          <a:avLst/>
        </a:prstGeom>
      </xdr:spPr>
    </xdr:pic>
    <xdr:clientData/>
  </xdr:twoCellAnchor>
  <xdr:twoCellAnchor editAs="oneCell">
    <xdr:from>
      <xdr:col>10</xdr:col>
      <xdr:colOff>643466</xdr:colOff>
      <xdr:row>0</xdr:row>
      <xdr:rowOff>2</xdr:rowOff>
    </xdr:from>
    <xdr:to>
      <xdr:col>12</xdr:col>
      <xdr:colOff>763112</xdr:colOff>
      <xdr:row>4</xdr:row>
      <xdr:rowOff>159628</xdr:rowOff>
    </xdr:to>
    <xdr:pic>
      <xdr:nvPicPr>
        <xdr:cNvPr id="4" name="Imagen 3">
          <a:extLst>
            <a:ext uri="{FF2B5EF4-FFF2-40B4-BE49-F238E27FC236}">
              <a16:creationId xmlns:a16="http://schemas.microsoft.com/office/drawing/2014/main" id="{F8D4516B-C332-4534-8F8A-3BA4569EEC3A}"/>
            </a:ext>
          </a:extLst>
        </xdr:cNvPr>
        <xdr:cNvPicPr>
          <a:picLocks noChangeAspect="1"/>
        </xdr:cNvPicPr>
      </xdr:nvPicPr>
      <xdr:blipFill>
        <a:blip xmlns:r="http://schemas.openxmlformats.org/officeDocument/2006/relationships" r:embed="rId3"/>
        <a:stretch>
          <a:fillRect/>
        </a:stretch>
      </xdr:blipFill>
      <xdr:spPr>
        <a:xfrm>
          <a:off x="8602133" y="2"/>
          <a:ext cx="1711379" cy="9027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50916</xdr:colOff>
      <xdr:row>9</xdr:row>
      <xdr:rowOff>167987</xdr:rowOff>
    </xdr:from>
    <xdr:to>
      <xdr:col>9</xdr:col>
      <xdr:colOff>701040</xdr:colOff>
      <xdr:row>28</xdr:row>
      <xdr:rowOff>66675</xdr:rowOff>
    </xdr:to>
    <xdr:graphicFrame macro="">
      <xdr:nvGraphicFramePr>
        <xdr:cNvPr id="2" name="Gráfico 1">
          <a:extLst>
            <a:ext uri="{FF2B5EF4-FFF2-40B4-BE49-F238E27FC236}">
              <a16:creationId xmlns:a16="http://schemas.microsoft.com/office/drawing/2014/main" id="{F5086F50-1CE6-4667-8CA9-6C05A721A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2</xdr:col>
      <xdr:colOff>748347</xdr:colOff>
      <xdr:row>5</xdr:row>
      <xdr:rowOff>50007</xdr:rowOff>
    </xdr:to>
    <xdr:pic>
      <xdr:nvPicPr>
        <xdr:cNvPr id="3" name="Imagen 2">
          <a:extLst>
            <a:ext uri="{FF2B5EF4-FFF2-40B4-BE49-F238E27FC236}">
              <a16:creationId xmlns:a16="http://schemas.microsoft.com/office/drawing/2014/main" id="{DF6D3C42-1635-45AB-8115-70D2CAD5EE7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1"/>
          <a:ext cx="2066607" cy="964406"/>
        </a:xfrm>
        <a:prstGeom prst="rect">
          <a:avLst/>
        </a:prstGeom>
      </xdr:spPr>
    </xdr:pic>
    <xdr:clientData/>
  </xdr:twoCellAnchor>
  <xdr:twoCellAnchor editAs="oneCell">
    <xdr:from>
      <xdr:col>10</xdr:col>
      <xdr:colOff>643466</xdr:colOff>
      <xdr:row>0</xdr:row>
      <xdr:rowOff>2</xdr:rowOff>
    </xdr:from>
    <xdr:to>
      <xdr:col>13</xdr:col>
      <xdr:colOff>138272</xdr:colOff>
      <xdr:row>4</xdr:row>
      <xdr:rowOff>157723</xdr:rowOff>
    </xdr:to>
    <xdr:pic>
      <xdr:nvPicPr>
        <xdr:cNvPr id="4" name="Imagen 3">
          <a:extLst>
            <a:ext uri="{FF2B5EF4-FFF2-40B4-BE49-F238E27FC236}">
              <a16:creationId xmlns:a16="http://schemas.microsoft.com/office/drawing/2014/main" id="{F20C5D60-A152-42E5-A14F-14B81346E24E}"/>
            </a:ext>
          </a:extLst>
        </xdr:cNvPr>
        <xdr:cNvPicPr>
          <a:picLocks noChangeAspect="1"/>
        </xdr:cNvPicPr>
      </xdr:nvPicPr>
      <xdr:blipFill>
        <a:blip xmlns:r="http://schemas.openxmlformats.org/officeDocument/2006/relationships" r:embed="rId3"/>
        <a:stretch>
          <a:fillRect/>
        </a:stretch>
      </xdr:blipFill>
      <xdr:spPr>
        <a:xfrm>
          <a:off x="8568266" y="2"/>
          <a:ext cx="1704606" cy="8892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491490</xdr:colOff>
      <xdr:row>10</xdr:row>
      <xdr:rowOff>49530</xdr:rowOff>
    </xdr:from>
    <xdr:to>
      <xdr:col>13</xdr:col>
      <xdr:colOff>53340</xdr:colOff>
      <xdr:row>26</xdr:row>
      <xdr:rowOff>43815</xdr:rowOff>
    </xdr:to>
    <xdr:graphicFrame macro="">
      <xdr:nvGraphicFramePr>
        <xdr:cNvPr id="2" name="Gráfico 1">
          <a:extLst>
            <a:ext uri="{FF2B5EF4-FFF2-40B4-BE49-F238E27FC236}">
              <a16:creationId xmlns:a16="http://schemas.microsoft.com/office/drawing/2014/main" id="{1BEAAC5E-ADA0-4DED-8AE4-7DE9FD2BD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1325879</xdr:colOff>
      <xdr:row>4</xdr:row>
      <xdr:rowOff>125467</xdr:rowOff>
    </xdr:to>
    <xdr:pic>
      <xdr:nvPicPr>
        <xdr:cNvPr id="3" name="Imagen 2">
          <a:extLst>
            <a:ext uri="{FF2B5EF4-FFF2-40B4-BE49-F238E27FC236}">
              <a16:creationId xmlns:a16="http://schemas.microsoft.com/office/drawing/2014/main" id="{2B28AECD-C4B5-4565-A670-EDE461427D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836419" cy="856987"/>
        </a:xfrm>
        <a:prstGeom prst="rect">
          <a:avLst/>
        </a:prstGeom>
      </xdr:spPr>
    </xdr:pic>
    <xdr:clientData/>
  </xdr:twoCellAnchor>
  <xdr:twoCellAnchor editAs="oneCell">
    <xdr:from>
      <xdr:col>10</xdr:col>
      <xdr:colOff>281940</xdr:colOff>
      <xdr:row>0</xdr:row>
      <xdr:rowOff>1</xdr:rowOff>
    </xdr:from>
    <xdr:to>
      <xdr:col>13</xdr:col>
      <xdr:colOff>305912</xdr:colOff>
      <xdr:row>4</xdr:row>
      <xdr:rowOff>139613</xdr:rowOff>
    </xdr:to>
    <xdr:pic>
      <xdr:nvPicPr>
        <xdr:cNvPr id="4" name="Imagen 3">
          <a:extLst>
            <a:ext uri="{FF2B5EF4-FFF2-40B4-BE49-F238E27FC236}">
              <a16:creationId xmlns:a16="http://schemas.microsoft.com/office/drawing/2014/main" id="{E7635338-303C-4EDE-BD7C-95C1B049757D}"/>
            </a:ext>
          </a:extLst>
        </xdr:cNvPr>
        <xdr:cNvPicPr>
          <a:picLocks noChangeAspect="1"/>
        </xdr:cNvPicPr>
      </xdr:nvPicPr>
      <xdr:blipFill>
        <a:blip xmlns:r="http://schemas.openxmlformats.org/officeDocument/2006/relationships" r:embed="rId3"/>
        <a:stretch>
          <a:fillRect/>
        </a:stretch>
      </xdr:blipFill>
      <xdr:spPr>
        <a:xfrm>
          <a:off x="7246620" y="1"/>
          <a:ext cx="1669892" cy="8711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472757</xdr:colOff>
      <xdr:row>8</xdr:row>
      <xdr:rowOff>20319</xdr:rowOff>
    </xdr:from>
    <xdr:to>
      <xdr:col>8</xdr:col>
      <xdr:colOff>561658</xdr:colOff>
      <xdr:row>20</xdr:row>
      <xdr:rowOff>160655</xdr:rowOff>
    </xdr:to>
    <xdr:graphicFrame macro="">
      <xdr:nvGraphicFramePr>
        <xdr:cNvPr id="2" name="Gráfico 1">
          <a:extLst>
            <a:ext uri="{FF2B5EF4-FFF2-40B4-BE49-F238E27FC236}">
              <a16:creationId xmlns:a16="http://schemas.microsoft.com/office/drawing/2014/main" id="{DB7CB759-EE21-41DF-8266-380226535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630036</xdr:colOff>
      <xdr:row>3</xdr:row>
      <xdr:rowOff>131918</xdr:rowOff>
    </xdr:to>
    <xdr:pic>
      <xdr:nvPicPr>
        <xdr:cNvPr id="3" name="Imagen 2">
          <a:extLst>
            <a:ext uri="{FF2B5EF4-FFF2-40B4-BE49-F238E27FC236}">
              <a16:creationId xmlns:a16="http://schemas.microsoft.com/office/drawing/2014/main" id="{2744CBED-79BD-45E7-81E1-D57AA41E95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402773" cy="685061"/>
        </a:xfrm>
        <a:prstGeom prst="rect">
          <a:avLst/>
        </a:prstGeom>
      </xdr:spPr>
    </xdr:pic>
    <xdr:clientData/>
  </xdr:twoCellAnchor>
  <xdr:twoCellAnchor editAs="oneCell">
    <xdr:from>
      <xdr:col>8</xdr:col>
      <xdr:colOff>323238</xdr:colOff>
      <xdr:row>0</xdr:row>
      <xdr:rowOff>0</xdr:rowOff>
    </xdr:from>
    <xdr:to>
      <xdr:col>10</xdr:col>
      <xdr:colOff>92587</xdr:colOff>
      <xdr:row>3</xdr:row>
      <xdr:rowOff>174293</xdr:rowOff>
    </xdr:to>
    <xdr:pic>
      <xdr:nvPicPr>
        <xdr:cNvPr id="4" name="Imagen 3">
          <a:extLst>
            <a:ext uri="{FF2B5EF4-FFF2-40B4-BE49-F238E27FC236}">
              <a16:creationId xmlns:a16="http://schemas.microsoft.com/office/drawing/2014/main" id="{E37F99E0-D7C3-444E-979A-40D31DDF8BCE}"/>
            </a:ext>
          </a:extLst>
        </xdr:cNvPr>
        <xdr:cNvPicPr>
          <a:picLocks noChangeAspect="1"/>
        </xdr:cNvPicPr>
      </xdr:nvPicPr>
      <xdr:blipFill>
        <a:blip xmlns:r="http://schemas.openxmlformats.org/officeDocument/2006/relationships" r:embed="rId3"/>
        <a:stretch>
          <a:fillRect/>
        </a:stretch>
      </xdr:blipFill>
      <xdr:spPr>
        <a:xfrm>
          <a:off x="6627056" y="0"/>
          <a:ext cx="1352924" cy="7198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523875</xdr:colOff>
      <xdr:row>0</xdr:row>
      <xdr:rowOff>38100</xdr:rowOff>
    </xdr:from>
    <xdr:to>
      <xdr:col>1</xdr:col>
      <xdr:colOff>2149708</xdr:colOff>
      <xdr:row>4</xdr:row>
      <xdr:rowOff>98473</xdr:rowOff>
    </xdr:to>
    <xdr:pic>
      <xdr:nvPicPr>
        <xdr:cNvPr id="2" name="Imagen 1">
          <a:extLst>
            <a:ext uri="{FF2B5EF4-FFF2-40B4-BE49-F238E27FC236}">
              <a16:creationId xmlns:a16="http://schemas.microsoft.com/office/drawing/2014/main" id="{F4FD0057-7665-4A0D-A6FC-DBE0E67F702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314450" y="38100"/>
          <a:ext cx="1618213" cy="780463"/>
        </a:xfrm>
        <a:prstGeom prst="rect">
          <a:avLst/>
        </a:prstGeom>
      </xdr:spPr>
    </xdr:pic>
    <xdr:clientData/>
  </xdr:twoCellAnchor>
  <xdr:twoCellAnchor editAs="oneCell">
    <xdr:from>
      <xdr:col>7</xdr:col>
      <xdr:colOff>588206</xdr:colOff>
      <xdr:row>0</xdr:row>
      <xdr:rowOff>57150</xdr:rowOff>
    </xdr:from>
    <xdr:to>
      <xdr:col>7</xdr:col>
      <xdr:colOff>1923465</xdr:colOff>
      <xdr:row>4</xdr:row>
      <xdr:rowOff>54278</xdr:rowOff>
    </xdr:to>
    <xdr:pic>
      <xdr:nvPicPr>
        <xdr:cNvPr id="3" name="Imagen 2">
          <a:extLst>
            <a:ext uri="{FF2B5EF4-FFF2-40B4-BE49-F238E27FC236}">
              <a16:creationId xmlns:a16="http://schemas.microsoft.com/office/drawing/2014/main" id="{FDD2F1FF-3C57-4278-8265-990886338FBC}"/>
            </a:ext>
          </a:extLst>
        </xdr:cNvPr>
        <xdr:cNvPicPr>
          <a:picLocks noChangeAspect="1"/>
        </xdr:cNvPicPr>
      </xdr:nvPicPr>
      <xdr:blipFill>
        <a:blip xmlns:r="http://schemas.openxmlformats.org/officeDocument/2006/relationships" r:embed="rId2"/>
        <a:stretch>
          <a:fillRect/>
        </a:stretch>
      </xdr:blipFill>
      <xdr:spPr>
        <a:xfrm>
          <a:off x="9589331" y="57150"/>
          <a:ext cx="1339069" cy="7134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570547</xdr:colOff>
      <xdr:row>8</xdr:row>
      <xdr:rowOff>149542</xdr:rowOff>
    </xdr:from>
    <xdr:to>
      <xdr:col>7</xdr:col>
      <xdr:colOff>685800</xdr:colOff>
      <xdr:row>20</xdr:row>
      <xdr:rowOff>11430</xdr:rowOff>
    </xdr:to>
    <xdr:graphicFrame macro="">
      <xdr:nvGraphicFramePr>
        <xdr:cNvPr id="2" name="Gráfico 1">
          <a:extLst>
            <a:ext uri="{FF2B5EF4-FFF2-40B4-BE49-F238E27FC236}">
              <a16:creationId xmlns:a16="http://schemas.microsoft.com/office/drawing/2014/main" id="{572C3255-08C0-4175-A50B-B3E901C88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37063</xdr:colOff>
      <xdr:row>4</xdr:row>
      <xdr:rowOff>56563</xdr:rowOff>
    </xdr:to>
    <xdr:pic>
      <xdr:nvPicPr>
        <xdr:cNvPr id="3" name="Imagen 2">
          <a:extLst>
            <a:ext uri="{FF2B5EF4-FFF2-40B4-BE49-F238E27FC236}">
              <a16:creationId xmlns:a16="http://schemas.microsoft.com/office/drawing/2014/main" id="{D78842AF-187C-4C8B-AA09-2FFA68B9F29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622023" cy="784273"/>
        </a:xfrm>
        <a:prstGeom prst="rect">
          <a:avLst/>
        </a:prstGeom>
      </xdr:spPr>
    </xdr:pic>
    <xdr:clientData/>
  </xdr:twoCellAnchor>
  <xdr:twoCellAnchor editAs="oneCell">
    <xdr:from>
      <xdr:col>8</xdr:col>
      <xdr:colOff>350081</xdr:colOff>
      <xdr:row>0</xdr:row>
      <xdr:rowOff>38100</xdr:rowOff>
    </xdr:from>
    <xdr:to>
      <xdr:col>10</xdr:col>
      <xdr:colOff>113715</xdr:colOff>
      <xdr:row>4</xdr:row>
      <xdr:rowOff>21893</xdr:rowOff>
    </xdr:to>
    <xdr:pic>
      <xdr:nvPicPr>
        <xdr:cNvPr id="4" name="Imagen 3">
          <a:extLst>
            <a:ext uri="{FF2B5EF4-FFF2-40B4-BE49-F238E27FC236}">
              <a16:creationId xmlns:a16="http://schemas.microsoft.com/office/drawing/2014/main" id="{09456EED-1DC6-4A5A-ABC8-140740D5216F}"/>
            </a:ext>
          </a:extLst>
        </xdr:cNvPr>
        <xdr:cNvPicPr>
          <a:picLocks noChangeAspect="1"/>
        </xdr:cNvPicPr>
      </xdr:nvPicPr>
      <xdr:blipFill>
        <a:blip xmlns:r="http://schemas.openxmlformats.org/officeDocument/2006/relationships" r:embed="rId3"/>
        <a:stretch>
          <a:fillRect/>
        </a:stretch>
      </xdr:blipFill>
      <xdr:spPr>
        <a:xfrm>
          <a:off x="6750881" y="38100"/>
          <a:ext cx="1344784" cy="7172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251936</xdr:colOff>
      <xdr:row>0</xdr:row>
      <xdr:rowOff>73343</xdr:rowOff>
    </xdr:from>
    <xdr:to>
      <xdr:col>2</xdr:col>
      <xdr:colOff>1213877</xdr:colOff>
      <xdr:row>4</xdr:row>
      <xdr:rowOff>166101</xdr:rowOff>
    </xdr:to>
    <xdr:pic>
      <xdr:nvPicPr>
        <xdr:cNvPr id="2" name="Imagen 1">
          <a:extLst>
            <a:ext uri="{FF2B5EF4-FFF2-40B4-BE49-F238E27FC236}">
              <a16:creationId xmlns:a16="http://schemas.microsoft.com/office/drawing/2014/main" id="{1B175F0B-FADD-4248-91DD-9A3BE452D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037749" y="73343"/>
          <a:ext cx="1616784" cy="807133"/>
        </a:xfrm>
        <a:prstGeom prst="rect">
          <a:avLst/>
        </a:prstGeom>
      </xdr:spPr>
    </xdr:pic>
    <xdr:clientData/>
  </xdr:twoCellAnchor>
  <xdr:twoCellAnchor editAs="oneCell">
    <xdr:from>
      <xdr:col>7</xdr:col>
      <xdr:colOff>338175</xdr:colOff>
      <xdr:row>0</xdr:row>
      <xdr:rowOff>59531</xdr:rowOff>
    </xdr:from>
    <xdr:to>
      <xdr:col>9</xdr:col>
      <xdr:colOff>16083</xdr:colOff>
      <xdr:row>4</xdr:row>
      <xdr:rowOff>77614</xdr:rowOff>
    </xdr:to>
    <xdr:pic>
      <xdr:nvPicPr>
        <xdr:cNvPr id="3" name="Imagen 2">
          <a:extLst>
            <a:ext uri="{FF2B5EF4-FFF2-40B4-BE49-F238E27FC236}">
              <a16:creationId xmlns:a16="http://schemas.microsoft.com/office/drawing/2014/main" id="{9433748F-F9E9-4B0F-9F40-8E2C7ED031A2}"/>
            </a:ext>
          </a:extLst>
        </xdr:cNvPr>
        <xdr:cNvPicPr>
          <a:picLocks noChangeAspect="1"/>
        </xdr:cNvPicPr>
      </xdr:nvPicPr>
      <xdr:blipFill>
        <a:blip xmlns:r="http://schemas.openxmlformats.org/officeDocument/2006/relationships" r:embed="rId2"/>
        <a:stretch>
          <a:fillRect/>
        </a:stretch>
      </xdr:blipFill>
      <xdr:spPr>
        <a:xfrm>
          <a:off x="9827456" y="59531"/>
          <a:ext cx="1356690" cy="7324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647699</xdr:colOff>
      <xdr:row>8</xdr:row>
      <xdr:rowOff>130362</xdr:rowOff>
    </xdr:from>
    <xdr:to>
      <xdr:col>8</xdr:col>
      <xdr:colOff>321944</xdr:colOff>
      <xdr:row>26</xdr:row>
      <xdr:rowOff>95250</xdr:rowOff>
    </xdr:to>
    <xdr:graphicFrame macro="">
      <xdr:nvGraphicFramePr>
        <xdr:cNvPr id="2" name="Gráfico 1">
          <a:extLst>
            <a:ext uri="{FF2B5EF4-FFF2-40B4-BE49-F238E27FC236}">
              <a16:creationId xmlns:a16="http://schemas.microsoft.com/office/drawing/2014/main" id="{EAA7F0BC-0592-43C4-9C8C-4906E65D4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37063</xdr:colOff>
      <xdr:row>4</xdr:row>
      <xdr:rowOff>96568</xdr:rowOff>
    </xdr:to>
    <xdr:pic>
      <xdr:nvPicPr>
        <xdr:cNvPr id="3" name="Imagen 2">
          <a:extLst>
            <a:ext uri="{FF2B5EF4-FFF2-40B4-BE49-F238E27FC236}">
              <a16:creationId xmlns:a16="http://schemas.microsoft.com/office/drawing/2014/main" id="{6013BBC6-7DC5-4184-A4FD-A62CA00FA9E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622023" cy="814753"/>
        </a:xfrm>
        <a:prstGeom prst="rect">
          <a:avLst/>
        </a:prstGeom>
      </xdr:spPr>
    </xdr:pic>
    <xdr:clientData/>
  </xdr:twoCellAnchor>
  <xdr:twoCellAnchor editAs="oneCell">
    <xdr:from>
      <xdr:col>8</xdr:col>
      <xdr:colOff>203396</xdr:colOff>
      <xdr:row>0</xdr:row>
      <xdr:rowOff>0</xdr:rowOff>
    </xdr:from>
    <xdr:to>
      <xdr:col>9</xdr:col>
      <xdr:colOff>761415</xdr:colOff>
      <xdr:row>4</xdr:row>
      <xdr:rowOff>18083</xdr:rowOff>
    </xdr:to>
    <xdr:pic>
      <xdr:nvPicPr>
        <xdr:cNvPr id="4" name="Imagen 3">
          <a:extLst>
            <a:ext uri="{FF2B5EF4-FFF2-40B4-BE49-F238E27FC236}">
              <a16:creationId xmlns:a16="http://schemas.microsoft.com/office/drawing/2014/main" id="{D92C3262-39D9-4013-9F52-9528B17E2F7D}"/>
            </a:ext>
          </a:extLst>
        </xdr:cNvPr>
        <xdr:cNvPicPr>
          <a:picLocks noChangeAspect="1"/>
        </xdr:cNvPicPr>
      </xdr:nvPicPr>
      <xdr:blipFill>
        <a:blip xmlns:r="http://schemas.openxmlformats.org/officeDocument/2006/relationships" r:embed="rId3"/>
        <a:stretch>
          <a:fillRect/>
        </a:stretch>
      </xdr:blipFill>
      <xdr:spPr>
        <a:xfrm>
          <a:off x="8775896" y="0"/>
          <a:ext cx="1350499" cy="7591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703813</xdr:colOff>
      <xdr:row>4</xdr:row>
      <xdr:rowOff>113713</xdr:rowOff>
    </xdr:to>
    <xdr:pic>
      <xdr:nvPicPr>
        <xdr:cNvPr id="4" name="Imagen 3">
          <a:extLst>
            <a:ext uri="{FF2B5EF4-FFF2-40B4-BE49-F238E27FC236}">
              <a16:creationId xmlns:a16="http://schemas.microsoft.com/office/drawing/2014/main" id="{232E5A1A-E2C5-4E43-B1F6-CE57020EFD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0"/>
          <a:ext cx="1622023" cy="814753"/>
        </a:xfrm>
        <a:prstGeom prst="rect">
          <a:avLst/>
        </a:prstGeom>
      </xdr:spPr>
    </xdr:pic>
    <xdr:clientData/>
  </xdr:twoCellAnchor>
  <xdr:twoCellAnchor editAs="oneCell">
    <xdr:from>
      <xdr:col>8</xdr:col>
      <xdr:colOff>203396</xdr:colOff>
      <xdr:row>0</xdr:row>
      <xdr:rowOff>0</xdr:rowOff>
    </xdr:from>
    <xdr:to>
      <xdr:col>10</xdr:col>
      <xdr:colOff>1320</xdr:colOff>
      <xdr:row>4</xdr:row>
      <xdr:rowOff>54278</xdr:rowOff>
    </xdr:to>
    <xdr:pic>
      <xdr:nvPicPr>
        <xdr:cNvPr id="5" name="Imagen 4">
          <a:extLst>
            <a:ext uri="{FF2B5EF4-FFF2-40B4-BE49-F238E27FC236}">
              <a16:creationId xmlns:a16="http://schemas.microsoft.com/office/drawing/2014/main" id="{F8AD71B8-12EA-400D-B91E-8645E31A234A}"/>
            </a:ext>
          </a:extLst>
        </xdr:cNvPr>
        <xdr:cNvPicPr>
          <a:picLocks noChangeAspect="1"/>
        </xdr:cNvPicPr>
      </xdr:nvPicPr>
      <xdr:blipFill>
        <a:blip xmlns:r="http://schemas.openxmlformats.org/officeDocument/2006/relationships" r:embed="rId2"/>
        <a:stretch>
          <a:fillRect/>
        </a:stretch>
      </xdr:blipFill>
      <xdr:spPr>
        <a:xfrm>
          <a:off x="7305236" y="0"/>
          <a:ext cx="1350499" cy="7591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56113</xdr:colOff>
      <xdr:row>4</xdr:row>
      <xdr:rowOff>136573</xdr:rowOff>
    </xdr:to>
    <xdr:pic>
      <xdr:nvPicPr>
        <xdr:cNvPr id="2" name="Imagen 1">
          <a:extLst>
            <a:ext uri="{FF2B5EF4-FFF2-40B4-BE49-F238E27FC236}">
              <a16:creationId xmlns:a16="http://schemas.microsoft.com/office/drawing/2014/main" id="{1659DBC3-0F26-45F0-AE16-B2F955F538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0"/>
          <a:ext cx="1622023" cy="845233"/>
        </a:xfrm>
        <a:prstGeom prst="rect">
          <a:avLst/>
        </a:prstGeom>
      </xdr:spPr>
    </xdr:pic>
    <xdr:clientData/>
  </xdr:twoCellAnchor>
  <xdr:twoCellAnchor editAs="oneCell">
    <xdr:from>
      <xdr:col>8</xdr:col>
      <xdr:colOff>203396</xdr:colOff>
      <xdr:row>0</xdr:row>
      <xdr:rowOff>0</xdr:rowOff>
    </xdr:from>
    <xdr:to>
      <xdr:col>10</xdr:col>
      <xdr:colOff>1320</xdr:colOff>
      <xdr:row>4</xdr:row>
      <xdr:rowOff>92378</xdr:rowOff>
    </xdr:to>
    <xdr:pic>
      <xdr:nvPicPr>
        <xdr:cNvPr id="3" name="Imagen 2">
          <a:extLst>
            <a:ext uri="{FF2B5EF4-FFF2-40B4-BE49-F238E27FC236}">
              <a16:creationId xmlns:a16="http://schemas.microsoft.com/office/drawing/2014/main" id="{24FCC8C8-7EC1-4897-9982-58E73EB23B6C}"/>
            </a:ext>
          </a:extLst>
        </xdr:cNvPr>
        <xdr:cNvPicPr>
          <a:picLocks noChangeAspect="1"/>
        </xdr:cNvPicPr>
      </xdr:nvPicPr>
      <xdr:blipFill>
        <a:blip xmlns:r="http://schemas.openxmlformats.org/officeDocument/2006/relationships" r:embed="rId2"/>
        <a:stretch>
          <a:fillRect/>
        </a:stretch>
      </xdr:blipFill>
      <xdr:spPr>
        <a:xfrm>
          <a:off x="8562536" y="0"/>
          <a:ext cx="1350499" cy="789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59528</xdr:colOff>
      <xdr:row>11</xdr:row>
      <xdr:rowOff>97790</xdr:rowOff>
    </xdr:from>
    <xdr:to>
      <xdr:col>9</xdr:col>
      <xdr:colOff>126999</xdr:colOff>
      <xdr:row>27</xdr:row>
      <xdr:rowOff>137583</xdr:rowOff>
    </xdr:to>
    <xdr:graphicFrame macro="">
      <xdr:nvGraphicFramePr>
        <xdr:cNvPr id="2" name="Gráfico 1">
          <a:extLst>
            <a:ext uri="{FF2B5EF4-FFF2-40B4-BE49-F238E27FC236}">
              <a16:creationId xmlns:a16="http://schemas.microsoft.com/office/drawing/2014/main" id="{1160937B-BF17-4D8D-A0A3-405F01A50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1024466</xdr:colOff>
      <xdr:row>1</xdr:row>
      <xdr:rowOff>31741</xdr:rowOff>
    </xdr:from>
    <xdr:to>
      <xdr:col>1</xdr:col>
      <xdr:colOff>903815</xdr:colOff>
      <xdr:row>5</xdr:row>
      <xdr:rowOff>147108</xdr:rowOff>
    </xdr:to>
    <xdr:pic>
      <xdr:nvPicPr>
        <xdr:cNvPr id="3" name="Imagen 2">
          <a:extLst>
            <a:ext uri="{FF2B5EF4-FFF2-40B4-BE49-F238E27FC236}">
              <a16:creationId xmlns:a16="http://schemas.microsoft.com/office/drawing/2014/main" id="{B2257FD0-7757-48E9-AEFF-F0A75C0DA2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024466" y="218008"/>
          <a:ext cx="1725082" cy="860433"/>
        </a:xfrm>
        <a:prstGeom prst="rect">
          <a:avLst/>
        </a:prstGeom>
      </xdr:spPr>
    </xdr:pic>
    <xdr:clientData/>
  </xdr:twoCellAnchor>
  <xdr:twoCellAnchor editAs="oneCell">
    <xdr:from>
      <xdr:col>8</xdr:col>
      <xdr:colOff>147321</xdr:colOff>
      <xdr:row>0</xdr:row>
      <xdr:rowOff>93134</xdr:rowOff>
    </xdr:from>
    <xdr:to>
      <xdr:col>11</xdr:col>
      <xdr:colOff>363855</xdr:colOff>
      <xdr:row>5</xdr:row>
      <xdr:rowOff>37688</xdr:rowOff>
    </xdr:to>
    <xdr:pic>
      <xdr:nvPicPr>
        <xdr:cNvPr id="4" name="Imagen 3">
          <a:extLst>
            <a:ext uri="{FF2B5EF4-FFF2-40B4-BE49-F238E27FC236}">
              <a16:creationId xmlns:a16="http://schemas.microsoft.com/office/drawing/2014/main" id="{54612D9A-92DB-4617-8C4A-F42C9F40D13E}"/>
            </a:ext>
          </a:extLst>
        </xdr:cNvPr>
        <xdr:cNvPicPr>
          <a:picLocks noChangeAspect="1"/>
        </xdr:cNvPicPr>
      </xdr:nvPicPr>
      <xdr:blipFill>
        <a:blip xmlns:r="http://schemas.openxmlformats.org/officeDocument/2006/relationships" r:embed="rId3"/>
        <a:stretch>
          <a:fillRect/>
        </a:stretch>
      </xdr:blipFill>
      <xdr:spPr>
        <a:xfrm>
          <a:off x="8690188" y="93134"/>
          <a:ext cx="1638934" cy="8758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631031</xdr:colOff>
      <xdr:row>10</xdr:row>
      <xdr:rowOff>95250</xdr:rowOff>
    </xdr:from>
    <xdr:to>
      <xdr:col>5</xdr:col>
      <xdr:colOff>1830075</xdr:colOff>
      <xdr:row>30</xdr:row>
      <xdr:rowOff>95248</xdr:rowOff>
    </xdr:to>
    <xdr:graphicFrame macro="">
      <xdr:nvGraphicFramePr>
        <xdr:cNvPr id="2" name="Gráfico 1">
          <a:extLst>
            <a:ext uri="{FF2B5EF4-FFF2-40B4-BE49-F238E27FC236}">
              <a16:creationId xmlns:a16="http://schemas.microsoft.com/office/drawing/2014/main" id="{FEACDA8F-BFDC-4CF5-8D96-13353736D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3725</xdr:colOff>
      <xdr:row>4</xdr:row>
      <xdr:rowOff>39894</xdr:rowOff>
    </xdr:to>
    <xdr:pic>
      <xdr:nvPicPr>
        <xdr:cNvPr id="3" name="Imagen 2">
          <a:extLst>
            <a:ext uri="{FF2B5EF4-FFF2-40B4-BE49-F238E27FC236}">
              <a16:creationId xmlns:a16="http://schemas.microsoft.com/office/drawing/2014/main" id="{7EACDE49-B31D-4F48-AE9B-15806C8F874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622023" cy="875713"/>
        </a:xfrm>
        <a:prstGeom prst="rect">
          <a:avLst/>
        </a:prstGeom>
      </xdr:spPr>
    </xdr:pic>
    <xdr:clientData/>
  </xdr:twoCellAnchor>
  <xdr:twoCellAnchor editAs="oneCell">
    <xdr:from>
      <xdr:col>8</xdr:col>
      <xdr:colOff>203396</xdr:colOff>
      <xdr:row>0</xdr:row>
      <xdr:rowOff>0</xdr:rowOff>
    </xdr:from>
    <xdr:to>
      <xdr:col>10</xdr:col>
      <xdr:colOff>1321</xdr:colOff>
      <xdr:row>3</xdr:row>
      <xdr:rowOff>168578</xdr:rowOff>
    </xdr:to>
    <xdr:pic>
      <xdr:nvPicPr>
        <xdr:cNvPr id="4" name="Imagen 3">
          <a:extLst>
            <a:ext uri="{FF2B5EF4-FFF2-40B4-BE49-F238E27FC236}">
              <a16:creationId xmlns:a16="http://schemas.microsoft.com/office/drawing/2014/main" id="{58928D1D-E117-4BDD-B7BF-4866D3F5C674}"/>
            </a:ext>
          </a:extLst>
        </xdr:cNvPr>
        <xdr:cNvPicPr>
          <a:picLocks noChangeAspect="1"/>
        </xdr:cNvPicPr>
      </xdr:nvPicPr>
      <xdr:blipFill>
        <a:blip xmlns:r="http://schemas.openxmlformats.org/officeDocument/2006/relationships" r:embed="rId3"/>
        <a:stretch>
          <a:fillRect/>
        </a:stretch>
      </xdr:blipFill>
      <xdr:spPr>
        <a:xfrm>
          <a:off x="7891976" y="0"/>
          <a:ext cx="1350499" cy="8200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555306</xdr:colOff>
      <xdr:row>10</xdr:row>
      <xdr:rowOff>2379</xdr:rowOff>
    </xdr:from>
    <xdr:to>
      <xdr:col>11</xdr:col>
      <xdr:colOff>360997</xdr:colOff>
      <xdr:row>38</xdr:row>
      <xdr:rowOff>793</xdr:rowOff>
    </xdr:to>
    <xdr:graphicFrame macro="">
      <xdr:nvGraphicFramePr>
        <xdr:cNvPr id="2" name="Gráfico 1">
          <a:extLst>
            <a:ext uri="{FF2B5EF4-FFF2-40B4-BE49-F238E27FC236}">
              <a16:creationId xmlns:a16="http://schemas.microsoft.com/office/drawing/2014/main" id="{9B9ADC10-35FD-493A-AF59-667AC8DC2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485775</xdr:colOff>
      <xdr:row>0</xdr:row>
      <xdr:rowOff>0</xdr:rowOff>
    </xdr:from>
    <xdr:to>
      <xdr:col>2</xdr:col>
      <xdr:colOff>256138</xdr:colOff>
      <xdr:row>5</xdr:row>
      <xdr:rowOff>22273</xdr:rowOff>
    </xdr:to>
    <xdr:pic>
      <xdr:nvPicPr>
        <xdr:cNvPr id="3" name="Imagen 2">
          <a:extLst>
            <a:ext uri="{FF2B5EF4-FFF2-40B4-BE49-F238E27FC236}">
              <a16:creationId xmlns:a16="http://schemas.microsoft.com/office/drawing/2014/main" id="{2A3360A8-5878-44DB-80B8-513E896F9A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85775" y="0"/>
          <a:ext cx="1618213" cy="927148"/>
        </a:xfrm>
        <a:prstGeom prst="rect">
          <a:avLst/>
        </a:prstGeom>
      </xdr:spPr>
    </xdr:pic>
    <xdr:clientData/>
  </xdr:twoCellAnchor>
  <xdr:twoCellAnchor editAs="oneCell">
    <xdr:from>
      <xdr:col>11</xdr:col>
      <xdr:colOff>197681</xdr:colOff>
      <xdr:row>0</xdr:row>
      <xdr:rowOff>28575</xdr:rowOff>
    </xdr:from>
    <xdr:to>
      <xdr:col>12</xdr:col>
      <xdr:colOff>778560</xdr:colOff>
      <xdr:row>4</xdr:row>
      <xdr:rowOff>53340</xdr:rowOff>
    </xdr:to>
    <xdr:pic>
      <xdr:nvPicPr>
        <xdr:cNvPr id="4" name="Imagen 3">
          <a:extLst>
            <a:ext uri="{FF2B5EF4-FFF2-40B4-BE49-F238E27FC236}">
              <a16:creationId xmlns:a16="http://schemas.microsoft.com/office/drawing/2014/main" id="{012A8609-D6F7-4A82-8DEE-6718F292BB91}"/>
            </a:ext>
          </a:extLst>
        </xdr:cNvPr>
        <xdr:cNvPicPr>
          <a:picLocks noChangeAspect="1"/>
        </xdr:cNvPicPr>
      </xdr:nvPicPr>
      <xdr:blipFill>
        <a:blip xmlns:r="http://schemas.openxmlformats.org/officeDocument/2006/relationships" r:embed="rId3"/>
        <a:stretch>
          <a:fillRect/>
        </a:stretch>
      </xdr:blipFill>
      <xdr:spPr>
        <a:xfrm>
          <a:off x="9417881" y="28575"/>
          <a:ext cx="1356214" cy="7391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56113</xdr:colOff>
      <xdr:row>5</xdr:row>
      <xdr:rowOff>60373</xdr:rowOff>
    </xdr:to>
    <xdr:pic>
      <xdr:nvPicPr>
        <xdr:cNvPr id="2" name="Imagen 1">
          <a:extLst>
            <a:ext uri="{FF2B5EF4-FFF2-40B4-BE49-F238E27FC236}">
              <a16:creationId xmlns:a16="http://schemas.microsoft.com/office/drawing/2014/main" id="{07CDA10D-98CA-4145-BC18-A5EB98377A1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0"/>
          <a:ext cx="1622023" cy="944293"/>
        </a:xfrm>
        <a:prstGeom prst="rect">
          <a:avLst/>
        </a:prstGeom>
      </xdr:spPr>
    </xdr:pic>
    <xdr:clientData/>
  </xdr:twoCellAnchor>
  <xdr:twoCellAnchor editAs="oneCell">
    <xdr:from>
      <xdr:col>8</xdr:col>
      <xdr:colOff>203396</xdr:colOff>
      <xdr:row>0</xdr:row>
      <xdr:rowOff>0</xdr:rowOff>
    </xdr:from>
    <xdr:to>
      <xdr:col>10</xdr:col>
      <xdr:colOff>1320</xdr:colOff>
      <xdr:row>4</xdr:row>
      <xdr:rowOff>57150</xdr:rowOff>
    </xdr:to>
    <xdr:pic>
      <xdr:nvPicPr>
        <xdr:cNvPr id="3" name="Imagen 2">
          <a:extLst>
            <a:ext uri="{FF2B5EF4-FFF2-40B4-BE49-F238E27FC236}">
              <a16:creationId xmlns:a16="http://schemas.microsoft.com/office/drawing/2014/main" id="{E499349A-2B32-4CAE-8F68-FE70180593C9}"/>
            </a:ext>
          </a:extLst>
        </xdr:cNvPr>
        <xdr:cNvPicPr>
          <a:picLocks noChangeAspect="1"/>
        </xdr:cNvPicPr>
      </xdr:nvPicPr>
      <xdr:blipFill>
        <a:blip xmlns:r="http://schemas.openxmlformats.org/officeDocument/2006/relationships" r:embed="rId2"/>
        <a:stretch>
          <a:fillRect/>
        </a:stretch>
      </xdr:blipFill>
      <xdr:spPr>
        <a:xfrm>
          <a:off x="6764216" y="0"/>
          <a:ext cx="1350499" cy="7543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9</xdr:col>
      <xdr:colOff>209550</xdr:colOff>
      <xdr:row>23</xdr:row>
      <xdr:rowOff>190500</xdr:rowOff>
    </xdr:from>
    <xdr:ext cx="184731" cy="264560"/>
    <xdr:sp macro="" textlink="">
      <xdr:nvSpPr>
        <xdr:cNvPr id="2" name="CuadroTexto 1">
          <a:extLst>
            <a:ext uri="{FF2B5EF4-FFF2-40B4-BE49-F238E27FC236}">
              <a16:creationId xmlns:a16="http://schemas.microsoft.com/office/drawing/2014/main" id="{84ECF47E-002B-4B6C-BDCE-ECD93C6112A6}"/>
            </a:ext>
          </a:extLst>
        </xdr:cNvPr>
        <xdr:cNvSpPr txBox="1"/>
      </xdr:nvSpPr>
      <xdr:spPr>
        <a:xfrm>
          <a:off x="11578590" y="42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5</xdr:col>
      <xdr:colOff>554115</xdr:colOff>
      <xdr:row>11</xdr:row>
      <xdr:rowOff>57069</xdr:rowOff>
    </xdr:from>
    <xdr:to>
      <xdr:col>15</xdr:col>
      <xdr:colOff>617230</xdr:colOff>
      <xdr:row>26</xdr:row>
      <xdr:rowOff>54788</xdr:rowOff>
    </xdr:to>
    <xdr:graphicFrame macro="">
      <xdr:nvGraphicFramePr>
        <xdr:cNvPr id="3" name="Gráfico 2">
          <a:extLst>
            <a:ext uri="{FF2B5EF4-FFF2-40B4-BE49-F238E27FC236}">
              <a16:creationId xmlns:a16="http://schemas.microsoft.com/office/drawing/2014/main" id="{6C8F7C41-2EE6-4D99-9161-B0E6C9CB2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0</xdr:row>
      <xdr:rowOff>0</xdr:rowOff>
    </xdr:from>
    <xdr:to>
      <xdr:col>6</xdr:col>
      <xdr:colOff>837163</xdr:colOff>
      <xdr:row>4</xdr:row>
      <xdr:rowOff>199438</xdr:rowOff>
    </xdr:to>
    <xdr:pic>
      <xdr:nvPicPr>
        <xdr:cNvPr id="6" name="Imagen 5">
          <a:extLst>
            <a:ext uri="{FF2B5EF4-FFF2-40B4-BE49-F238E27FC236}">
              <a16:creationId xmlns:a16="http://schemas.microsoft.com/office/drawing/2014/main" id="{B742FAA6-9C24-4A23-BF43-2A605A0241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622023" cy="982393"/>
        </a:xfrm>
        <a:prstGeom prst="rect">
          <a:avLst/>
        </a:prstGeom>
      </xdr:spPr>
    </xdr:pic>
    <xdr:clientData/>
  </xdr:twoCellAnchor>
  <xdr:twoCellAnchor editAs="oneCell">
    <xdr:from>
      <xdr:col>13</xdr:col>
      <xdr:colOff>603446</xdr:colOff>
      <xdr:row>0</xdr:row>
      <xdr:rowOff>0</xdr:rowOff>
    </xdr:from>
    <xdr:to>
      <xdr:col>15</xdr:col>
      <xdr:colOff>389940</xdr:colOff>
      <xdr:row>4</xdr:row>
      <xdr:rowOff>0</xdr:rowOff>
    </xdr:to>
    <xdr:pic>
      <xdr:nvPicPr>
        <xdr:cNvPr id="7" name="Imagen 6">
          <a:extLst>
            <a:ext uri="{FF2B5EF4-FFF2-40B4-BE49-F238E27FC236}">
              <a16:creationId xmlns:a16="http://schemas.microsoft.com/office/drawing/2014/main" id="{F0F673A1-4692-405C-8749-1127EDB83C59}"/>
            </a:ext>
          </a:extLst>
        </xdr:cNvPr>
        <xdr:cNvPicPr>
          <a:picLocks noChangeAspect="1"/>
        </xdr:cNvPicPr>
      </xdr:nvPicPr>
      <xdr:blipFill>
        <a:blip xmlns:r="http://schemas.openxmlformats.org/officeDocument/2006/relationships" r:embed="rId3"/>
        <a:stretch>
          <a:fillRect/>
        </a:stretch>
      </xdr:blipFill>
      <xdr:spPr>
        <a:xfrm>
          <a:off x="15100496" y="0"/>
          <a:ext cx="1346689" cy="781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239052</xdr:colOff>
      <xdr:row>11</xdr:row>
      <xdr:rowOff>53494</xdr:rowOff>
    </xdr:from>
    <xdr:to>
      <xdr:col>11</xdr:col>
      <xdr:colOff>287483</xdr:colOff>
      <xdr:row>37</xdr:row>
      <xdr:rowOff>159545</xdr:rowOff>
    </xdr:to>
    <xdr:graphicFrame macro="">
      <xdr:nvGraphicFramePr>
        <xdr:cNvPr id="6" name="Gráfico 1">
          <a:extLst>
            <a:ext uri="{FF2B5EF4-FFF2-40B4-BE49-F238E27FC236}">
              <a16:creationId xmlns:a16="http://schemas.microsoft.com/office/drawing/2014/main" id="{7B0D96D0-6EB9-4168-AD80-88F1FA238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1467394</xdr:colOff>
      <xdr:row>0</xdr:row>
      <xdr:rowOff>0</xdr:rowOff>
    </xdr:from>
    <xdr:to>
      <xdr:col>2</xdr:col>
      <xdr:colOff>477883</xdr:colOff>
      <xdr:row>6</xdr:row>
      <xdr:rowOff>93984</xdr:rowOff>
    </xdr:to>
    <xdr:pic>
      <xdr:nvPicPr>
        <xdr:cNvPr id="3" name="Imagen 2">
          <a:extLst>
            <a:ext uri="{FF2B5EF4-FFF2-40B4-BE49-F238E27FC236}">
              <a16:creationId xmlns:a16="http://schemas.microsoft.com/office/drawing/2014/main" id="{ABE60081-8C8E-444A-8F0E-B91D396428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467394" y="0"/>
          <a:ext cx="1990453" cy="1155341"/>
        </a:xfrm>
        <a:prstGeom prst="rect">
          <a:avLst/>
        </a:prstGeom>
      </xdr:spPr>
    </xdr:pic>
    <xdr:clientData/>
  </xdr:twoCellAnchor>
  <xdr:twoCellAnchor editAs="oneCell">
    <xdr:from>
      <xdr:col>10</xdr:col>
      <xdr:colOff>149677</xdr:colOff>
      <xdr:row>0</xdr:row>
      <xdr:rowOff>0</xdr:rowOff>
    </xdr:from>
    <xdr:to>
      <xdr:col>12</xdr:col>
      <xdr:colOff>612321</xdr:colOff>
      <xdr:row>7</xdr:row>
      <xdr:rowOff>8660</xdr:rowOff>
    </xdr:to>
    <xdr:pic>
      <xdr:nvPicPr>
        <xdr:cNvPr id="4" name="Imagen 3">
          <a:extLst>
            <a:ext uri="{FF2B5EF4-FFF2-40B4-BE49-F238E27FC236}">
              <a16:creationId xmlns:a16="http://schemas.microsoft.com/office/drawing/2014/main" id="{F8C3AB3A-9A9C-49A3-B050-6B4070D05701}"/>
            </a:ext>
          </a:extLst>
        </xdr:cNvPr>
        <xdr:cNvPicPr>
          <a:picLocks noChangeAspect="1"/>
        </xdr:cNvPicPr>
      </xdr:nvPicPr>
      <xdr:blipFill>
        <a:blip xmlns:r="http://schemas.openxmlformats.org/officeDocument/2006/relationships" r:embed="rId3"/>
        <a:stretch>
          <a:fillRect/>
        </a:stretch>
      </xdr:blipFill>
      <xdr:spPr>
        <a:xfrm>
          <a:off x="10314213" y="0"/>
          <a:ext cx="2149929" cy="1243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130408</xdr:colOff>
      <xdr:row>4</xdr:row>
      <xdr:rowOff>127000</xdr:rowOff>
    </xdr:to>
    <xdr:pic>
      <xdr:nvPicPr>
        <xdr:cNvPr id="2" name="Imagen 1">
          <a:extLst>
            <a:ext uri="{FF2B5EF4-FFF2-40B4-BE49-F238E27FC236}">
              <a16:creationId xmlns:a16="http://schemas.microsoft.com/office/drawing/2014/main" id="{11489A4A-1431-4D3B-A0CA-276A2E8A5D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566333" y="0"/>
          <a:ext cx="1633242" cy="846667"/>
        </a:xfrm>
        <a:prstGeom prst="rect">
          <a:avLst/>
        </a:prstGeom>
      </xdr:spPr>
    </xdr:pic>
    <xdr:clientData/>
  </xdr:twoCellAnchor>
  <xdr:twoCellAnchor editAs="oneCell">
    <xdr:from>
      <xdr:col>10</xdr:col>
      <xdr:colOff>603446</xdr:colOff>
      <xdr:row>0</xdr:row>
      <xdr:rowOff>0</xdr:rowOff>
    </xdr:from>
    <xdr:to>
      <xdr:col>12</xdr:col>
      <xdr:colOff>401370</xdr:colOff>
      <xdr:row>4</xdr:row>
      <xdr:rowOff>91440</xdr:rowOff>
    </xdr:to>
    <xdr:pic>
      <xdr:nvPicPr>
        <xdr:cNvPr id="3" name="Imagen 2">
          <a:extLst>
            <a:ext uri="{FF2B5EF4-FFF2-40B4-BE49-F238E27FC236}">
              <a16:creationId xmlns:a16="http://schemas.microsoft.com/office/drawing/2014/main" id="{B855F922-FAF3-4CB4-966A-22575C617AE3}"/>
            </a:ext>
          </a:extLst>
        </xdr:cNvPr>
        <xdr:cNvPicPr>
          <a:picLocks noChangeAspect="1"/>
        </xdr:cNvPicPr>
      </xdr:nvPicPr>
      <xdr:blipFill>
        <a:blip xmlns:r="http://schemas.openxmlformats.org/officeDocument/2006/relationships" r:embed="rId2"/>
        <a:stretch>
          <a:fillRect/>
        </a:stretch>
      </xdr:blipFill>
      <xdr:spPr>
        <a:xfrm>
          <a:off x="15127166" y="0"/>
          <a:ext cx="1354309" cy="7848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0</xdr:row>
      <xdr:rowOff>47625</xdr:rowOff>
    </xdr:from>
    <xdr:to>
      <xdr:col>3</xdr:col>
      <xdr:colOff>360290</xdr:colOff>
      <xdr:row>5</xdr:row>
      <xdr:rowOff>93692</xdr:rowOff>
    </xdr:to>
    <xdr:pic>
      <xdr:nvPicPr>
        <xdr:cNvPr id="2" name="Imagen 1">
          <a:extLst>
            <a:ext uri="{FF2B5EF4-FFF2-40B4-BE49-F238E27FC236}">
              <a16:creationId xmlns:a16="http://schemas.microsoft.com/office/drawing/2014/main" id="{954476C3-BE6F-4CA0-8624-BBE42D1689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582930" y="49530"/>
          <a:ext cx="1613780" cy="985232"/>
        </a:xfrm>
        <a:prstGeom prst="rect">
          <a:avLst/>
        </a:prstGeom>
      </xdr:spPr>
    </xdr:pic>
    <xdr:clientData/>
  </xdr:twoCellAnchor>
  <xdr:twoCellAnchor editAs="oneCell">
    <xdr:from>
      <xdr:col>14</xdr:col>
      <xdr:colOff>161924</xdr:colOff>
      <xdr:row>0</xdr:row>
      <xdr:rowOff>0</xdr:rowOff>
    </xdr:from>
    <xdr:to>
      <xdr:col>17</xdr:col>
      <xdr:colOff>21040</xdr:colOff>
      <xdr:row>4</xdr:row>
      <xdr:rowOff>152400</xdr:rowOff>
    </xdr:to>
    <xdr:pic>
      <xdr:nvPicPr>
        <xdr:cNvPr id="3" name="Imagen 2">
          <a:extLst>
            <a:ext uri="{FF2B5EF4-FFF2-40B4-BE49-F238E27FC236}">
              <a16:creationId xmlns:a16="http://schemas.microsoft.com/office/drawing/2014/main" id="{8DAA774E-2E1B-449C-99BC-49950EAD3749}"/>
            </a:ext>
          </a:extLst>
        </xdr:cNvPr>
        <xdr:cNvPicPr>
          <a:picLocks noChangeAspect="1"/>
        </xdr:cNvPicPr>
      </xdr:nvPicPr>
      <xdr:blipFill>
        <a:blip xmlns:r="http://schemas.openxmlformats.org/officeDocument/2006/relationships" r:embed="rId2"/>
        <a:stretch>
          <a:fillRect/>
        </a:stretch>
      </xdr:blipFill>
      <xdr:spPr>
        <a:xfrm>
          <a:off x="9650729" y="0"/>
          <a:ext cx="1691726" cy="904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xdr:colOff>
      <xdr:row>0</xdr:row>
      <xdr:rowOff>1</xdr:rowOff>
    </xdr:from>
    <xdr:to>
      <xdr:col>2</xdr:col>
      <xdr:colOff>396485</xdr:colOff>
      <xdr:row>4</xdr:row>
      <xdr:rowOff>135256</xdr:rowOff>
    </xdr:to>
    <xdr:pic>
      <xdr:nvPicPr>
        <xdr:cNvPr id="2" name="Imagen 1">
          <a:extLst>
            <a:ext uri="{FF2B5EF4-FFF2-40B4-BE49-F238E27FC236}">
              <a16:creationId xmlns:a16="http://schemas.microsoft.com/office/drawing/2014/main" id="{2E384EB5-4B5A-4251-B43D-04F6FFF7C4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905" y="1"/>
          <a:ext cx="1617590" cy="895350"/>
        </a:xfrm>
        <a:prstGeom prst="rect">
          <a:avLst/>
        </a:prstGeom>
      </xdr:spPr>
    </xdr:pic>
    <xdr:clientData/>
  </xdr:twoCellAnchor>
  <xdr:twoCellAnchor editAs="oneCell">
    <xdr:from>
      <xdr:col>6</xdr:col>
      <xdr:colOff>1089221</xdr:colOff>
      <xdr:row>0</xdr:row>
      <xdr:rowOff>0</xdr:rowOff>
    </xdr:from>
    <xdr:to>
      <xdr:col>8</xdr:col>
      <xdr:colOff>403275</xdr:colOff>
      <xdr:row>3</xdr:row>
      <xdr:rowOff>169545</xdr:rowOff>
    </xdr:to>
    <xdr:pic>
      <xdr:nvPicPr>
        <xdr:cNvPr id="5" name="Imagen 4">
          <a:extLst>
            <a:ext uri="{FF2B5EF4-FFF2-40B4-BE49-F238E27FC236}">
              <a16:creationId xmlns:a16="http://schemas.microsoft.com/office/drawing/2014/main" id="{5FE19B41-EAE0-42FA-A8E1-6FAA75DC3456}"/>
            </a:ext>
          </a:extLst>
        </xdr:cNvPr>
        <xdr:cNvPicPr>
          <a:picLocks noChangeAspect="1"/>
        </xdr:cNvPicPr>
      </xdr:nvPicPr>
      <xdr:blipFill>
        <a:blip xmlns:r="http://schemas.openxmlformats.org/officeDocument/2006/relationships" r:embed="rId2"/>
        <a:stretch>
          <a:fillRect/>
        </a:stretch>
      </xdr:blipFill>
      <xdr:spPr>
        <a:xfrm>
          <a:off x="7690046" y="0"/>
          <a:ext cx="1333354" cy="7429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354330</xdr:colOff>
      <xdr:row>0</xdr:row>
      <xdr:rowOff>0</xdr:rowOff>
    </xdr:from>
    <xdr:to>
      <xdr:col>3</xdr:col>
      <xdr:colOff>754625</xdr:colOff>
      <xdr:row>4</xdr:row>
      <xdr:rowOff>152400</xdr:rowOff>
    </xdr:to>
    <xdr:pic>
      <xdr:nvPicPr>
        <xdr:cNvPr id="3" name="Imagen 2">
          <a:extLst>
            <a:ext uri="{FF2B5EF4-FFF2-40B4-BE49-F238E27FC236}">
              <a16:creationId xmlns:a16="http://schemas.microsoft.com/office/drawing/2014/main" id="{A614CC17-9258-418D-A5D2-F9AF6DAA52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63930" y="0"/>
          <a:ext cx="1619495" cy="906780"/>
        </a:xfrm>
        <a:prstGeom prst="rect">
          <a:avLst/>
        </a:prstGeom>
      </xdr:spPr>
    </xdr:pic>
    <xdr:clientData/>
  </xdr:twoCellAnchor>
  <xdr:twoCellAnchor editAs="oneCell">
    <xdr:from>
      <xdr:col>8</xdr:col>
      <xdr:colOff>380999</xdr:colOff>
      <xdr:row>0</xdr:row>
      <xdr:rowOff>0</xdr:rowOff>
    </xdr:from>
    <xdr:to>
      <xdr:col>10</xdr:col>
      <xdr:colOff>495385</xdr:colOff>
      <xdr:row>3</xdr:row>
      <xdr:rowOff>182880</xdr:rowOff>
    </xdr:to>
    <xdr:pic>
      <xdr:nvPicPr>
        <xdr:cNvPr id="4" name="Imagen 3">
          <a:extLst>
            <a:ext uri="{FF2B5EF4-FFF2-40B4-BE49-F238E27FC236}">
              <a16:creationId xmlns:a16="http://schemas.microsoft.com/office/drawing/2014/main" id="{552AF3DA-C674-4BC1-9F62-31A0C57F72B3}"/>
            </a:ext>
          </a:extLst>
        </xdr:cNvPr>
        <xdr:cNvPicPr>
          <a:picLocks noChangeAspect="1"/>
        </xdr:cNvPicPr>
      </xdr:nvPicPr>
      <xdr:blipFill>
        <a:blip xmlns:r="http://schemas.openxmlformats.org/officeDocument/2006/relationships" r:embed="rId2"/>
        <a:stretch>
          <a:fillRect/>
        </a:stretch>
      </xdr:blipFill>
      <xdr:spPr>
        <a:xfrm>
          <a:off x="7932419" y="0"/>
          <a:ext cx="1699346" cy="7467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207645</xdr:colOff>
      <xdr:row>10</xdr:row>
      <xdr:rowOff>150495</xdr:rowOff>
    </xdr:from>
    <xdr:to>
      <xdr:col>5</xdr:col>
      <xdr:colOff>245746</xdr:colOff>
      <xdr:row>34</xdr:row>
      <xdr:rowOff>167640</xdr:rowOff>
    </xdr:to>
    <xdr:graphicFrame macro="">
      <xdr:nvGraphicFramePr>
        <xdr:cNvPr id="2" name="Gráfico 1">
          <a:extLst>
            <a:ext uri="{FF2B5EF4-FFF2-40B4-BE49-F238E27FC236}">
              <a16:creationId xmlns:a16="http://schemas.microsoft.com/office/drawing/2014/main" id="{4BD7EE4F-AB3A-4E6E-AC23-D6354F918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30480</xdr:rowOff>
    </xdr:from>
    <xdr:to>
      <xdr:col>0</xdr:col>
      <xdr:colOff>1619495</xdr:colOff>
      <xdr:row>5</xdr:row>
      <xdr:rowOff>116552</xdr:rowOff>
    </xdr:to>
    <xdr:pic>
      <xdr:nvPicPr>
        <xdr:cNvPr id="3" name="Imagen 2">
          <a:extLst>
            <a:ext uri="{FF2B5EF4-FFF2-40B4-BE49-F238E27FC236}">
              <a16:creationId xmlns:a16="http://schemas.microsoft.com/office/drawing/2014/main" id="{C59D630B-A8E2-45A6-815E-E6B1F50BD52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30480"/>
          <a:ext cx="1623305" cy="990947"/>
        </a:xfrm>
        <a:prstGeom prst="rect">
          <a:avLst/>
        </a:prstGeom>
      </xdr:spPr>
    </xdr:pic>
    <xdr:clientData/>
  </xdr:twoCellAnchor>
  <xdr:twoCellAnchor editAs="oneCell">
    <xdr:from>
      <xdr:col>2</xdr:col>
      <xdr:colOff>392430</xdr:colOff>
      <xdr:row>1</xdr:row>
      <xdr:rowOff>19050</xdr:rowOff>
    </xdr:from>
    <xdr:to>
      <xdr:col>4</xdr:col>
      <xdr:colOff>558250</xdr:colOff>
      <xdr:row>5</xdr:row>
      <xdr:rowOff>63537</xdr:rowOff>
    </xdr:to>
    <xdr:pic>
      <xdr:nvPicPr>
        <xdr:cNvPr id="4" name="Imagen 3">
          <a:extLst>
            <a:ext uri="{FF2B5EF4-FFF2-40B4-BE49-F238E27FC236}">
              <a16:creationId xmlns:a16="http://schemas.microsoft.com/office/drawing/2014/main" id="{02C7AFE9-9275-457F-B091-81DD5635978D}"/>
            </a:ext>
          </a:extLst>
        </xdr:cNvPr>
        <xdr:cNvPicPr>
          <a:picLocks noChangeAspect="1"/>
        </xdr:cNvPicPr>
      </xdr:nvPicPr>
      <xdr:blipFill>
        <a:blip xmlns:r="http://schemas.openxmlformats.org/officeDocument/2006/relationships" r:embed="rId3"/>
        <a:stretch>
          <a:fillRect/>
        </a:stretch>
      </xdr:blipFill>
      <xdr:spPr>
        <a:xfrm>
          <a:off x="6993255" y="200025"/>
          <a:ext cx="1472650" cy="770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131792</xdr:rowOff>
    </xdr:from>
    <xdr:to>
      <xdr:col>0</xdr:col>
      <xdr:colOff>1501140</xdr:colOff>
      <xdr:row>4</xdr:row>
      <xdr:rowOff>159156</xdr:rowOff>
    </xdr:to>
    <xdr:pic>
      <xdr:nvPicPr>
        <xdr:cNvPr id="2" name="Imagen 1">
          <a:extLst>
            <a:ext uri="{FF2B5EF4-FFF2-40B4-BE49-F238E27FC236}">
              <a16:creationId xmlns:a16="http://schemas.microsoft.com/office/drawing/2014/main" id="{9DEEBB13-029B-41C4-B577-B3C32929BC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0" y="131792"/>
          <a:ext cx="1501140" cy="739141"/>
        </a:xfrm>
        <a:prstGeom prst="rect">
          <a:avLst/>
        </a:prstGeom>
      </xdr:spPr>
    </xdr:pic>
    <xdr:clientData/>
  </xdr:twoCellAnchor>
  <xdr:twoCellAnchor editAs="oneCell">
    <xdr:from>
      <xdr:col>9</xdr:col>
      <xdr:colOff>570231</xdr:colOff>
      <xdr:row>0</xdr:row>
      <xdr:rowOff>138545</xdr:rowOff>
    </xdr:from>
    <xdr:to>
      <xdr:col>10</xdr:col>
      <xdr:colOff>1213443</xdr:colOff>
      <xdr:row>4</xdr:row>
      <xdr:rowOff>121400</xdr:rowOff>
    </xdr:to>
    <xdr:pic>
      <xdr:nvPicPr>
        <xdr:cNvPr id="5" name="Imagen 4">
          <a:extLst>
            <a:ext uri="{FF2B5EF4-FFF2-40B4-BE49-F238E27FC236}">
              <a16:creationId xmlns:a16="http://schemas.microsoft.com/office/drawing/2014/main" id="{208F8837-11A4-4A04-8946-ABAD1AC3FB69}"/>
            </a:ext>
          </a:extLst>
        </xdr:cNvPr>
        <xdr:cNvPicPr>
          <a:picLocks noChangeAspect="1"/>
        </xdr:cNvPicPr>
      </xdr:nvPicPr>
      <xdr:blipFill>
        <a:blip xmlns:r="http://schemas.openxmlformats.org/officeDocument/2006/relationships" r:embed="rId2"/>
        <a:stretch>
          <a:fillRect/>
        </a:stretch>
      </xdr:blipFill>
      <xdr:spPr>
        <a:xfrm>
          <a:off x="8727095" y="138545"/>
          <a:ext cx="1275325" cy="6929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113346</xdr:colOff>
      <xdr:row>11</xdr:row>
      <xdr:rowOff>95251</xdr:rowOff>
    </xdr:from>
    <xdr:to>
      <xdr:col>4</xdr:col>
      <xdr:colOff>361949</xdr:colOff>
      <xdr:row>27</xdr:row>
      <xdr:rowOff>114301</xdr:rowOff>
    </xdr:to>
    <xdr:graphicFrame macro="">
      <xdr:nvGraphicFramePr>
        <xdr:cNvPr id="2" name="Gráfico 1">
          <a:extLst>
            <a:ext uri="{FF2B5EF4-FFF2-40B4-BE49-F238E27FC236}">
              <a16:creationId xmlns:a16="http://schemas.microsoft.com/office/drawing/2014/main" id="{3CA7895F-1B42-4230-AB61-B234AC1C9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30480</xdr:rowOff>
    </xdr:from>
    <xdr:to>
      <xdr:col>1</xdr:col>
      <xdr:colOff>402200</xdr:colOff>
      <xdr:row>5</xdr:row>
      <xdr:rowOff>116552</xdr:rowOff>
    </xdr:to>
    <xdr:pic>
      <xdr:nvPicPr>
        <xdr:cNvPr id="3" name="Imagen 2">
          <a:extLst>
            <a:ext uri="{FF2B5EF4-FFF2-40B4-BE49-F238E27FC236}">
              <a16:creationId xmlns:a16="http://schemas.microsoft.com/office/drawing/2014/main" id="{62176B34-523B-441A-A45B-ADBF8E99E45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8575"/>
          <a:ext cx="1619495" cy="992852"/>
        </a:xfrm>
        <a:prstGeom prst="rect">
          <a:avLst/>
        </a:prstGeom>
      </xdr:spPr>
    </xdr:pic>
    <xdr:clientData/>
  </xdr:twoCellAnchor>
  <xdr:twoCellAnchor editAs="oneCell">
    <xdr:from>
      <xdr:col>2</xdr:col>
      <xdr:colOff>392430</xdr:colOff>
      <xdr:row>1</xdr:row>
      <xdr:rowOff>19050</xdr:rowOff>
    </xdr:from>
    <xdr:to>
      <xdr:col>4</xdr:col>
      <xdr:colOff>554440</xdr:colOff>
      <xdr:row>5</xdr:row>
      <xdr:rowOff>59727</xdr:rowOff>
    </xdr:to>
    <xdr:pic>
      <xdr:nvPicPr>
        <xdr:cNvPr id="4" name="Imagen 3">
          <a:extLst>
            <a:ext uri="{FF2B5EF4-FFF2-40B4-BE49-F238E27FC236}">
              <a16:creationId xmlns:a16="http://schemas.microsoft.com/office/drawing/2014/main" id="{F06BD8DD-DBC2-425A-A8DB-9B7C6EBAACCC}"/>
            </a:ext>
          </a:extLst>
        </xdr:cNvPr>
        <xdr:cNvPicPr>
          <a:picLocks noChangeAspect="1"/>
        </xdr:cNvPicPr>
      </xdr:nvPicPr>
      <xdr:blipFill>
        <a:blip xmlns:r="http://schemas.openxmlformats.org/officeDocument/2006/relationships" r:embed="rId3"/>
        <a:stretch>
          <a:fillRect/>
        </a:stretch>
      </xdr:blipFill>
      <xdr:spPr>
        <a:xfrm>
          <a:off x="6997065" y="196215"/>
          <a:ext cx="1466935" cy="77219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92285</xdr:colOff>
      <xdr:row>0</xdr:row>
      <xdr:rowOff>0</xdr:rowOff>
    </xdr:from>
    <xdr:to>
      <xdr:col>1</xdr:col>
      <xdr:colOff>1768263</xdr:colOff>
      <xdr:row>4</xdr:row>
      <xdr:rowOff>96096</xdr:rowOff>
    </xdr:to>
    <xdr:pic>
      <xdr:nvPicPr>
        <xdr:cNvPr id="2" name="Imagen 1">
          <a:extLst>
            <a:ext uri="{FF2B5EF4-FFF2-40B4-BE49-F238E27FC236}">
              <a16:creationId xmlns:a16="http://schemas.microsoft.com/office/drawing/2014/main" id="{A0C32ADE-82EA-4AF7-AE3C-0E6D30FDD4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16702" y="0"/>
          <a:ext cx="1666453" cy="836083"/>
        </a:xfrm>
        <a:prstGeom prst="rect">
          <a:avLst/>
        </a:prstGeom>
      </xdr:spPr>
    </xdr:pic>
    <xdr:clientData/>
  </xdr:twoCellAnchor>
  <xdr:twoCellAnchor editAs="oneCell">
    <xdr:from>
      <xdr:col>10</xdr:col>
      <xdr:colOff>537846</xdr:colOff>
      <xdr:row>1</xdr:row>
      <xdr:rowOff>95250</xdr:rowOff>
    </xdr:from>
    <xdr:to>
      <xdr:col>12</xdr:col>
      <xdr:colOff>364576</xdr:colOff>
      <xdr:row>5</xdr:row>
      <xdr:rowOff>117089</xdr:rowOff>
    </xdr:to>
    <xdr:pic>
      <xdr:nvPicPr>
        <xdr:cNvPr id="3" name="Imagen 2">
          <a:extLst>
            <a:ext uri="{FF2B5EF4-FFF2-40B4-BE49-F238E27FC236}">
              <a16:creationId xmlns:a16="http://schemas.microsoft.com/office/drawing/2014/main" id="{C353A8EF-0DF1-4477-9A5F-FDF679E3AC1F}"/>
            </a:ext>
          </a:extLst>
        </xdr:cNvPr>
        <xdr:cNvPicPr>
          <a:picLocks noChangeAspect="1"/>
        </xdr:cNvPicPr>
      </xdr:nvPicPr>
      <xdr:blipFill>
        <a:blip xmlns:r="http://schemas.openxmlformats.org/officeDocument/2006/relationships" r:embed="rId2"/>
        <a:stretch>
          <a:fillRect/>
        </a:stretch>
      </xdr:blipFill>
      <xdr:spPr>
        <a:xfrm>
          <a:off x="15947179" y="285750"/>
          <a:ext cx="1461220" cy="76267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415291</xdr:colOff>
      <xdr:row>9</xdr:row>
      <xdr:rowOff>40957</xdr:rowOff>
    </xdr:from>
    <xdr:to>
      <xdr:col>9</xdr:col>
      <xdr:colOff>600075</xdr:colOff>
      <xdr:row>25</xdr:row>
      <xdr:rowOff>28575</xdr:rowOff>
    </xdr:to>
    <xdr:graphicFrame macro="">
      <xdr:nvGraphicFramePr>
        <xdr:cNvPr id="2" name="Gráfico 1">
          <a:extLst>
            <a:ext uri="{FF2B5EF4-FFF2-40B4-BE49-F238E27FC236}">
              <a16:creationId xmlns:a16="http://schemas.microsoft.com/office/drawing/2014/main" id="{00B8F069-F488-4D31-9030-6C8A013AF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15240</xdr:colOff>
      <xdr:row>0</xdr:row>
      <xdr:rowOff>28575</xdr:rowOff>
    </xdr:from>
    <xdr:to>
      <xdr:col>9</xdr:col>
      <xdr:colOff>691600</xdr:colOff>
      <xdr:row>4</xdr:row>
      <xdr:rowOff>69252</xdr:rowOff>
    </xdr:to>
    <xdr:pic>
      <xdr:nvPicPr>
        <xdr:cNvPr id="3" name="Imagen 2">
          <a:extLst>
            <a:ext uri="{FF2B5EF4-FFF2-40B4-BE49-F238E27FC236}">
              <a16:creationId xmlns:a16="http://schemas.microsoft.com/office/drawing/2014/main" id="{1EADF8AC-2EE8-4D3F-A069-480AB693936B}"/>
            </a:ext>
          </a:extLst>
        </xdr:cNvPr>
        <xdr:cNvPicPr>
          <a:picLocks noChangeAspect="1"/>
        </xdr:cNvPicPr>
      </xdr:nvPicPr>
      <xdr:blipFill>
        <a:blip xmlns:r="http://schemas.openxmlformats.org/officeDocument/2006/relationships" r:embed="rId2"/>
        <a:stretch>
          <a:fillRect/>
        </a:stretch>
      </xdr:blipFill>
      <xdr:spPr>
        <a:xfrm>
          <a:off x="7435215" y="28575"/>
          <a:ext cx="1466935" cy="764577"/>
        </a:xfrm>
        <a:prstGeom prst="rect">
          <a:avLst/>
        </a:prstGeom>
      </xdr:spPr>
    </xdr:pic>
    <xdr:clientData/>
  </xdr:twoCellAnchor>
  <xdr:twoCellAnchor editAs="oneCell">
    <xdr:from>
      <xdr:col>0</xdr:col>
      <xdr:colOff>0</xdr:colOff>
      <xdr:row>0</xdr:row>
      <xdr:rowOff>0</xdr:rowOff>
    </xdr:from>
    <xdr:to>
      <xdr:col>2</xdr:col>
      <xdr:colOff>96733</xdr:colOff>
      <xdr:row>4</xdr:row>
      <xdr:rowOff>117898</xdr:rowOff>
    </xdr:to>
    <xdr:pic>
      <xdr:nvPicPr>
        <xdr:cNvPr id="4" name="Imagen 3">
          <a:extLst>
            <a:ext uri="{FF2B5EF4-FFF2-40B4-BE49-F238E27FC236}">
              <a16:creationId xmlns:a16="http://schemas.microsoft.com/office/drawing/2014/main" id="{51947A19-CAD3-4F9C-8B11-39604CDF6A3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0" y="0"/>
          <a:ext cx="1677883" cy="84179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85725</xdr:colOff>
      <xdr:row>1</xdr:row>
      <xdr:rowOff>28575</xdr:rowOff>
    </xdr:from>
    <xdr:to>
      <xdr:col>1</xdr:col>
      <xdr:colOff>1733128</xdr:colOff>
      <xdr:row>5</xdr:row>
      <xdr:rowOff>133138</xdr:rowOff>
    </xdr:to>
    <xdr:pic>
      <xdr:nvPicPr>
        <xdr:cNvPr id="2" name="Imagen 1">
          <a:extLst>
            <a:ext uri="{FF2B5EF4-FFF2-40B4-BE49-F238E27FC236}">
              <a16:creationId xmlns:a16="http://schemas.microsoft.com/office/drawing/2014/main" id="{44E5501C-76C4-4BA8-A643-7E40BC6F4B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76300" y="209550"/>
          <a:ext cx="1660738" cy="837988"/>
        </a:xfrm>
        <a:prstGeom prst="rect">
          <a:avLst/>
        </a:prstGeom>
      </xdr:spPr>
    </xdr:pic>
    <xdr:clientData/>
  </xdr:twoCellAnchor>
  <xdr:twoCellAnchor editAs="oneCell">
    <xdr:from>
      <xdr:col>5</xdr:col>
      <xdr:colOff>104775</xdr:colOff>
      <xdr:row>0</xdr:row>
      <xdr:rowOff>152400</xdr:rowOff>
    </xdr:from>
    <xdr:to>
      <xdr:col>6</xdr:col>
      <xdr:colOff>552535</xdr:colOff>
      <xdr:row>5</xdr:row>
      <xdr:rowOff>19722</xdr:rowOff>
    </xdr:to>
    <xdr:pic>
      <xdr:nvPicPr>
        <xdr:cNvPr id="3" name="Imagen 2">
          <a:extLst>
            <a:ext uri="{FF2B5EF4-FFF2-40B4-BE49-F238E27FC236}">
              <a16:creationId xmlns:a16="http://schemas.microsoft.com/office/drawing/2014/main" id="{92EF658D-21F4-4A05-849F-99F99F7AD59C}"/>
            </a:ext>
          </a:extLst>
        </xdr:cNvPr>
        <xdr:cNvPicPr>
          <a:picLocks noChangeAspect="1"/>
        </xdr:cNvPicPr>
      </xdr:nvPicPr>
      <xdr:blipFill>
        <a:blip xmlns:r="http://schemas.openxmlformats.org/officeDocument/2006/relationships" r:embed="rId2"/>
        <a:stretch>
          <a:fillRect/>
        </a:stretch>
      </xdr:blipFill>
      <xdr:spPr>
        <a:xfrm>
          <a:off x="13192125" y="152400"/>
          <a:ext cx="1463125" cy="76838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676275</xdr:colOff>
      <xdr:row>10</xdr:row>
      <xdr:rowOff>34290</xdr:rowOff>
    </xdr:from>
    <xdr:to>
      <xdr:col>9</xdr:col>
      <xdr:colOff>276225</xdr:colOff>
      <xdr:row>27</xdr:row>
      <xdr:rowOff>38100</xdr:rowOff>
    </xdr:to>
    <xdr:graphicFrame macro="">
      <xdr:nvGraphicFramePr>
        <xdr:cNvPr id="2" name="Gráfico 1">
          <a:extLst>
            <a:ext uri="{FF2B5EF4-FFF2-40B4-BE49-F238E27FC236}">
              <a16:creationId xmlns:a16="http://schemas.microsoft.com/office/drawing/2014/main" id="{2C46ECDF-6F48-4A34-8ED1-20B8D2523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560070</xdr:colOff>
      <xdr:row>0</xdr:row>
      <xdr:rowOff>43815</xdr:rowOff>
    </xdr:from>
    <xdr:to>
      <xdr:col>4</xdr:col>
      <xdr:colOff>668233</xdr:colOff>
      <xdr:row>4</xdr:row>
      <xdr:rowOff>133138</xdr:rowOff>
    </xdr:to>
    <xdr:pic>
      <xdr:nvPicPr>
        <xdr:cNvPr id="3" name="Imagen 2">
          <a:extLst>
            <a:ext uri="{FF2B5EF4-FFF2-40B4-BE49-F238E27FC236}">
              <a16:creationId xmlns:a16="http://schemas.microsoft.com/office/drawing/2014/main" id="{6231415F-3760-4C89-BF3A-BC60A958CCB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122170" y="43815"/>
          <a:ext cx="1662643" cy="841798"/>
        </a:xfrm>
        <a:prstGeom prst="rect">
          <a:avLst/>
        </a:prstGeom>
      </xdr:spPr>
    </xdr:pic>
    <xdr:clientData/>
  </xdr:twoCellAnchor>
  <xdr:twoCellAnchor editAs="oneCell">
    <xdr:from>
      <xdr:col>10</xdr:col>
      <xdr:colOff>329565</xdr:colOff>
      <xdr:row>0</xdr:row>
      <xdr:rowOff>106680</xdr:rowOff>
    </xdr:from>
    <xdr:to>
      <xdr:col>12</xdr:col>
      <xdr:colOff>244730</xdr:colOff>
      <xdr:row>4</xdr:row>
      <xdr:rowOff>129988</xdr:rowOff>
    </xdr:to>
    <xdr:pic>
      <xdr:nvPicPr>
        <xdr:cNvPr id="6" name="Imagen 5">
          <a:extLst>
            <a:ext uri="{FF2B5EF4-FFF2-40B4-BE49-F238E27FC236}">
              <a16:creationId xmlns:a16="http://schemas.microsoft.com/office/drawing/2014/main" id="{1499E2FF-7E4F-FE76-1153-77C2C52BA14A}"/>
            </a:ext>
          </a:extLst>
        </xdr:cNvPr>
        <xdr:cNvPicPr>
          <a:picLocks noChangeAspect="1"/>
        </xdr:cNvPicPr>
      </xdr:nvPicPr>
      <xdr:blipFill>
        <a:blip xmlns:r="http://schemas.openxmlformats.org/officeDocument/2006/relationships" r:embed="rId3"/>
        <a:stretch>
          <a:fillRect/>
        </a:stretch>
      </xdr:blipFill>
      <xdr:spPr>
        <a:xfrm>
          <a:off x="9692640" y="106680"/>
          <a:ext cx="1477265" cy="77578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720565</xdr:colOff>
      <xdr:row>0</xdr:row>
      <xdr:rowOff>102870</xdr:rowOff>
    </xdr:from>
    <xdr:to>
      <xdr:col>1</xdr:col>
      <xdr:colOff>1869281</xdr:colOff>
      <xdr:row>5</xdr:row>
      <xdr:rowOff>167906</xdr:rowOff>
    </xdr:to>
    <xdr:pic>
      <xdr:nvPicPr>
        <xdr:cNvPr id="2" name="Imagen 1">
          <a:extLst>
            <a:ext uri="{FF2B5EF4-FFF2-40B4-BE49-F238E27FC236}">
              <a16:creationId xmlns:a16="http://schemas.microsoft.com/office/drawing/2014/main" id="{3A7214B3-8313-4221-B4B4-4A96A47A72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20565" y="102870"/>
          <a:ext cx="1934529" cy="986104"/>
        </a:xfrm>
        <a:prstGeom prst="rect">
          <a:avLst/>
        </a:prstGeom>
      </xdr:spPr>
    </xdr:pic>
    <xdr:clientData/>
  </xdr:twoCellAnchor>
  <xdr:twoCellAnchor editAs="oneCell">
    <xdr:from>
      <xdr:col>10</xdr:col>
      <xdr:colOff>180498</xdr:colOff>
      <xdr:row>1</xdr:row>
      <xdr:rowOff>122871</xdr:rowOff>
    </xdr:from>
    <xdr:to>
      <xdr:col>12</xdr:col>
      <xdr:colOff>3809</xdr:colOff>
      <xdr:row>6</xdr:row>
      <xdr:rowOff>22659</xdr:rowOff>
    </xdr:to>
    <xdr:pic>
      <xdr:nvPicPr>
        <xdr:cNvPr id="3" name="Imagen 2">
          <a:extLst>
            <a:ext uri="{FF2B5EF4-FFF2-40B4-BE49-F238E27FC236}">
              <a16:creationId xmlns:a16="http://schemas.microsoft.com/office/drawing/2014/main" id="{1260CD38-EF61-4AAF-BB51-C8D3B95EA45D}"/>
            </a:ext>
          </a:extLst>
        </xdr:cNvPr>
        <xdr:cNvPicPr>
          <a:picLocks noChangeAspect="1"/>
        </xdr:cNvPicPr>
      </xdr:nvPicPr>
      <xdr:blipFill>
        <a:blip xmlns:r="http://schemas.openxmlformats.org/officeDocument/2006/relationships" r:embed="rId2"/>
        <a:stretch>
          <a:fillRect/>
        </a:stretch>
      </xdr:blipFill>
      <xdr:spPr>
        <a:xfrm>
          <a:off x="17158811" y="313371"/>
          <a:ext cx="1569720" cy="82037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11906</xdr:colOff>
      <xdr:row>1</xdr:row>
      <xdr:rowOff>23337</xdr:rowOff>
    </xdr:from>
    <xdr:to>
      <xdr:col>2</xdr:col>
      <xdr:colOff>1670104</xdr:colOff>
      <xdr:row>5</xdr:row>
      <xdr:rowOff>116946</xdr:rowOff>
    </xdr:to>
    <xdr:pic>
      <xdr:nvPicPr>
        <xdr:cNvPr id="2" name="Imagen 1">
          <a:extLst>
            <a:ext uri="{FF2B5EF4-FFF2-40B4-BE49-F238E27FC236}">
              <a16:creationId xmlns:a16="http://schemas.microsoft.com/office/drawing/2014/main" id="{988A6C04-0B0F-4D3C-8DD1-4AA9AAC2E4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2726531" y="201931"/>
          <a:ext cx="1658833" cy="843703"/>
        </a:xfrm>
        <a:prstGeom prst="rect">
          <a:avLst/>
        </a:prstGeom>
      </xdr:spPr>
    </xdr:pic>
    <xdr:clientData/>
  </xdr:twoCellAnchor>
  <xdr:twoCellAnchor editAs="oneCell">
    <xdr:from>
      <xdr:col>10</xdr:col>
      <xdr:colOff>819626</xdr:colOff>
      <xdr:row>1</xdr:row>
      <xdr:rowOff>83343</xdr:rowOff>
    </xdr:from>
    <xdr:to>
      <xdr:col>12</xdr:col>
      <xdr:colOff>689548</xdr:colOff>
      <xdr:row>5</xdr:row>
      <xdr:rowOff>108397</xdr:rowOff>
    </xdr:to>
    <xdr:pic>
      <xdr:nvPicPr>
        <xdr:cNvPr id="3" name="Imagen 2">
          <a:extLst>
            <a:ext uri="{FF2B5EF4-FFF2-40B4-BE49-F238E27FC236}">
              <a16:creationId xmlns:a16="http://schemas.microsoft.com/office/drawing/2014/main" id="{72AFF960-D79D-4248-80AC-1C0F0805027E}"/>
            </a:ext>
          </a:extLst>
        </xdr:cNvPr>
        <xdr:cNvPicPr>
          <a:picLocks noChangeAspect="1"/>
        </xdr:cNvPicPr>
      </xdr:nvPicPr>
      <xdr:blipFill>
        <a:blip xmlns:r="http://schemas.openxmlformats.org/officeDocument/2006/relationships" r:embed="rId2"/>
        <a:stretch>
          <a:fillRect/>
        </a:stretch>
      </xdr:blipFill>
      <xdr:spPr>
        <a:xfrm>
          <a:off x="17274064" y="261937"/>
          <a:ext cx="1477265" cy="77578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2</xdr:col>
      <xdr:colOff>1740748</xdr:colOff>
      <xdr:row>5</xdr:row>
      <xdr:rowOff>133138</xdr:rowOff>
    </xdr:to>
    <xdr:pic>
      <xdr:nvPicPr>
        <xdr:cNvPr id="2" name="Imagen 1">
          <a:extLst>
            <a:ext uri="{FF2B5EF4-FFF2-40B4-BE49-F238E27FC236}">
              <a16:creationId xmlns:a16="http://schemas.microsoft.com/office/drawing/2014/main" id="{A32F0F87-30F8-4E8C-BF45-EB40994156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78205" y="207645"/>
          <a:ext cx="1656928" cy="837988"/>
        </a:xfrm>
        <a:prstGeom prst="rect">
          <a:avLst/>
        </a:prstGeom>
      </xdr:spPr>
    </xdr:pic>
    <xdr:clientData/>
  </xdr:twoCellAnchor>
  <xdr:twoCellAnchor editAs="oneCell">
    <xdr:from>
      <xdr:col>7</xdr:col>
      <xdr:colOff>1214120</xdr:colOff>
      <xdr:row>1</xdr:row>
      <xdr:rowOff>14816</xdr:rowOff>
    </xdr:from>
    <xdr:to>
      <xdr:col>8</xdr:col>
      <xdr:colOff>1113028</xdr:colOff>
      <xdr:row>5</xdr:row>
      <xdr:rowOff>58245</xdr:rowOff>
    </xdr:to>
    <xdr:pic>
      <xdr:nvPicPr>
        <xdr:cNvPr id="3" name="Imagen 2">
          <a:extLst>
            <a:ext uri="{FF2B5EF4-FFF2-40B4-BE49-F238E27FC236}">
              <a16:creationId xmlns:a16="http://schemas.microsoft.com/office/drawing/2014/main" id="{2EA2DA60-6D73-44D1-803A-CED210AAE831}"/>
            </a:ext>
          </a:extLst>
        </xdr:cNvPr>
        <xdr:cNvPicPr>
          <a:picLocks noChangeAspect="1"/>
        </xdr:cNvPicPr>
      </xdr:nvPicPr>
      <xdr:blipFill>
        <a:blip xmlns:r="http://schemas.openxmlformats.org/officeDocument/2006/relationships" r:embed="rId2"/>
        <a:stretch>
          <a:fillRect/>
        </a:stretch>
      </xdr:blipFill>
      <xdr:spPr>
        <a:xfrm>
          <a:off x="12961620" y="194733"/>
          <a:ext cx="1472015" cy="76309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2</xdr:col>
      <xdr:colOff>1740748</xdr:colOff>
      <xdr:row>5</xdr:row>
      <xdr:rowOff>133138</xdr:rowOff>
    </xdr:to>
    <xdr:pic>
      <xdr:nvPicPr>
        <xdr:cNvPr id="2" name="Imagen 1">
          <a:extLst>
            <a:ext uri="{FF2B5EF4-FFF2-40B4-BE49-F238E27FC236}">
              <a16:creationId xmlns:a16="http://schemas.microsoft.com/office/drawing/2014/main" id="{8789B93B-CA4E-49D1-AB07-70E13E010B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49730" y="207645"/>
          <a:ext cx="1655023" cy="834178"/>
        </a:xfrm>
        <a:prstGeom prst="rect">
          <a:avLst/>
        </a:prstGeom>
      </xdr:spPr>
    </xdr:pic>
    <xdr:clientData/>
  </xdr:twoCellAnchor>
  <xdr:twoCellAnchor editAs="oneCell">
    <xdr:from>
      <xdr:col>7</xdr:col>
      <xdr:colOff>1214120</xdr:colOff>
      <xdr:row>1</xdr:row>
      <xdr:rowOff>14816</xdr:rowOff>
    </xdr:from>
    <xdr:to>
      <xdr:col>8</xdr:col>
      <xdr:colOff>998728</xdr:colOff>
      <xdr:row>5</xdr:row>
      <xdr:rowOff>58245</xdr:rowOff>
    </xdr:to>
    <xdr:pic>
      <xdr:nvPicPr>
        <xdr:cNvPr id="3" name="Imagen 2">
          <a:extLst>
            <a:ext uri="{FF2B5EF4-FFF2-40B4-BE49-F238E27FC236}">
              <a16:creationId xmlns:a16="http://schemas.microsoft.com/office/drawing/2014/main" id="{FD751B7F-CB6C-4FAE-BC73-69DF27785733}"/>
            </a:ext>
          </a:extLst>
        </xdr:cNvPr>
        <xdr:cNvPicPr>
          <a:picLocks noChangeAspect="1"/>
        </xdr:cNvPicPr>
      </xdr:nvPicPr>
      <xdr:blipFill>
        <a:blip xmlns:r="http://schemas.openxmlformats.org/officeDocument/2006/relationships" r:embed="rId2"/>
        <a:stretch>
          <a:fillRect/>
        </a:stretch>
      </xdr:blipFill>
      <xdr:spPr>
        <a:xfrm>
          <a:off x="12947015" y="199601"/>
          <a:ext cx="1480058" cy="75970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85725</xdr:colOff>
      <xdr:row>2</xdr:row>
      <xdr:rowOff>28575</xdr:rowOff>
    </xdr:from>
    <xdr:to>
      <xdr:col>1</xdr:col>
      <xdr:colOff>1736938</xdr:colOff>
      <xdr:row>6</xdr:row>
      <xdr:rowOff>136948</xdr:rowOff>
    </xdr:to>
    <xdr:pic>
      <xdr:nvPicPr>
        <xdr:cNvPr id="2" name="Imagen 1">
          <a:extLst>
            <a:ext uri="{FF2B5EF4-FFF2-40B4-BE49-F238E27FC236}">
              <a16:creationId xmlns:a16="http://schemas.microsoft.com/office/drawing/2014/main" id="{C859F1AC-A48A-432E-B673-D036966FAB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49730" y="207645"/>
          <a:ext cx="1653118" cy="830368"/>
        </a:xfrm>
        <a:prstGeom prst="rect">
          <a:avLst/>
        </a:prstGeom>
      </xdr:spPr>
    </xdr:pic>
    <xdr:clientData/>
  </xdr:twoCellAnchor>
  <xdr:twoCellAnchor editAs="oneCell">
    <xdr:from>
      <xdr:col>6</xdr:col>
      <xdr:colOff>1089342</xdr:colOff>
      <xdr:row>1</xdr:row>
      <xdr:rowOff>165312</xdr:rowOff>
    </xdr:from>
    <xdr:to>
      <xdr:col>7</xdr:col>
      <xdr:colOff>1237329</xdr:colOff>
      <xdr:row>6</xdr:row>
      <xdr:rowOff>18717</xdr:rowOff>
    </xdr:to>
    <xdr:pic>
      <xdr:nvPicPr>
        <xdr:cNvPr id="3" name="Imagen 2">
          <a:extLst>
            <a:ext uri="{FF2B5EF4-FFF2-40B4-BE49-F238E27FC236}">
              <a16:creationId xmlns:a16="http://schemas.microsoft.com/office/drawing/2014/main" id="{7C463983-D02F-4DE0-8370-759A3BB6EEF6}"/>
            </a:ext>
          </a:extLst>
        </xdr:cNvPr>
        <xdr:cNvPicPr>
          <a:picLocks noChangeAspect="1"/>
        </xdr:cNvPicPr>
      </xdr:nvPicPr>
      <xdr:blipFill>
        <a:blip xmlns:r="http://schemas.openxmlformats.org/officeDocument/2006/relationships" r:embed="rId2"/>
        <a:stretch>
          <a:fillRect/>
        </a:stretch>
      </xdr:blipFill>
      <xdr:spPr>
        <a:xfrm>
          <a:off x="11281092" y="343906"/>
          <a:ext cx="1477201" cy="7539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614256</xdr:colOff>
      <xdr:row>10</xdr:row>
      <xdr:rowOff>0</xdr:rowOff>
    </xdr:from>
    <xdr:to>
      <xdr:col>6</xdr:col>
      <xdr:colOff>406400</xdr:colOff>
      <xdr:row>26</xdr:row>
      <xdr:rowOff>152400</xdr:rowOff>
    </xdr:to>
    <xdr:graphicFrame macro="">
      <xdr:nvGraphicFramePr>
        <xdr:cNvPr id="2" name="Gráfico 1">
          <a:extLst>
            <a:ext uri="{FF2B5EF4-FFF2-40B4-BE49-F238E27FC236}">
              <a16:creationId xmlns:a16="http://schemas.microsoft.com/office/drawing/2014/main" id="{30ED5176-B2DF-4F17-AC04-E2E05D960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2198370</xdr:colOff>
      <xdr:row>5</xdr:row>
      <xdr:rowOff>95886</xdr:rowOff>
    </xdr:to>
    <xdr:pic>
      <xdr:nvPicPr>
        <xdr:cNvPr id="3" name="Imagen 2">
          <a:extLst>
            <a:ext uri="{FF2B5EF4-FFF2-40B4-BE49-F238E27FC236}">
              <a16:creationId xmlns:a16="http://schemas.microsoft.com/office/drawing/2014/main" id="{09CA1BE4-A66B-4DE2-BCBA-0D22FB687C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2200275" cy="987902"/>
        </a:xfrm>
        <a:prstGeom prst="rect">
          <a:avLst/>
        </a:prstGeom>
      </xdr:spPr>
    </xdr:pic>
    <xdr:clientData/>
  </xdr:twoCellAnchor>
  <xdr:twoCellAnchor editAs="oneCell">
    <xdr:from>
      <xdr:col>8</xdr:col>
      <xdr:colOff>316390</xdr:colOff>
      <xdr:row>0</xdr:row>
      <xdr:rowOff>112871</xdr:rowOff>
    </xdr:from>
    <xdr:to>
      <xdr:col>12</xdr:col>
      <xdr:colOff>249554</xdr:colOff>
      <xdr:row>5</xdr:row>
      <xdr:rowOff>135981</xdr:rowOff>
    </xdr:to>
    <xdr:pic>
      <xdr:nvPicPr>
        <xdr:cNvPr id="4" name="Imagen 3">
          <a:extLst>
            <a:ext uri="{FF2B5EF4-FFF2-40B4-BE49-F238E27FC236}">
              <a16:creationId xmlns:a16="http://schemas.microsoft.com/office/drawing/2014/main" id="{2C87545B-B3D8-41CB-A52A-59CB6E1012A8}"/>
            </a:ext>
          </a:extLst>
        </xdr:cNvPr>
        <xdr:cNvPicPr>
          <a:picLocks noChangeAspect="1"/>
        </xdr:cNvPicPr>
      </xdr:nvPicPr>
      <xdr:blipFill>
        <a:blip xmlns:r="http://schemas.openxmlformats.org/officeDocument/2006/relationships" r:embed="rId3"/>
        <a:stretch>
          <a:fillRect/>
        </a:stretch>
      </xdr:blipFill>
      <xdr:spPr>
        <a:xfrm>
          <a:off x="9758046" y="112871"/>
          <a:ext cx="2247263" cy="9170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85725</xdr:colOff>
      <xdr:row>3</xdr:row>
      <xdr:rowOff>28575</xdr:rowOff>
    </xdr:from>
    <xdr:to>
      <xdr:col>2</xdr:col>
      <xdr:colOff>1736938</xdr:colOff>
      <xdr:row>7</xdr:row>
      <xdr:rowOff>136948</xdr:rowOff>
    </xdr:to>
    <xdr:pic>
      <xdr:nvPicPr>
        <xdr:cNvPr id="4" name="Imagen 3">
          <a:extLst>
            <a:ext uri="{FF2B5EF4-FFF2-40B4-BE49-F238E27FC236}">
              <a16:creationId xmlns:a16="http://schemas.microsoft.com/office/drawing/2014/main" id="{02E373E2-A9C6-45FA-B75F-3541176849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68680" y="388620"/>
          <a:ext cx="1645498" cy="830368"/>
        </a:xfrm>
        <a:prstGeom prst="rect">
          <a:avLst/>
        </a:prstGeom>
      </xdr:spPr>
    </xdr:pic>
    <xdr:clientData/>
  </xdr:twoCellAnchor>
  <xdr:twoCellAnchor editAs="oneCell">
    <xdr:from>
      <xdr:col>7</xdr:col>
      <xdr:colOff>1089342</xdr:colOff>
      <xdr:row>2</xdr:row>
      <xdr:rowOff>165312</xdr:rowOff>
    </xdr:from>
    <xdr:to>
      <xdr:col>8</xdr:col>
      <xdr:colOff>1121124</xdr:colOff>
      <xdr:row>7</xdr:row>
      <xdr:rowOff>18717</xdr:rowOff>
    </xdr:to>
    <xdr:pic>
      <xdr:nvPicPr>
        <xdr:cNvPr id="5" name="Imagen 4">
          <a:extLst>
            <a:ext uri="{FF2B5EF4-FFF2-40B4-BE49-F238E27FC236}">
              <a16:creationId xmlns:a16="http://schemas.microsoft.com/office/drawing/2014/main" id="{11C7D3A4-47F8-491D-96BC-16AA884B610F}"/>
            </a:ext>
          </a:extLst>
        </xdr:cNvPr>
        <xdr:cNvPicPr>
          <a:picLocks noChangeAspect="1"/>
        </xdr:cNvPicPr>
      </xdr:nvPicPr>
      <xdr:blipFill>
        <a:blip xmlns:r="http://schemas.openxmlformats.org/officeDocument/2006/relationships" r:embed="rId2"/>
        <a:stretch>
          <a:fillRect/>
        </a:stretch>
      </xdr:blipFill>
      <xdr:spPr>
        <a:xfrm>
          <a:off x="11267757" y="350097"/>
          <a:ext cx="1479582" cy="7582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85725</xdr:colOff>
      <xdr:row>2</xdr:row>
      <xdr:rowOff>28575</xdr:rowOff>
    </xdr:from>
    <xdr:to>
      <xdr:col>2</xdr:col>
      <xdr:colOff>1733128</xdr:colOff>
      <xdr:row>6</xdr:row>
      <xdr:rowOff>133138</xdr:rowOff>
    </xdr:to>
    <xdr:pic>
      <xdr:nvPicPr>
        <xdr:cNvPr id="2" name="Imagen 1">
          <a:extLst>
            <a:ext uri="{FF2B5EF4-FFF2-40B4-BE49-F238E27FC236}">
              <a16:creationId xmlns:a16="http://schemas.microsoft.com/office/drawing/2014/main" id="{30F61B24-D154-45F1-A605-ACC86299A6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49730" y="569595"/>
          <a:ext cx="1649308" cy="834178"/>
        </a:xfrm>
        <a:prstGeom prst="rect">
          <a:avLst/>
        </a:prstGeom>
      </xdr:spPr>
    </xdr:pic>
    <xdr:clientData/>
  </xdr:twoCellAnchor>
  <xdr:twoCellAnchor editAs="oneCell">
    <xdr:from>
      <xdr:col>7</xdr:col>
      <xdr:colOff>1089342</xdr:colOff>
      <xdr:row>1</xdr:row>
      <xdr:rowOff>165312</xdr:rowOff>
    </xdr:from>
    <xdr:to>
      <xdr:col>8</xdr:col>
      <xdr:colOff>898239</xdr:colOff>
      <xdr:row>6</xdr:row>
      <xdr:rowOff>22527</xdr:rowOff>
    </xdr:to>
    <xdr:pic>
      <xdr:nvPicPr>
        <xdr:cNvPr id="3" name="Imagen 2">
          <a:extLst>
            <a:ext uri="{FF2B5EF4-FFF2-40B4-BE49-F238E27FC236}">
              <a16:creationId xmlns:a16="http://schemas.microsoft.com/office/drawing/2014/main" id="{C79E690E-8E83-4C7B-9F4F-4029635BE7B0}"/>
            </a:ext>
          </a:extLst>
        </xdr:cNvPr>
        <xdr:cNvPicPr>
          <a:picLocks noChangeAspect="1"/>
        </xdr:cNvPicPr>
      </xdr:nvPicPr>
      <xdr:blipFill>
        <a:blip xmlns:r="http://schemas.openxmlformats.org/officeDocument/2006/relationships" r:embed="rId2"/>
        <a:stretch>
          <a:fillRect/>
        </a:stretch>
      </xdr:blipFill>
      <xdr:spPr>
        <a:xfrm>
          <a:off x="11382057" y="531072"/>
          <a:ext cx="1483392" cy="75447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19049</xdr:colOff>
      <xdr:row>8</xdr:row>
      <xdr:rowOff>166687</xdr:rowOff>
    </xdr:from>
    <xdr:to>
      <xdr:col>11</xdr:col>
      <xdr:colOff>66674</xdr:colOff>
      <xdr:row>25</xdr:row>
      <xdr:rowOff>104775</xdr:rowOff>
    </xdr:to>
    <xdr:graphicFrame macro="">
      <xdr:nvGraphicFramePr>
        <xdr:cNvPr id="2" name="Gráfico 1">
          <a:extLst>
            <a:ext uri="{FF2B5EF4-FFF2-40B4-BE49-F238E27FC236}">
              <a16:creationId xmlns:a16="http://schemas.microsoft.com/office/drawing/2014/main" id="{48A30E47-FE98-43C2-9C00-C0A373727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133350</xdr:colOff>
      <xdr:row>0</xdr:row>
      <xdr:rowOff>0</xdr:rowOff>
    </xdr:from>
    <xdr:to>
      <xdr:col>4</xdr:col>
      <xdr:colOff>220558</xdr:colOff>
      <xdr:row>4</xdr:row>
      <xdr:rowOff>87461</xdr:rowOff>
    </xdr:to>
    <xdr:pic>
      <xdr:nvPicPr>
        <xdr:cNvPr id="3" name="Imagen 2">
          <a:extLst>
            <a:ext uri="{FF2B5EF4-FFF2-40B4-BE49-F238E27FC236}">
              <a16:creationId xmlns:a16="http://schemas.microsoft.com/office/drawing/2014/main" id="{67560603-13DC-43AF-9F77-3573525670F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695450" y="0"/>
          <a:ext cx="1651213" cy="838031"/>
        </a:xfrm>
        <a:prstGeom prst="rect">
          <a:avLst/>
        </a:prstGeom>
      </xdr:spPr>
    </xdr:pic>
    <xdr:clientData/>
  </xdr:twoCellAnchor>
  <xdr:twoCellAnchor editAs="oneCell">
    <xdr:from>
      <xdr:col>11</xdr:col>
      <xdr:colOff>647700</xdr:colOff>
      <xdr:row>0</xdr:row>
      <xdr:rowOff>0</xdr:rowOff>
    </xdr:from>
    <xdr:to>
      <xdr:col>12</xdr:col>
      <xdr:colOff>1352717</xdr:colOff>
      <xdr:row>4</xdr:row>
      <xdr:rowOff>8716</xdr:rowOff>
    </xdr:to>
    <xdr:pic>
      <xdr:nvPicPr>
        <xdr:cNvPr id="4" name="Imagen 3">
          <a:extLst>
            <a:ext uri="{FF2B5EF4-FFF2-40B4-BE49-F238E27FC236}">
              <a16:creationId xmlns:a16="http://schemas.microsoft.com/office/drawing/2014/main" id="{8D12DF76-C8FF-4075-BE7A-D6E653F5FFA0}"/>
            </a:ext>
          </a:extLst>
        </xdr:cNvPr>
        <xdr:cNvPicPr>
          <a:picLocks noChangeAspect="1"/>
        </xdr:cNvPicPr>
      </xdr:nvPicPr>
      <xdr:blipFill>
        <a:blip xmlns:r="http://schemas.openxmlformats.org/officeDocument/2006/relationships" r:embed="rId3"/>
        <a:stretch>
          <a:fillRect/>
        </a:stretch>
      </xdr:blipFill>
      <xdr:spPr>
        <a:xfrm>
          <a:off x="10153650" y="0"/>
          <a:ext cx="1482257" cy="7592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597263</xdr:colOff>
      <xdr:row>0</xdr:row>
      <xdr:rowOff>40821</xdr:rowOff>
    </xdr:from>
    <xdr:to>
      <xdr:col>12</xdr:col>
      <xdr:colOff>1463583</xdr:colOff>
      <xdr:row>5</xdr:row>
      <xdr:rowOff>58547</xdr:rowOff>
    </xdr:to>
    <xdr:pic>
      <xdr:nvPicPr>
        <xdr:cNvPr id="2" name="Imagen 1">
          <a:extLst>
            <a:ext uri="{FF2B5EF4-FFF2-40B4-BE49-F238E27FC236}">
              <a16:creationId xmlns:a16="http://schemas.microsoft.com/office/drawing/2014/main" id="{E2C5F9D5-542A-4AB2-AED0-DC5FC9016784}"/>
            </a:ext>
          </a:extLst>
        </xdr:cNvPr>
        <xdr:cNvPicPr>
          <a:picLocks noChangeAspect="1"/>
        </xdr:cNvPicPr>
      </xdr:nvPicPr>
      <xdr:blipFill>
        <a:blip xmlns:r="http://schemas.openxmlformats.org/officeDocument/2006/relationships" r:embed="rId1"/>
        <a:stretch>
          <a:fillRect/>
        </a:stretch>
      </xdr:blipFill>
      <xdr:spPr>
        <a:xfrm>
          <a:off x="21484227" y="40821"/>
          <a:ext cx="1807391" cy="946822"/>
        </a:xfrm>
        <a:prstGeom prst="rect">
          <a:avLst/>
        </a:prstGeom>
      </xdr:spPr>
    </xdr:pic>
    <xdr:clientData/>
  </xdr:twoCellAnchor>
  <xdr:twoCellAnchor editAs="oneCell">
    <xdr:from>
      <xdr:col>2</xdr:col>
      <xdr:colOff>612321</xdr:colOff>
      <xdr:row>0</xdr:row>
      <xdr:rowOff>0</xdr:rowOff>
    </xdr:from>
    <xdr:to>
      <xdr:col>2</xdr:col>
      <xdr:colOff>2684690</xdr:colOff>
      <xdr:row>5</xdr:row>
      <xdr:rowOff>132619</xdr:rowOff>
    </xdr:to>
    <xdr:pic>
      <xdr:nvPicPr>
        <xdr:cNvPr id="3" name="Imagen 2">
          <a:extLst>
            <a:ext uri="{FF2B5EF4-FFF2-40B4-BE49-F238E27FC236}">
              <a16:creationId xmlns:a16="http://schemas.microsoft.com/office/drawing/2014/main" id="{89BED6BE-5E3A-4188-8749-96AA88D51AB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163535" y="0"/>
          <a:ext cx="2081894" cy="10674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5</xdr:col>
      <xdr:colOff>177636</xdr:colOff>
      <xdr:row>7</xdr:row>
      <xdr:rowOff>81110</xdr:rowOff>
    </xdr:from>
    <xdr:to>
      <xdr:col>20</xdr:col>
      <xdr:colOff>213804</xdr:colOff>
      <xdr:row>49</xdr:row>
      <xdr:rowOff>94903</xdr:rowOff>
    </xdr:to>
    <mc:AlternateContent xmlns:mc="http://schemas.openxmlformats.org/markup-compatibility/2006">
      <mc:Choice xmlns:cx4="http://schemas.microsoft.com/office/drawing/2016/5/10/chartex" Requires="cx4">
        <xdr:graphicFrame macro="">
          <xdr:nvGraphicFramePr>
            <xdr:cNvPr id="41" name="Gráfico 4">
              <a:extLst>
                <a:ext uri="{FF2B5EF4-FFF2-40B4-BE49-F238E27FC236}">
                  <a16:creationId xmlns:a16="http://schemas.microsoft.com/office/drawing/2014/main" id="{24EE7915-E86A-4459-944F-E8606418F9D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399116" y="1361270"/>
              <a:ext cx="11809068" cy="8022413"/>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572017</xdr:colOff>
      <xdr:row>12</xdr:row>
      <xdr:rowOff>62873</xdr:rowOff>
    </xdr:from>
    <xdr:to>
      <xdr:col>8</xdr:col>
      <xdr:colOff>751667</xdr:colOff>
      <xdr:row>13</xdr:row>
      <xdr:rowOff>49539</xdr:rowOff>
    </xdr:to>
    <xdr:sp macro="" textlink="">
      <xdr:nvSpPr>
        <xdr:cNvPr id="3" name="CuadroTexto 2">
          <a:extLst>
            <a:ext uri="{FF2B5EF4-FFF2-40B4-BE49-F238E27FC236}">
              <a16:creationId xmlns:a16="http://schemas.microsoft.com/office/drawing/2014/main" id="{D1654CD8-F563-4919-AC2D-59D3628C52D2}"/>
            </a:ext>
          </a:extLst>
        </xdr:cNvPr>
        <xdr:cNvSpPr txBox="1"/>
      </xdr:nvSpPr>
      <xdr:spPr>
        <a:xfrm>
          <a:off x="6039367" y="1506863"/>
          <a:ext cx="958795" cy="175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Monte Cristi</a:t>
          </a:r>
        </a:p>
      </xdr:txBody>
    </xdr:sp>
    <xdr:clientData/>
  </xdr:twoCellAnchor>
  <xdr:twoCellAnchor>
    <xdr:from>
      <xdr:col>7</xdr:col>
      <xdr:colOff>300282</xdr:colOff>
      <xdr:row>16</xdr:row>
      <xdr:rowOff>125844</xdr:rowOff>
    </xdr:from>
    <xdr:to>
      <xdr:col>8</xdr:col>
      <xdr:colOff>255166</xdr:colOff>
      <xdr:row>17</xdr:row>
      <xdr:rowOff>153257</xdr:rowOff>
    </xdr:to>
    <xdr:sp macro="" textlink="">
      <xdr:nvSpPr>
        <xdr:cNvPr id="4" name="CuadroTexto 3">
          <a:extLst>
            <a:ext uri="{FF2B5EF4-FFF2-40B4-BE49-F238E27FC236}">
              <a16:creationId xmlns:a16="http://schemas.microsoft.com/office/drawing/2014/main" id="{4DE1AD94-CA53-436D-BF7E-0B46D1E23B1E}"/>
            </a:ext>
          </a:extLst>
        </xdr:cNvPr>
        <xdr:cNvSpPr txBox="1"/>
      </xdr:nvSpPr>
      <xdr:spPr>
        <a:xfrm>
          <a:off x="5765727" y="2301354"/>
          <a:ext cx="734029" cy="2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Dajabón</a:t>
          </a:r>
        </a:p>
      </xdr:txBody>
    </xdr:sp>
    <xdr:clientData/>
  </xdr:twoCellAnchor>
  <xdr:twoCellAnchor>
    <xdr:from>
      <xdr:col>9</xdr:col>
      <xdr:colOff>567263</xdr:colOff>
      <xdr:row>19</xdr:row>
      <xdr:rowOff>140444</xdr:rowOff>
    </xdr:from>
    <xdr:to>
      <xdr:col>10</xdr:col>
      <xdr:colOff>452631</xdr:colOff>
      <xdr:row>22</xdr:row>
      <xdr:rowOff>75356</xdr:rowOff>
    </xdr:to>
    <xdr:sp macro="" textlink="">
      <xdr:nvSpPr>
        <xdr:cNvPr id="5" name="CuadroTexto 4">
          <a:extLst>
            <a:ext uri="{FF2B5EF4-FFF2-40B4-BE49-F238E27FC236}">
              <a16:creationId xmlns:a16="http://schemas.microsoft.com/office/drawing/2014/main" id="{46D4BAEA-68E7-4E2B-9B76-A217A3858E6B}"/>
            </a:ext>
          </a:extLst>
        </xdr:cNvPr>
        <xdr:cNvSpPr txBox="1"/>
      </xdr:nvSpPr>
      <xdr:spPr>
        <a:xfrm>
          <a:off x="7594808" y="2851259"/>
          <a:ext cx="666418" cy="481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Santiago</a:t>
          </a:r>
        </a:p>
        <a:p>
          <a:pPr algn="ctr"/>
          <a:r>
            <a:rPr lang="es-DO" sz="900" b="1">
              <a:solidFill>
                <a:sysClr val="windowText" lastClr="000000"/>
              </a:solidFill>
              <a:latin typeface="Times New Roman" panose="02020603050405020304" pitchFamily="18" charset="0"/>
              <a:cs typeface="Times New Roman" panose="02020603050405020304" pitchFamily="18" charset="0"/>
            </a:rPr>
            <a:t>2,659.5</a:t>
          </a:r>
        </a:p>
      </xdr:txBody>
    </xdr:sp>
    <xdr:clientData/>
  </xdr:twoCellAnchor>
  <xdr:twoCellAnchor>
    <xdr:from>
      <xdr:col>8</xdr:col>
      <xdr:colOff>131682</xdr:colOff>
      <xdr:row>17</xdr:row>
      <xdr:rowOff>168727</xdr:rowOff>
    </xdr:from>
    <xdr:to>
      <xdr:col>9</xdr:col>
      <xdr:colOff>48738</xdr:colOff>
      <xdr:row>21</xdr:row>
      <xdr:rowOff>52009</xdr:rowOff>
    </xdr:to>
    <xdr:sp macro="" textlink="">
      <xdr:nvSpPr>
        <xdr:cNvPr id="6" name="CuadroTexto 5">
          <a:extLst>
            <a:ext uri="{FF2B5EF4-FFF2-40B4-BE49-F238E27FC236}">
              <a16:creationId xmlns:a16="http://schemas.microsoft.com/office/drawing/2014/main" id="{6C4DDF6F-3182-4C0F-AEFE-2A08B9295A88}"/>
            </a:ext>
          </a:extLst>
        </xdr:cNvPr>
        <xdr:cNvSpPr txBox="1"/>
      </xdr:nvSpPr>
      <xdr:spPr>
        <a:xfrm>
          <a:off x="6383892" y="2525212"/>
          <a:ext cx="696201" cy="607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Santiago Rodríguez</a:t>
          </a:r>
        </a:p>
        <a:p>
          <a:pPr algn="ctr"/>
          <a:r>
            <a:rPr lang="es-DO" sz="900" b="1">
              <a:solidFill>
                <a:sysClr val="windowText" lastClr="000000"/>
              </a:solidFill>
              <a:latin typeface="Times New Roman" panose="02020603050405020304" pitchFamily="18" charset="0"/>
              <a:cs typeface="Times New Roman" panose="02020603050405020304" pitchFamily="18" charset="0"/>
            </a:rPr>
            <a:t>171.6</a:t>
          </a:r>
        </a:p>
      </xdr:txBody>
    </xdr:sp>
    <xdr:clientData/>
  </xdr:twoCellAnchor>
  <xdr:twoCellAnchor>
    <xdr:from>
      <xdr:col>9</xdr:col>
      <xdr:colOff>220165</xdr:colOff>
      <xdr:row>14</xdr:row>
      <xdr:rowOff>74414</xdr:rowOff>
    </xdr:from>
    <xdr:to>
      <xdr:col>10</xdr:col>
      <xdr:colOff>144488</xdr:colOff>
      <xdr:row>15</xdr:row>
      <xdr:rowOff>138259</xdr:rowOff>
    </xdr:to>
    <xdr:sp macro="" textlink="">
      <xdr:nvSpPr>
        <xdr:cNvPr id="7" name="CuadroTexto 6">
          <a:extLst>
            <a:ext uri="{FF2B5EF4-FFF2-40B4-BE49-F238E27FC236}">
              <a16:creationId xmlns:a16="http://schemas.microsoft.com/office/drawing/2014/main" id="{0D075924-9120-48F7-9095-9EEAD55FF6FD}"/>
            </a:ext>
          </a:extLst>
        </xdr:cNvPr>
        <xdr:cNvSpPr txBox="1"/>
      </xdr:nvSpPr>
      <xdr:spPr>
        <a:xfrm>
          <a:off x="7247710" y="1884164"/>
          <a:ext cx="705373" cy="24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Valverde</a:t>
          </a:r>
        </a:p>
      </xdr:txBody>
    </xdr:sp>
    <xdr:clientData/>
  </xdr:twoCellAnchor>
  <xdr:twoCellAnchor>
    <xdr:from>
      <xdr:col>9</xdr:col>
      <xdr:colOff>714766</xdr:colOff>
      <xdr:row>11</xdr:row>
      <xdr:rowOff>160708</xdr:rowOff>
    </xdr:from>
    <xdr:to>
      <xdr:col>11</xdr:col>
      <xdr:colOff>188703</xdr:colOff>
      <xdr:row>13</xdr:row>
      <xdr:rowOff>48645</xdr:rowOff>
    </xdr:to>
    <xdr:sp macro="" textlink="">
      <xdr:nvSpPr>
        <xdr:cNvPr id="8" name="CuadroTexto 7">
          <a:extLst>
            <a:ext uri="{FF2B5EF4-FFF2-40B4-BE49-F238E27FC236}">
              <a16:creationId xmlns:a16="http://schemas.microsoft.com/office/drawing/2014/main" id="{78280C44-2C4B-484B-81B0-37DFA1B4F397}"/>
            </a:ext>
          </a:extLst>
        </xdr:cNvPr>
        <xdr:cNvSpPr txBox="1"/>
      </xdr:nvSpPr>
      <xdr:spPr>
        <a:xfrm>
          <a:off x="7742311" y="1429438"/>
          <a:ext cx="1037942" cy="24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Puerto</a:t>
          </a:r>
          <a:r>
            <a:rPr lang="es-DO" sz="900" b="1" baseline="0">
              <a:solidFill>
                <a:sysClr val="windowText" lastClr="000000"/>
              </a:solidFill>
              <a:latin typeface="Times New Roman" panose="02020603050405020304" pitchFamily="18" charset="0"/>
              <a:cs typeface="Times New Roman" panose="02020603050405020304" pitchFamily="18" charset="0"/>
            </a:rPr>
            <a:t> Plata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8</xdr:col>
      <xdr:colOff>336103</xdr:colOff>
      <xdr:row>25</xdr:row>
      <xdr:rowOff>130883</xdr:rowOff>
    </xdr:from>
    <xdr:to>
      <xdr:col>9</xdr:col>
      <xdr:colOff>412079</xdr:colOff>
      <xdr:row>27</xdr:row>
      <xdr:rowOff>32751</xdr:rowOff>
    </xdr:to>
    <xdr:sp macro="" textlink="">
      <xdr:nvSpPr>
        <xdr:cNvPr id="9" name="CuadroTexto 8">
          <a:extLst>
            <a:ext uri="{FF2B5EF4-FFF2-40B4-BE49-F238E27FC236}">
              <a16:creationId xmlns:a16="http://schemas.microsoft.com/office/drawing/2014/main" id="{96BE71C1-6883-482A-8C87-EE3EA0027CB6}"/>
            </a:ext>
          </a:extLst>
        </xdr:cNvPr>
        <xdr:cNvSpPr txBox="1"/>
      </xdr:nvSpPr>
      <xdr:spPr>
        <a:xfrm>
          <a:off x="6582598" y="3935168"/>
          <a:ext cx="857026" cy="258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Juan</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7</xdr:col>
      <xdr:colOff>261937</xdr:colOff>
      <xdr:row>23</xdr:row>
      <xdr:rowOff>30809</xdr:rowOff>
    </xdr:from>
    <xdr:to>
      <xdr:col>8</xdr:col>
      <xdr:colOff>316214</xdr:colOff>
      <xdr:row>24</xdr:row>
      <xdr:rowOff>107989</xdr:rowOff>
    </xdr:to>
    <xdr:sp macro="" textlink="">
      <xdr:nvSpPr>
        <xdr:cNvPr id="10" name="CuadroTexto 9">
          <a:extLst>
            <a:ext uri="{FF2B5EF4-FFF2-40B4-BE49-F238E27FC236}">
              <a16:creationId xmlns:a16="http://schemas.microsoft.com/office/drawing/2014/main" id="{98D65A5A-5A53-455D-B25F-ECE8C43975D8}"/>
            </a:ext>
          </a:extLst>
        </xdr:cNvPr>
        <xdr:cNvSpPr txBox="1"/>
      </xdr:nvSpPr>
      <xdr:spPr>
        <a:xfrm>
          <a:off x="5727382" y="3467429"/>
          <a:ext cx="839137" cy="258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Elías</a:t>
          </a:r>
          <a:r>
            <a:rPr lang="es-DO" sz="900" b="1" baseline="0">
              <a:solidFill>
                <a:sysClr val="windowText" lastClr="000000"/>
              </a:solidFill>
              <a:latin typeface="Times New Roman" panose="02020603050405020304" pitchFamily="18" charset="0"/>
              <a:cs typeface="Times New Roman" panose="02020603050405020304" pitchFamily="18" charset="0"/>
            </a:rPr>
            <a:t> Piña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10</xdr:col>
      <xdr:colOff>340086</xdr:colOff>
      <xdr:row>23</xdr:row>
      <xdr:rowOff>127578</xdr:rowOff>
    </xdr:from>
    <xdr:to>
      <xdr:col>11</xdr:col>
      <xdr:colOff>392458</xdr:colOff>
      <xdr:row>26</xdr:row>
      <xdr:rowOff>25051</xdr:rowOff>
    </xdr:to>
    <xdr:sp macro="" textlink="">
      <xdr:nvSpPr>
        <xdr:cNvPr id="11" name="CuadroTexto 10">
          <a:extLst>
            <a:ext uri="{FF2B5EF4-FFF2-40B4-BE49-F238E27FC236}">
              <a16:creationId xmlns:a16="http://schemas.microsoft.com/office/drawing/2014/main" id="{18342F1F-99B6-4896-8AC8-6EE65FEEA15D}"/>
            </a:ext>
          </a:extLst>
        </xdr:cNvPr>
        <xdr:cNvSpPr txBox="1"/>
      </xdr:nvSpPr>
      <xdr:spPr>
        <a:xfrm>
          <a:off x="8150586" y="3569913"/>
          <a:ext cx="837232" cy="432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Vega</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1,181.3</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414982</xdr:colOff>
      <xdr:row>14</xdr:row>
      <xdr:rowOff>69223</xdr:rowOff>
    </xdr:from>
    <xdr:to>
      <xdr:col>12</xdr:col>
      <xdr:colOff>461639</xdr:colOff>
      <xdr:row>15</xdr:row>
      <xdr:rowOff>150808</xdr:rowOff>
    </xdr:to>
    <xdr:sp macro="" textlink="">
      <xdr:nvSpPr>
        <xdr:cNvPr id="12" name="CuadroTexto 11">
          <a:extLst>
            <a:ext uri="{FF2B5EF4-FFF2-40B4-BE49-F238E27FC236}">
              <a16:creationId xmlns:a16="http://schemas.microsoft.com/office/drawing/2014/main" id="{BD53B5A8-BE59-4D12-9086-89456D46B6AD}"/>
            </a:ext>
          </a:extLst>
        </xdr:cNvPr>
        <xdr:cNvSpPr txBox="1"/>
      </xdr:nvSpPr>
      <xdr:spPr>
        <a:xfrm>
          <a:off x="9004627" y="1877068"/>
          <a:ext cx="831517" cy="264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Espaillat</a:t>
          </a:r>
        </a:p>
      </xdr:txBody>
    </xdr:sp>
    <xdr:clientData/>
  </xdr:twoCellAnchor>
  <xdr:twoCellAnchor>
    <xdr:from>
      <xdr:col>11</xdr:col>
      <xdr:colOff>365387</xdr:colOff>
      <xdr:row>17</xdr:row>
      <xdr:rowOff>77145</xdr:rowOff>
    </xdr:from>
    <xdr:to>
      <xdr:col>12</xdr:col>
      <xdr:colOff>520354</xdr:colOff>
      <xdr:row>20</xdr:row>
      <xdr:rowOff>34038</xdr:rowOff>
    </xdr:to>
    <xdr:sp macro="" textlink="">
      <xdr:nvSpPr>
        <xdr:cNvPr id="13" name="CuadroTexto 12">
          <a:extLst>
            <a:ext uri="{FF2B5EF4-FFF2-40B4-BE49-F238E27FC236}">
              <a16:creationId xmlns:a16="http://schemas.microsoft.com/office/drawing/2014/main" id="{5E0921E9-48F9-4FF3-A0DC-10E39E4C8A19}"/>
            </a:ext>
          </a:extLst>
        </xdr:cNvPr>
        <xdr:cNvSpPr txBox="1"/>
      </xdr:nvSpPr>
      <xdr:spPr>
        <a:xfrm>
          <a:off x="8953127" y="2429820"/>
          <a:ext cx="936017" cy="49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Hermanas</a:t>
          </a:r>
          <a:r>
            <a:rPr lang="es-DO" sz="900" b="1" baseline="0">
              <a:solidFill>
                <a:sysClr val="windowText" lastClr="000000"/>
              </a:solidFill>
              <a:latin typeface="Times New Roman" panose="02020603050405020304" pitchFamily="18" charset="0"/>
              <a:cs typeface="Times New Roman" panose="02020603050405020304" pitchFamily="18" charset="0"/>
            </a:rPr>
            <a:t> Mirabal</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287.1</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6</xdr:col>
      <xdr:colOff>506071</xdr:colOff>
      <xdr:row>32</xdr:row>
      <xdr:rowOff>118348</xdr:rowOff>
    </xdr:from>
    <xdr:to>
      <xdr:col>8</xdr:col>
      <xdr:colOff>9912</xdr:colOff>
      <xdr:row>33</xdr:row>
      <xdr:rowOff>155385</xdr:rowOff>
    </xdr:to>
    <xdr:sp macro="" textlink="">
      <xdr:nvSpPr>
        <xdr:cNvPr id="14" name="CuadroTexto 13">
          <a:extLst>
            <a:ext uri="{FF2B5EF4-FFF2-40B4-BE49-F238E27FC236}">
              <a16:creationId xmlns:a16="http://schemas.microsoft.com/office/drawing/2014/main" id="{FDB4B487-8594-4277-BECD-D53ADFE9B695}"/>
            </a:ext>
          </a:extLst>
        </xdr:cNvPr>
        <xdr:cNvSpPr txBox="1"/>
      </xdr:nvSpPr>
      <xdr:spPr>
        <a:xfrm>
          <a:off x="5194276" y="5187553"/>
          <a:ext cx="1065941" cy="216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Independencia</a:t>
          </a:r>
        </a:p>
      </xdr:txBody>
    </xdr:sp>
    <xdr:clientData/>
  </xdr:twoCellAnchor>
  <xdr:twoCellAnchor>
    <xdr:from>
      <xdr:col>8</xdr:col>
      <xdr:colOff>65460</xdr:colOff>
      <xdr:row>31</xdr:row>
      <xdr:rowOff>75194</xdr:rowOff>
    </xdr:from>
    <xdr:to>
      <xdr:col>9</xdr:col>
      <xdr:colOff>191769</xdr:colOff>
      <xdr:row>32</xdr:row>
      <xdr:rowOff>151064</xdr:rowOff>
    </xdr:to>
    <xdr:sp macro="" textlink="">
      <xdr:nvSpPr>
        <xdr:cNvPr id="15" name="CuadroTexto 14">
          <a:extLst>
            <a:ext uri="{FF2B5EF4-FFF2-40B4-BE49-F238E27FC236}">
              <a16:creationId xmlns:a16="http://schemas.microsoft.com/office/drawing/2014/main" id="{A889BA3A-8152-4F07-8151-21D58BE7A9C6}"/>
            </a:ext>
          </a:extLst>
        </xdr:cNvPr>
        <xdr:cNvSpPr txBox="1"/>
      </xdr:nvSpPr>
      <xdr:spPr>
        <a:xfrm>
          <a:off x="6311955" y="4961519"/>
          <a:ext cx="909264" cy="256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Bahoruco</a:t>
          </a:r>
        </a:p>
      </xdr:txBody>
    </xdr:sp>
    <xdr:clientData/>
  </xdr:twoCellAnchor>
  <xdr:twoCellAnchor>
    <xdr:from>
      <xdr:col>7</xdr:col>
      <xdr:colOff>403232</xdr:colOff>
      <xdr:row>39</xdr:row>
      <xdr:rowOff>120709</xdr:rowOff>
    </xdr:from>
    <xdr:to>
      <xdr:col>8</xdr:col>
      <xdr:colOff>535862</xdr:colOff>
      <xdr:row>41</xdr:row>
      <xdr:rowOff>18172</xdr:rowOff>
    </xdr:to>
    <xdr:sp macro="" textlink="">
      <xdr:nvSpPr>
        <xdr:cNvPr id="16" name="CuadroTexto 15">
          <a:extLst>
            <a:ext uri="{FF2B5EF4-FFF2-40B4-BE49-F238E27FC236}">
              <a16:creationId xmlns:a16="http://schemas.microsoft.com/office/drawing/2014/main" id="{644C4CCF-9B86-4A25-821D-B1F3FE6082C8}"/>
            </a:ext>
          </a:extLst>
        </xdr:cNvPr>
        <xdr:cNvSpPr txBox="1"/>
      </xdr:nvSpPr>
      <xdr:spPr>
        <a:xfrm>
          <a:off x="5866772" y="6456739"/>
          <a:ext cx="917490" cy="261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Pedernales</a:t>
          </a:r>
        </a:p>
      </xdr:txBody>
    </xdr:sp>
    <xdr:clientData/>
  </xdr:twoCellAnchor>
  <xdr:twoCellAnchor>
    <xdr:from>
      <xdr:col>8</xdr:col>
      <xdr:colOff>529123</xdr:colOff>
      <xdr:row>36</xdr:row>
      <xdr:rowOff>135605</xdr:rowOff>
    </xdr:from>
    <xdr:to>
      <xdr:col>9</xdr:col>
      <xdr:colOff>659848</xdr:colOff>
      <xdr:row>38</xdr:row>
      <xdr:rowOff>37473</xdr:rowOff>
    </xdr:to>
    <xdr:sp macro="" textlink="">
      <xdr:nvSpPr>
        <xdr:cNvPr id="17" name="CuadroTexto 16">
          <a:extLst>
            <a:ext uri="{FF2B5EF4-FFF2-40B4-BE49-F238E27FC236}">
              <a16:creationId xmlns:a16="http://schemas.microsoft.com/office/drawing/2014/main" id="{2446CD4E-F38F-4D21-BE6C-D527CF341BAC}"/>
            </a:ext>
          </a:extLst>
        </xdr:cNvPr>
        <xdr:cNvSpPr txBox="1"/>
      </xdr:nvSpPr>
      <xdr:spPr>
        <a:xfrm>
          <a:off x="6775618" y="5922995"/>
          <a:ext cx="917490" cy="267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Barahona</a:t>
          </a:r>
        </a:p>
      </xdr:txBody>
    </xdr:sp>
    <xdr:clientData/>
  </xdr:twoCellAnchor>
  <xdr:twoCellAnchor>
    <xdr:from>
      <xdr:col>10</xdr:col>
      <xdr:colOff>127645</xdr:colOff>
      <xdr:row>30</xdr:row>
      <xdr:rowOff>46207</xdr:rowOff>
    </xdr:from>
    <xdr:to>
      <xdr:col>10</xdr:col>
      <xdr:colOff>650937</xdr:colOff>
      <xdr:row>31</xdr:row>
      <xdr:rowOff>123982</xdr:rowOff>
    </xdr:to>
    <xdr:sp macro="" textlink="">
      <xdr:nvSpPr>
        <xdr:cNvPr id="18" name="CuadroTexto 17">
          <a:extLst>
            <a:ext uri="{FF2B5EF4-FFF2-40B4-BE49-F238E27FC236}">
              <a16:creationId xmlns:a16="http://schemas.microsoft.com/office/drawing/2014/main" id="{70F4E988-3A4A-4707-B96D-E0E4F4A54E10}"/>
            </a:ext>
          </a:extLst>
        </xdr:cNvPr>
        <xdr:cNvSpPr txBox="1"/>
      </xdr:nvSpPr>
      <xdr:spPr>
        <a:xfrm>
          <a:off x="7941955" y="4753462"/>
          <a:ext cx="519482" cy="2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Azua</a:t>
          </a:r>
        </a:p>
      </xdr:txBody>
    </xdr:sp>
    <xdr:clientData/>
  </xdr:twoCellAnchor>
  <xdr:twoCellAnchor>
    <xdr:from>
      <xdr:col>11</xdr:col>
      <xdr:colOff>225165</xdr:colOff>
      <xdr:row>29</xdr:row>
      <xdr:rowOff>26278</xdr:rowOff>
    </xdr:from>
    <xdr:to>
      <xdr:col>12</xdr:col>
      <xdr:colOff>193880</xdr:colOff>
      <xdr:row>31</xdr:row>
      <xdr:rowOff>104020</xdr:rowOff>
    </xdr:to>
    <xdr:sp macro="" textlink="">
      <xdr:nvSpPr>
        <xdr:cNvPr id="19" name="CuadroTexto 18">
          <a:extLst>
            <a:ext uri="{FF2B5EF4-FFF2-40B4-BE49-F238E27FC236}">
              <a16:creationId xmlns:a16="http://schemas.microsoft.com/office/drawing/2014/main" id="{3AED8D95-0EDB-4FDD-8E3F-3AA92AAE369F}"/>
            </a:ext>
          </a:extLst>
        </xdr:cNvPr>
        <xdr:cNvSpPr txBox="1"/>
      </xdr:nvSpPr>
      <xdr:spPr>
        <a:xfrm>
          <a:off x="8816715" y="4546843"/>
          <a:ext cx="749765" cy="441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José de Ocoa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338142</xdr:colOff>
      <xdr:row>25</xdr:row>
      <xdr:rowOff>115354</xdr:rowOff>
    </xdr:from>
    <xdr:to>
      <xdr:col>12</xdr:col>
      <xdr:colOff>348542</xdr:colOff>
      <xdr:row>28</xdr:row>
      <xdr:rowOff>75156</xdr:rowOff>
    </xdr:to>
    <xdr:sp macro="" textlink="">
      <xdr:nvSpPr>
        <xdr:cNvPr id="20" name="CuadroTexto 19">
          <a:extLst>
            <a:ext uri="{FF2B5EF4-FFF2-40B4-BE49-F238E27FC236}">
              <a16:creationId xmlns:a16="http://schemas.microsoft.com/office/drawing/2014/main" id="{C2E694C2-BF52-4ECD-87B5-C2FB321280CD}"/>
            </a:ext>
          </a:extLst>
        </xdr:cNvPr>
        <xdr:cNvSpPr txBox="1"/>
      </xdr:nvSpPr>
      <xdr:spPr>
        <a:xfrm>
          <a:off x="8927787" y="3915829"/>
          <a:ext cx="795260" cy="50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Monseñor</a:t>
          </a:r>
          <a:r>
            <a:rPr lang="es-DO" sz="900" b="1" baseline="0">
              <a:solidFill>
                <a:sysClr val="windowText" lastClr="000000"/>
              </a:solidFill>
              <a:latin typeface="Times New Roman" panose="02020603050405020304" pitchFamily="18" charset="0"/>
              <a:cs typeface="Times New Roman" panose="02020603050405020304" pitchFamily="18" charset="0"/>
            </a:rPr>
            <a:t> Nouel</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344.8</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13</xdr:col>
      <xdr:colOff>448988</xdr:colOff>
      <xdr:row>26</xdr:row>
      <xdr:rowOff>74077</xdr:rowOff>
    </xdr:from>
    <xdr:to>
      <xdr:col>14</xdr:col>
      <xdr:colOff>523640</xdr:colOff>
      <xdr:row>27</xdr:row>
      <xdr:rowOff>137853</xdr:rowOff>
    </xdr:to>
    <xdr:sp macro="" textlink="">
      <xdr:nvSpPr>
        <xdr:cNvPr id="21" name="CuadroTexto 20">
          <a:extLst>
            <a:ext uri="{FF2B5EF4-FFF2-40B4-BE49-F238E27FC236}">
              <a16:creationId xmlns:a16="http://schemas.microsoft.com/office/drawing/2014/main" id="{FDC15C91-2566-4450-8EA2-E9FD59B30D37}"/>
            </a:ext>
          </a:extLst>
        </xdr:cNvPr>
        <xdr:cNvSpPr txBox="1"/>
      </xdr:nvSpPr>
      <xdr:spPr>
        <a:xfrm>
          <a:off x="10600733" y="4055527"/>
          <a:ext cx="855702" cy="240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Monte</a:t>
          </a:r>
          <a:r>
            <a:rPr lang="es-DO" sz="900" b="1" baseline="0">
              <a:solidFill>
                <a:sysClr val="windowText" lastClr="000000"/>
              </a:solidFill>
              <a:latin typeface="Times New Roman" panose="02020603050405020304" pitchFamily="18" charset="0"/>
              <a:cs typeface="Times New Roman" panose="02020603050405020304" pitchFamily="18" charset="0"/>
            </a:rPr>
            <a:t> Plata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771832</xdr:colOff>
      <xdr:row>30</xdr:row>
      <xdr:rowOff>119306</xdr:rowOff>
    </xdr:from>
    <xdr:to>
      <xdr:col>13</xdr:col>
      <xdr:colOff>440</xdr:colOff>
      <xdr:row>33</xdr:row>
      <xdr:rowOff>90647</xdr:rowOff>
    </xdr:to>
    <xdr:sp macro="" textlink="">
      <xdr:nvSpPr>
        <xdr:cNvPr id="22" name="CuadroTexto 21">
          <a:extLst>
            <a:ext uri="{FF2B5EF4-FFF2-40B4-BE49-F238E27FC236}">
              <a16:creationId xmlns:a16="http://schemas.microsoft.com/office/drawing/2014/main" id="{0B609613-198D-464C-92A2-4D268B3B02AD}"/>
            </a:ext>
          </a:extLst>
        </xdr:cNvPr>
        <xdr:cNvSpPr txBox="1"/>
      </xdr:nvSpPr>
      <xdr:spPr>
        <a:xfrm>
          <a:off x="9365287" y="4826561"/>
          <a:ext cx="788803" cy="516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Cristobal</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12</xdr:col>
      <xdr:colOff>441154</xdr:colOff>
      <xdr:row>19</xdr:row>
      <xdr:rowOff>70931</xdr:rowOff>
    </xdr:from>
    <xdr:to>
      <xdr:col>13</xdr:col>
      <xdr:colOff>235538</xdr:colOff>
      <xdr:row>21</xdr:row>
      <xdr:rowOff>11752</xdr:rowOff>
    </xdr:to>
    <xdr:sp macro="" textlink="">
      <xdr:nvSpPr>
        <xdr:cNvPr id="23" name="CuadroTexto 22">
          <a:extLst>
            <a:ext uri="{FF2B5EF4-FFF2-40B4-BE49-F238E27FC236}">
              <a16:creationId xmlns:a16="http://schemas.microsoft.com/office/drawing/2014/main" id="{1B47B258-D856-4CF7-95FA-AF1E5A5A2DD8}"/>
            </a:ext>
          </a:extLst>
        </xdr:cNvPr>
        <xdr:cNvSpPr txBox="1"/>
      </xdr:nvSpPr>
      <xdr:spPr>
        <a:xfrm>
          <a:off x="9809944" y="2783651"/>
          <a:ext cx="581149" cy="308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Duarte</a:t>
          </a:r>
        </a:p>
      </xdr:txBody>
    </xdr:sp>
    <xdr:clientData/>
  </xdr:twoCellAnchor>
  <xdr:twoCellAnchor>
    <xdr:from>
      <xdr:col>12</xdr:col>
      <xdr:colOff>745574</xdr:colOff>
      <xdr:row>15</xdr:row>
      <xdr:rowOff>44978</xdr:rowOff>
    </xdr:from>
    <xdr:to>
      <xdr:col>13</xdr:col>
      <xdr:colOff>631714</xdr:colOff>
      <xdr:row>18</xdr:row>
      <xdr:rowOff>76783</xdr:rowOff>
    </xdr:to>
    <xdr:sp macro="" textlink="">
      <xdr:nvSpPr>
        <xdr:cNvPr id="24" name="CuadroTexto 23">
          <a:extLst>
            <a:ext uri="{FF2B5EF4-FFF2-40B4-BE49-F238E27FC236}">
              <a16:creationId xmlns:a16="http://schemas.microsoft.com/office/drawing/2014/main" id="{AC196ED2-257B-40B0-9D51-5C8211E3E9CD}"/>
            </a:ext>
          </a:extLst>
        </xdr:cNvPr>
        <xdr:cNvSpPr txBox="1"/>
      </xdr:nvSpPr>
      <xdr:spPr>
        <a:xfrm>
          <a:off x="10114364" y="2037608"/>
          <a:ext cx="667190" cy="57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María</a:t>
          </a:r>
          <a:r>
            <a:rPr lang="es-DO" sz="900" b="1" baseline="0">
              <a:solidFill>
                <a:sysClr val="windowText" lastClr="000000"/>
              </a:solidFill>
              <a:latin typeface="Times New Roman" panose="02020603050405020304" pitchFamily="18" charset="0"/>
              <a:cs typeface="Times New Roman" panose="02020603050405020304" pitchFamily="18" charset="0"/>
            </a:rPr>
            <a:t> Trinidad Sanchez</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594056</xdr:colOff>
      <xdr:row>19</xdr:row>
      <xdr:rowOff>169349</xdr:rowOff>
    </xdr:from>
    <xdr:to>
      <xdr:col>15</xdr:col>
      <xdr:colOff>607766</xdr:colOff>
      <xdr:row>21</xdr:row>
      <xdr:rowOff>65502</xdr:rowOff>
    </xdr:to>
    <xdr:sp macro="" textlink="">
      <xdr:nvSpPr>
        <xdr:cNvPr id="25" name="CuadroTexto 24">
          <a:extLst>
            <a:ext uri="{FF2B5EF4-FFF2-40B4-BE49-F238E27FC236}">
              <a16:creationId xmlns:a16="http://schemas.microsoft.com/office/drawing/2014/main" id="{B1A9FD35-2A5F-4DF8-B7D3-6A9AE5AEBC6E}"/>
            </a:ext>
          </a:extLst>
        </xdr:cNvPr>
        <xdr:cNvSpPr txBox="1"/>
      </xdr:nvSpPr>
      <xdr:spPr>
        <a:xfrm>
          <a:off x="11524946" y="2887784"/>
          <a:ext cx="798570" cy="252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baseline="0">
              <a:solidFill>
                <a:sysClr val="windowText" lastClr="000000"/>
              </a:solidFill>
              <a:latin typeface="Times New Roman" panose="02020603050405020304" pitchFamily="18" charset="0"/>
              <a:cs typeface="Times New Roman" panose="02020603050405020304" pitchFamily="18" charset="0"/>
            </a:rPr>
            <a:t> Samaná</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615240</xdr:colOff>
      <xdr:row>24</xdr:row>
      <xdr:rowOff>39331</xdr:rowOff>
    </xdr:from>
    <xdr:to>
      <xdr:col>15</xdr:col>
      <xdr:colOff>693701</xdr:colOff>
      <xdr:row>26</xdr:row>
      <xdr:rowOff>50105</xdr:rowOff>
    </xdr:to>
    <xdr:sp macro="" textlink="">
      <xdr:nvSpPr>
        <xdr:cNvPr id="26" name="CuadroTexto 25">
          <a:extLst>
            <a:ext uri="{FF2B5EF4-FFF2-40B4-BE49-F238E27FC236}">
              <a16:creationId xmlns:a16="http://schemas.microsoft.com/office/drawing/2014/main" id="{10701658-31EB-4F85-9CEE-E336E1B1A334}"/>
            </a:ext>
          </a:extLst>
        </xdr:cNvPr>
        <xdr:cNvSpPr txBox="1"/>
      </xdr:nvSpPr>
      <xdr:spPr>
        <a:xfrm>
          <a:off x="11551845" y="3658831"/>
          <a:ext cx="859511" cy="376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Hato</a:t>
          </a:r>
          <a:r>
            <a:rPr lang="es-DO" sz="900" b="1" baseline="0">
              <a:solidFill>
                <a:sysClr val="windowText" lastClr="000000"/>
              </a:solidFill>
              <a:latin typeface="Times New Roman" panose="02020603050405020304" pitchFamily="18" charset="0"/>
              <a:cs typeface="Times New Roman" panose="02020603050405020304" pitchFamily="18" charset="0"/>
            </a:rPr>
            <a:t> Mayor</a:t>
          </a:r>
        </a:p>
        <a:p>
          <a:pPr algn="ctr"/>
          <a:r>
            <a:rPr lang="es-DO" sz="900" b="1">
              <a:solidFill>
                <a:sysClr val="windowText" lastClr="000000"/>
              </a:solidFill>
              <a:latin typeface="Times New Roman" panose="02020603050405020304" pitchFamily="18" charset="0"/>
              <a:cs typeface="Times New Roman" panose="02020603050405020304" pitchFamily="18" charset="0"/>
            </a:rPr>
            <a:t>944.1</a:t>
          </a:r>
        </a:p>
      </xdr:txBody>
    </xdr:sp>
    <xdr:clientData/>
  </xdr:twoCellAnchor>
  <xdr:twoCellAnchor>
    <xdr:from>
      <xdr:col>16</xdr:col>
      <xdr:colOff>182287</xdr:colOff>
      <xdr:row>26</xdr:row>
      <xdr:rowOff>101937</xdr:rowOff>
    </xdr:from>
    <xdr:to>
      <xdr:col>17</xdr:col>
      <xdr:colOff>253129</xdr:colOff>
      <xdr:row>27</xdr:row>
      <xdr:rowOff>164403</xdr:rowOff>
    </xdr:to>
    <xdr:sp macro="" textlink="">
      <xdr:nvSpPr>
        <xdr:cNvPr id="27" name="CuadroTexto 26">
          <a:extLst>
            <a:ext uri="{FF2B5EF4-FFF2-40B4-BE49-F238E27FC236}">
              <a16:creationId xmlns:a16="http://schemas.microsoft.com/office/drawing/2014/main" id="{5B3EA5B9-8EF1-436E-AB52-A8DC74C672E5}"/>
            </a:ext>
          </a:extLst>
        </xdr:cNvPr>
        <xdr:cNvSpPr txBox="1"/>
      </xdr:nvSpPr>
      <xdr:spPr>
        <a:xfrm>
          <a:off x="12677182" y="4079577"/>
          <a:ext cx="849987" cy="25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El</a:t>
          </a:r>
          <a:r>
            <a:rPr lang="es-DO" sz="900" b="1" baseline="0">
              <a:solidFill>
                <a:sysClr val="windowText" lastClr="000000"/>
              </a:solidFill>
              <a:latin typeface="Times New Roman" panose="02020603050405020304" pitchFamily="18" charset="0"/>
              <a:cs typeface="Times New Roman" panose="02020603050405020304" pitchFamily="18" charset="0"/>
            </a:rPr>
            <a:t> Seibo</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17</xdr:col>
      <xdr:colOff>289456</xdr:colOff>
      <xdr:row>30</xdr:row>
      <xdr:rowOff>21317</xdr:rowOff>
    </xdr:from>
    <xdr:to>
      <xdr:col>18</xdr:col>
      <xdr:colOff>727854</xdr:colOff>
      <xdr:row>31</xdr:row>
      <xdr:rowOff>95214</xdr:rowOff>
    </xdr:to>
    <xdr:sp macro="" textlink="">
      <xdr:nvSpPr>
        <xdr:cNvPr id="28" name="CuadroTexto 27">
          <a:extLst>
            <a:ext uri="{FF2B5EF4-FFF2-40B4-BE49-F238E27FC236}">
              <a16:creationId xmlns:a16="http://schemas.microsoft.com/office/drawing/2014/main" id="{C562B45B-AED0-4232-946E-727A21670BC6}"/>
            </a:ext>
          </a:extLst>
        </xdr:cNvPr>
        <xdr:cNvSpPr txBox="1"/>
      </xdr:nvSpPr>
      <xdr:spPr>
        <a:xfrm>
          <a:off x="13563496" y="4722857"/>
          <a:ext cx="1225163" cy="26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Altagracia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375386</xdr:colOff>
      <xdr:row>31</xdr:row>
      <xdr:rowOff>109067</xdr:rowOff>
    </xdr:from>
    <xdr:to>
      <xdr:col>17</xdr:col>
      <xdr:colOff>387670</xdr:colOff>
      <xdr:row>32</xdr:row>
      <xdr:rowOff>167724</xdr:rowOff>
    </xdr:to>
    <xdr:sp macro="" textlink="">
      <xdr:nvSpPr>
        <xdr:cNvPr id="29" name="CuadroTexto 28">
          <a:extLst>
            <a:ext uri="{FF2B5EF4-FFF2-40B4-BE49-F238E27FC236}">
              <a16:creationId xmlns:a16="http://schemas.microsoft.com/office/drawing/2014/main" id="{543B5BF8-D5EB-480F-94E9-638E12792FAF}"/>
            </a:ext>
          </a:extLst>
        </xdr:cNvPr>
        <xdr:cNvSpPr txBox="1"/>
      </xdr:nvSpPr>
      <xdr:spPr>
        <a:xfrm>
          <a:off x="12870281" y="4993487"/>
          <a:ext cx="797144" cy="245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Romana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608693</xdr:colOff>
      <xdr:row>31</xdr:row>
      <xdr:rowOff>93432</xdr:rowOff>
    </xdr:from>
    <xdr:to>
      <xdr:col>16</xdr:col>
      <xdr:colOff>358309</xdr:colOff>
      <xdr:row>32</xdr:row>
      <xdr:rowOff>69827</xdr:rowOff>
    </xdr:to>
    <xdr:sp macro="" textlink="">
      <xdr:nvSpPr>
        <xdr:cNvPr id="30" name="CuadroTexto 29">
          <a:extLst>
            <a:ext uri="{FF2B5EF4-FFF2-40B4-BE49-F238E27FC236}">
              <a16:creationId xmlns:a16="http://schemas.microsoft.com/office/drawing/2014/main" id="{81D8F9F5-6627-4593-B8DE-CE5F5B56C9ED}"/>
            </a:ext>
          </a:extLst>
        </xdr:cNvPr>
        <xdr:cNvSpPr txBox="1"/>
      </xdr:nvSpPr>
      <xdr:spPr>
        <a:xfrm>
          <a:off x="11543393" y="4983567"/>
          <a:ext cx="1315526" cy="151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Pedro de Macorís</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12</xdr:col>
      <xdr:colOff>679937</xdr:colOff>
      <xdr:row>30</xdr:row>
      <xdr:rowOff>119344</xdr:rowOff>
    </xdr:from>
    <xdr:to>
      <xdr:col>14</xdr:col>
      <xdr:colOff>155699</xdr:colOff>
      <xdr:row>31</xdr:row>
      <xdr:rowOff>177406</xdr:rowOff>
    </xdr:to>
    <xdr:sp macro="" textlink="">
      <xdr:nvSpPr>
        <xdr:cNvPr id="31" name="CuadroTexto 30">
          <a:extLst>
            <a:ext uri="{FF2B5EF4-FFF2-40B4-BE49-F238E27FC236}">
              <a16:creationId xmlns:a16="http://schemas.microsoft.com/office/drawing/2014/main" id="{A71CE5DC-F040-477A-80FD-32048E75AF98}"/>
            </a:ext>
          </a:extLst>
        </xdr:cNvPr>
        <xdr:cNvSpPr txBox="1"/>
      </xdr:nvSpPr>
      <xdr:spPr>
        <a:xfrm>
          <a:off x="10050632" y="4826599"/>
          <a:ext cx="1039767" cy="233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chemeClr val="bg1"/>
              </a:solidFill>
              <a:latin typeface="Times New Roman" panose="02020603050405020304" pitchFamily="18" charset="0"/>
              <a:cs typeface="Times New Roman" panose="02020603050405020304" pitchFamily="18" charset="0"/>
            </a:rPr>
            <a:t>Santo</a:t>
          </a:r>
          <a:r>
            <a:rPr lang="es-DO" sz="900" b="1" baseline="0">
              <a:solidFill>
                <a:schemeClr val="bg1"/>
              </a:solidFill>
              <a:latin typeface="Times New Roman" panose="02020603050405020304" pitchFamily="18" charset="0"/>
              <a:cs typeface="Times New Roman" panose="02020603050405020304" pitchFamily="18" charset="0"/>
            </a:rPr>
            <a:t> Domingo</a:t>
          </a:r>
          <a:endParaRPr lang="es-DO" sz="900" b="1">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561617</xdr:colOff>
      <xdr:row>34</xdr:row>
      <xdr:rowOff>38372</xdr:rowOff>
    </xdr:from>
    <xdr:to>
      <xdr:col>12</xdr:col>
      <xdr:colOff>450267</xdr:colOff>
      <xdr:row>35</xdr:row>
      <xdr:rowOff>93219</xdr:rowOff>
    </xdr:to>
    <xdr:sp macro="" textlink="">
      <xdr:nvSpPr>
        <xdr:cNvPr id="32" name="CuadroTexto 31">
          <a:extLst>
            <a:ext uri="{FF2B5EF4-FFF2-40B4-BE49-F238E27FC236}">
              <a16:creationId xmlns:a16="http://schemas.microsoft.com/office/drawing/2014/main" id="{E638E3D9-4ACD-48AF-AF79-2053A47F4B17}"/>
            </a:ext>
          </a:extLst>
        </xdr:cNvPr>
        <xdr:cNvSpPr txBox="1"/>
      </xdr:nvSpPr>
      <xdr:spPr>
        <a:xfrm>
          <a:off x="9151262" y="5467622"/>
          <a:ext cx="669700" cy="23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Peravia</a:t>
          </a:r>
        </a:p>
      </xdr:txBody>
    </xdr:sp>
    <xdr:clientData/>
  </xdr:twoCellAnchor>
  <xdr:twoCellAnchor>
    <xdr:from>
      <xdr:col>12</xdr:col>
      <xdr:colOff>132523</xdr:colOff>
      <xdr:row>23</xdr:row>
      <xdr:rowOff>72124</xdr:rowOff>
    </xdr:from>
    <xdr:to>
      <xdr:col>13</xdr:col>
      <xdr:colOff>665343</xdr:colOff>
      <xdr:row>24</xdr:row>
      <xdr:rowOff>130978</xdr:rowOff>
    </xdr:to>
    <xdr:sp macro="" textlink="">
      <xdr:nvSpPr>
        <xdr:cNvPr id="33" name="CuadroTexto 32">
          <a:extLst>
            <a:ext uri="{FF2B5EF4-FFF2-40B4-BE49-F238E27FC236}">
              <a16:creationId xmlns:a16="http://schemas.microsoft.com/office/drawing/2014/main" id="{5BE715FA-0806-47F8-8304-B110591A534C}"/>
            </a:ext>
          </a:extLst>
        </xdr:cNvPr>
        <xdr:cNvSpPr txBox="1"/>
      </xdr:nvSpPr>
      <xdr:spPr>
        <a:xfrm>
          <a:off x="9508933" y="3508744"/>
          <a:ext cx="1313870" cy="245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Sanchez</a:t>
          </a:r>
          <a:r>
            <a:rPr lang="es-DO" sz="900" b="1" baseline="0">
              <a:solidFill>
                <a:sysClr val="windowText" lastClr="000000"/>
              </a:solidFill>
              <a:latin typeface="Times New Roman" panose="02020603050405020304" pitchFamily="18" charset="0"/>
              <a:cs typeface="Times New Roman" panose="02020603050405020304" pitchFamily="18" charset="0"/>
            </a:rPr>
            <a:t> Ramírez</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13</xdr:col>
      <xdr:colOff>209182</xdr:colOff>
      <xdr:row>34</xdr:row>
      <xdr:rowOff>22416</xdr:rowOff>
    </xdr:from>
    <xdr:to>
      <xdr:col>14</xdr:col>
      <xdr:colOff>470523</xdr:colOff>
      <xdr:row>36</xdr:row>
      <xdr:rowOff>80873</xdr:rowOff>
    </xdr:to>
    <xdr:sp macro="" textlink="">
      <xdr:nvSpPr>
        <xdr:cNvPr id="34" name="CuadroTexto 33">
          <a:extLst>
            <a:ext uri="{FF2B5EF4-FFF2-40B4-BE49-F238E27FC236}">
              <a16:creationId xmlns:a16="http://schemas.microsoft.com/office/drawing/2014/main" id="{4F29F92D-F5D9-4358-B248-CB8A709E5058}"/>
            </a:ext>
          </a:extLst>
        </xdr:cNvPr>
        <xdr:cNvSpPr txBox="1"/>
      </xdr:nvSpPr>
      <xdr:spPr>
        <a:xfrm>
          <a:off x="10366642" y="5447856"/>
          <a:ext cx="1042391" cy="426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Distrito</a:t>
          </a:r>
          <a:r>
            <a:rPr lang="es-DO" sz="900" b="1" baseline="0">
              <a:solidFill>
                <a:sysClr val="windowText" lastClr="000000"/>
              </a:solidFill>
              <a:latin typeface="Times New Roman" panose="02020603050405020304" pitchFamily="18" charset="0"/>
              <a:cs typeface="Times New Roman" panose="02020603050405020304" pitchFamily="18" charset="0"/>
            </a:rPr>
            <a:t> Nacional</a:t>
          </a:r>
        </a:p>
        <a:p>
          <a:pPr algn="ctr"/>
          <a:r>
            <a:rPr lang="es-DO" sz="900" b="1">
              <a:solidFill>
                <a:sysClr val="windowText" lastClr="000000"/>
              </a:solidFill>
              <a:latin typeface="Times New Roman" panose="02020603050405020304" pitchFamily="18" charset="0"/>
              <a:cs typeface="Times New Roman" panose="02020603050405020304" pitchFamily="18" charset="0"/>
            </a:rPr>
            <a:t>6,712.8</a:t>
          </a:r>
        </a:p>
      </xdr:txBody>
    </xdr:sp>
    <xdr:clientData/>
  </xdr:twoCellAnchor>
  <xdr:twoCellAnchor editAs="oneCell">
    <xdr:from>
      <xdr:col>5</xdr:col>
      <xdr:colOff>542290</xdr:colOff>
      <xdr:row>0</xdr:row>
      <xdr:rowOff>0</xdr:rowOff>
    </xdr:from>
    <xdr:to>
      <xdr:col>7</xdr:col>
      <xdr:colOff>627592</xdr:colOff>
      <xdr:row>4</xdr:row>
      <xdr:rowOff>116036</xdr:rowOff>
    </xdr:to>
    <xdr:pic>
      <xdr:nvPicPr>
        <xdr:cNvPr id="35" name="Imagen 34">
          <a:extLst>
            <a:ext uri="{FF2B5EF4-FFF2-40B4-BE49-F238E27FC236}">
              <a16:creationId xmlns:a16="http://schemas.microsoft.com/office/drawing/2014/main" id="{44C8FCBE-E366-42B1-BB98-4992FEE34B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225290" y="0"/>
          <a:ext cx="1655446" cy="835703"/>
        </a:xfrm>
        <a:prstGeom prst="rect">
          <a:avLst/>
        </a:prstGeom>
      </xdr:spPr>
    </xdr:pic>
    <xdr:clientData/>
  </xdr:twoCellAnchor>
  <xdr:twoCellAnchor editAs="oneCell">
    <xdr:from>
      <xdr:col>16</xdr:col>
      <xdr:colOff>203200</xdr:colOff>
      <xdr:row>0</xdr:row>
      <xdr:rowOff>0</xdr:rowOff>
    </xdr:from>
    <xdr:to>
      <xdr:col>18</xdr:col>
      <xdr:colOff>130977</xdr:colOff>
      <xdr:row>4</xdr:row>
      <xdr:rowOff>37291</xdr:rowOff>
    </xdr:to>
    <xdr:pic>
      <xdr:nvPicPr>
        <xdr:cNvPr id="36" name="Imagen 35">
          <a:extLst>
            <a:ext uri="{FF2B5EF4-FFF2-40B4-BE49-F238E27FC236}">
              <a16:creationId xmlns:a16="http://schemas.microsoft.com/office/drawing/2014/main" id="{261652F9-CFA5-4B2B-85B2-7FC0E88FEEA2}"/>
            </a:ext>
          </a:extLst>
        </xdr:cNvPr>
        <xdr:cNvPicPr>
          <a:picLocks noChangeAspect="1"/>
        </xdr:cNvPicPr>
      </xdr:nvPicPr>
      <xdr:blipFill>
        <a:blip xmlns:r="http://schemas.openxmlformats.org/officeDocument/2006/relationships" r:embed="rId3"/>
        <a:stretch>
          <a:fillRect/>
        </a:stretch>
      </xdr:blipFill>
      <xdr:spPr>
        <a:xfrm>
          <a:off x="12501033" y="0"/>
          <a:ext cx="1490300" cy="75695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776787</xdr:colOff>
      <xdr:row>7</xdr:row>
      <xdr:rowOff>40984</xdr:rowOff>
    </xdr:from>
    <xdr:to>
      <xdr:col>10</xdr:col>
      <xdr:colOff>1127145</xdr:colOff>
      <xdr:row>12</xdr:row>
      <xdr:rowOff>15639</xdr:rowOff>
    </xdr:to>
    <xdr:pic>
      <xdr:nvPicPr>
        <xdr:cNvPr id="3" name="Imagen 3">
          <a:extLst>
            <a:ext uri="{FF2B5EF4-FFF2-40B4-BE49-F238E27FC236}">
              <a16:creationId xmlns:a16="http://schemas.microsoft.com/office/drawing/2014/main" id="{E2BF2EE8-ED80-4847-A477-AF276D438201}"/>
            </a:ext>
          </a:extLst>
        </xdr:cNvPr>
        <xdr:cNvPicPr>
          <a:picLocks noChangeAspect="1"/>
        </xdr:cNvPicPr>
      </xdr:nvPicPr>
      <xdr:blipFill>
        <a:blip xmlns:r="http://schemas.openxmlformats.org/officeDocument/2006/relationships" r:embed="rId1"/>
        <a:stretch>
          <a:fillRect/>
        </a:stretch>
      </xdr:blipFill>
      <xdr:spPr>
        <a:xfrm>
          <a:off x="14757550" y="1284077"/>
          <a:ext cx="2658959" cy="1159791"/>
        </a:xfrm>
        <a:prstGeom prst="rect">
          <a:avLst/>
        </a:prstGeom>
      </xdr:spPr>
    </xdr:pic>
    <xdr:clientData/>
  </xdr:twoCellAnchor>
  <xdr:twoCellAnchor editAs="oneCell">
    <xdr:from>
      <xdr:col>1</xdr:col>
      <xdr:colOff>774916</xdr:colOff>
      <xdr:row>6</xdr:row>
      <xdr:rowOff>80720</xdr:rowOff>
    </xdr:from>
    <xdr:to>
      <xdr:col>3</xdr:col>
      <xdr:colOff>1981688</xdr:colOff>
      <xdr:row>12</xdr:row>
      <xdr:rowOff>2653</xdr:rowOff>
    </xdr:to>
    <xdr:pic>
      <xdr:nvPicPr>
        <xdr:cNvPr id="6" name="Imagen 5">
          <a:extLst>
            <a:ext uri="{FF2B5EF4-FFF2-40B4-BE49-F238E27FC236}">
              <a16:creationId xmlns:a16="http://schemas.microsoft.com/office/drawing/2014/main" id="{6983DE0B-7C3F-492C-8511-6B65EA5EC3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565975" y="1146228"/>
          <a:ext cx="2788891" cy="140718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100766</xdr:colOff>
      <xdr:row>4</xdr:row>
      <xdr:rowOff>302712</xdr:rowOff>
    </xdr:from>
    <xdr:to>
      <xdr:col>11</xdr:col>
      <xdr:colOff>57677</xdr:colOff>
      <xdr:row>10</xdr:row>
      <xdr:rowOff>22296</xdr:rowOff>
    </xdr:to>
    <xdr:pic>
      <xdr:nvPicPr>
        <xdr:cNvPr id="3" name="Imagen 3">
          <a:extLst>
            <a:ext uri="{FF2B5EF4-FFF2-40B4-BE49-F238E27FC236}">
              <a16:creationId xmlns:a16="http://schemas.microsoft.com/office/drawing/2014/main" id="{6CAD86AF-42B6-445B-8923-0ACB6965FC05}"/>
            </a:ext>
          </a:extLst>
        </xdr:cNvPr>
        <xdr:cNvPicPr>
          <a:picLocks noChangeAspect="1"/>
        </xdr:cNvPicPr>
      </xdr:nvPicPr>
      <xdr:blipFill>
        <a:blip xmlns:r="http://schemas.openxmlformats.org/officeDocument/2006/relationships" r:embed="rId1"/>
        <a:stretch>
          <a:fillRect/>
        </a:stretch>
      </xdr:blipFill>
      <xdr:spPr>
        <a:xfrm>
          <a:off x="16151404" y="1032286"/>
          <a:ext cx="3186129" cy="1372557"/>
        </a:xfrm>
        <a:prstGeom prst="rect">
          <a:avLst/>
        </a:prstGeom>
      </xdr:spPr>
    </xdr:pic>
    <xdr:clientData/>
  </xdr:twoCellAnchor>
  <xdr:twoCellAnchor editAs="oneCell">
    <xdr:from>
      <xdr:col>1</xdr:col>
      <xdr:colOff>749841</xdr:colOff>
      <xdr:row>5</xdr:row>
      <xdr:rowOff>110855</xdr:rowOff>
    </xdr:from>
    <xdr:to>
      <xdr:col>3</xdr:col>
      <xdr:colOff>1963702</xdr:colOff>
      <xdr:row>10</xdr:row>
      <xdr:rowOff>174775</xdr:rowOff>
    </xdr:to>
    <xdr:pic>
      <xdr:nvPicPr>
        <xdr:cNvPr id="4" name="Imagen 3">
          <a:extLst>
            <a:ext uri="{FF2B5EF4-FFF2-40B4-BE49-F238E27FC236}">
              <a16:creationId xmlns:a16="http://schemas.microsoft.com/office/drawing/2014/main" id="{7B9F9306-B0D5-4803-90B5-25FA5A9A292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540213" y="1144419"/>
          <a:ext cx="2781271" cy="14090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153881</xdr:colOff>
      <xdr:row>1</xdr:row>
      <xdr:rowOff>112607</xdr:rowOff>
    </xdr:from>
    <xdr:to>
      <xdr:col>1</xdr:col>
      <xdr:colOff>2093944</xdr:colOff>
      <xdr:row>7</xdr:row>
      <xdr:rowOff>16298</xdr:rowOff>
    </xdr:to>
    <xdr:pic>
      <xdr:nvPicPr>
        <xdr:cNvPr id="2" name="Imagen 1">
          <a:extLst>
            <a:ext uri="{FF2B5EF4-FFF2-40B4-BE49-F238E27FC236}">
              <a16:creationId xmlns:a16="http://schemas.microsoft.com/office/drawing/2014/main" id="{231EB48E-5170-4DD1-85C9-DD5BBDFFD42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37048" y="292524"/>
          <a:ext cx="1940063" cy="986154"/>
        </a:xfrm>
        <a:prstGeom prst="rect">
          <a:avLst/>
        </a:prstGeom>
      </xdr:spPr>
    </xdr:pic>
    <xdr:clientData/>
  </xdr:twoCellAnchor>
  <xdr:twoCellAnchor editAs="oneCell">
    <xdr:from>
      <xdr:col>6</xdr:col>
      <xdr:colOff>147606</xdr:colOff>
      <xdr:row>2</xdr:row>
      <xdr:rowOff>137584</xdr:rowOff>
    </xdr:from>
    <xdr:to>
      <xdr:col>7</xdr:col>
      <xdr:colOff>1045423</xdr:colOff>
      <xdr:row>7</xdr:row>
      <xdr:rowOff>94404</xdr:rowOff>
    </xdr:to>
    <xdr:pic>
      <xdr:nvPicPr>
        <xdr:cNvPr id="3" name="Imagen 3">
          <a:extLst>
            <a:ext uri="{FF2B5EF4-FFF2-40B4-BE49-F238E27FC236}">
              <a16:creationId xmlns:a16="http://schemas.microsoft.com/office/drawing/2014/main" id="{AF3A1B63-70A8-41DC-9F72-68B9E7E42A49}"/>
            </a:ext>
          </a:extLst>
        </xdr:cNvPr>
        <xdr:cNvPicPr>
          <a:picLocks noChangeAspect="1"/>
        </xdr:cNvPicPr>
      </xdr:nvPicPr>
      <xdr:blipFill>
        <a:blip xmlns:r="http://schemas.openxmlformats.org/officeDocument/2006/relationships" r:embed="rId2"/>
        <a:stretch>
          <a:fillRect/>
        </a:stretch>
      </xdr:blipFill>
      <xdr:spPr>
        <a:xfrm>
          <a:off x="10614523" y="497417"/>
          <a:ext cx="2008220" cy="87651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76200</xdr:colOff>
      <xdr:row>0</xdr:row>
      <xdr:rowOff>142875</xdr:rowOff>
    </xdr:from>
    <xdr:to>
      <xdr:col>2</xdr:col>
      <xdr:colOff>758963</xdr:colOff>
      <xdr:row>6</xdr:row>
      <xdr:rowOff>54609</xdr:rowOff>
    </xdr:to>
    <xdr:pic>
      <xdr:nvPicPr>
        <xdr:cNvPr id="2" name="Imagen 1">
          <a:extLst>
            <a:ext uri="{FF2B5EF4-FFF2-40B4-BE49-F238E27FC236}">
              <a16:creationId xmlns:a16="http://schemas.microsoft.com/office/drawing/2014/main" id="{4CC8C549-C55E-4CE6-B7D0-E6CE0EC63C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66775" y="142875"/>
          <a:ext cx="1940063" cy="989964"/>
        </a:xfrm>
        <a:prstGeom prst="rect">
          <a:avLst/>
        </a:prstGeom>
      </xdr:spPr>
    </xdr:pic>
    <xdr:clientData/>
  </xdr:twoCellAnchor>
  <xdr:twoCellAnchor editAs="oneCell">
    <xdr:from>
      <xdr:col>7</xdr:col>
      <xdr:colOff>1104900</xdr:colOff>
      <xdr:row>0</xdr:row>
      <xdr:rowOff>76200</xdr:rowOff>
    </xdr:from>
    <xdr:to>
      <xdr:col>8</xdr:col>
      <xdr:colOff>1996790</xdr:colOff>
      <xdr:row>5</xdr:row>
      <xdr:rowOff>53552</xdr:rowOff>
    </xdr:to>
    <xdr:pic>
      <xdr:nvPicPr>
        <xdr:cNvPr id="3" name="Imagen 3">
          <a:extLst>
            <a:ext uri="{FF2B5EF4-FFF2-40B4-BE49-F238E27FC236}">
              <a16:creationId xmlns:a16="http://schemas.microsoft.com/office/drawing/2014/main" id="{9BFA057E-CC36-4D89-B50A-9C4EA3B6AD75}"/>
            </a:ext>
          </a:extLst>
        </xdr:cNvPr>
        <xdr:cNvPicPr>
          <a:picLocks noChangeAspect="1"/>
        </xdr:cNvPicPr>
      </xdr:nvPicPr>
      <xdr:blipFill>
        <a:blip xmlns:r="http://schemas.openxmlformats.org/officeDocument/2006/relationships" r:embed="rId2"/>
        <a:stretch>
          <a:fillRect/>
        </a:stretch>
      </xdr:blipFill>
      <xdr:spPr>
        <a:xfrm>
          <a:off x="8734425" y="76200"/>
          <a:ext cx="2010125" cy="87841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259080</xdr:colOff>
      <xdr:row>10</xdr:row>
      <xdr:rowOff>0</xdr:rowOff>
    </xdr:from>
    <xdr:to>
      <xdr:col>8</xdr:col>
      <xdr:colOff>301282</xdr:colOff>
      <xdr:row>28</xdr:row>
      <xdr:rowOff>4088</xdr:rowOff>
    </xdr:to>
    <xdr:graphicFrame macro="">
      <xdr:nvGraphicFramePr>
        <xdr:cNvPr id="12" name="Gráfico 3">
          <a:extLst>
            <a:ext uri="{FF2B5EF4-FFF2-40B4-BE49-F238E27FC236}">
              <a16:creationId xmlns:a16="http://schemas.microsoft.com/office/drawing/2014/main" id="{A3CCD8D7-4EC6-4C86-A80D-00BB47FE4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120015</xdr:colOff>
      <xdr:row>0</xdr:row>
      <xdr:rowOff>91440</xdr:rowOff>
    </xdr:from>
    <xdr:to>
      <xdr:col>2</xdr:col>
      <xdr:colOff>798968</xdr:colOff>
      <xdr:row>6</xdr:row>
      <xdr:rowOff>3174</xdr:rowOff>
    </xdr:to>
    <xdr:pic>
      <xdr:nvPicPr>
        <xdr:cNvPr id="2" name="Imagen 1">
          <a:extLst>
            <a:ext uri="{FF2B5EF4-FFF2-40B4-BE49-F238E27FC236}">
              <a16:creationId xmlns:a16="http://schemas.microsoft.com/office/drawing/2014/main" id="{4490E7D6-F340-473C-BB23-30BD45CF53C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00990" y="91440"/>
          <a:ext cx="1936253" cy="997584"/>
        </a:xfrm>
        <a:prstGeom prst="rect">
          <a:avLst/>
        </a:prstGeom>
      </xdr:spPr>
    </xdr:pic>
    <xdr:clientData/>
  </xdr:twoCellAnchor>
  <xdr:twoCellAnchor editAs="oneCell">
    <xdr:from>
      <xdr:col>7</xdr:col>
      <xdr:colOff>1424940</xdr:colOff>
      <xdr:row>0</xdr:row>
      <xdr:rowOff>85725</xdr:rowOff>
    </xdr:from>
    <xdr:to>
      <xdr:col>8</xdr:col>
      <xdr:colOff>244190</xdr:colOff>
      <xdr:row>4</xdr:row>
      <xdr:rowOff>140888</xdr:rowOff>
    </xdr:to>
    <xdr:pic>
      <xdr:nvPicPr>
        <xdr:cNvPr id="3" name="Imagen 3">
          <a:extLst>
            <a:ext uri="{FF2B5EF4-FFF2-40B4-BE49-F238E27FC236}">
              <a16:creationId xmlns:a16="http://schemas.microsoft.com/office/drawing/2014/main" id="{EF72BD29-C73C-49EC-BE00-C810F38EBCDA}"/>
            </a:ext>
          </a:extLst>
        </xdr:cNvPr>
        <xdr:cNvPicPr>
          <a:picLocks noChangeAspect="1"/>
        </xdr:cNvPicPr>
      </xdr:nvPicPr>
      <xdr:blipFill>
        <a:blip xmlns:r="http://schemas.openxmlformats.org/officeDocument/2006/relationships" r:embed="rId3"/>
        <a:stretch>
          <a:fillRect/>
        </a:stretch>
      </xdr:blipFill>
      <xdr:spPr>
        <a:xfrm>
          <a:off x="8397240" y="85725"/>
          <a:ext cx="1810100" cy="7790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47836</xdr:colOff>
      <xdr:row>10</xdr:row>
      <xdr:rowOff>22435</xdr:rowOff>
    </xdr:from>
    <xdr:to>
      <xdr:col>8</xdr:col>
      <xdr:colOff>275166</xdr:colOff>
      <xdr:row>27</xdr:row>
      <xdr:rowOff>169333</xdr:rowOff>
    </xdr:to>
    <xdr:graphicFrame macro="">
      <xdr:nvGraphicFramePr>
        <xdr:cNvPr id="2" name="Gráfico 1">
          <a:extLst>
            <a:ext uri="{FF2B5EF4-FFF2-40B4-BE49-F238E27FC236}">
              <a16:creationId xmlns:a16="http://schemas.microsoft.com/office/drawing/2014/main" id="{3C325C05-AD06-4050-944E-A723A4E21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501438</xdr:colOff>
      <xdr:row>0</xdr:row>
      <xdr:rowOff>8467</xdr:rowOff>
    </xdr:from>
    <xdr:to>
      <xdr:col>0</xdr:col>
      <xdr:colOff>2357331</xdr:colOff>
      <xdr:row>5</xdr:row>
      <xdr:rowOff>150061</xdr:rowOff>
    </xdr:to>
    <xdr:pic>
      <xdr:nvPicPr>
        <xdr:cNvPr id="3" name="Imagen 2">
          <a:extLst>
            <a:ext uri="{FF2B5EF4-FFF2-40B4-BE49-F238E27FC236}">
              <a16:creationId xmlns:a16="http://schemas.microsoft.com/office/drawing/2014/main" id="{E37C927A-C2B3-4348-9B94-055E503115E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01438" y="8467"/>
          <a:ext cx="1855893" cy="1072927"/>
        </a:xfrm>
        <a:prstGeom prst="rect">
          <a:avLst/>
        </a:prstGeom>
      </xdr:spPr>
    </xdr:pic>
    <xdr:clientData/>
  </xdr:twoCellAnchor>
  <xdr:twoCellAnchor editAs="oneCell">
    <xdr:from>
      <xdr:col>6</xdr:col>
      <xdr:colOff>589017</xdr:colOff>
      <xdr:row>0</xdr:row>
      <xdr:rowOff>0</xdr:rowOff>
    </xdr:from>
    <xdr:to>
      <xdr:col>10</xdr:col>
      <xdr:colOff>103082</xdr:colOff>
      <xdr:row>5</xdr:row>
      <xdr:rowOff>50210</xdr:rowOff>
    </xdr:to>
    <xdr:pic>
      <xdr:nvPicPr>
        <xdr:cNvPr id="4" name="Imagen 3">
          <a:extLst>
            <a:ext uri="{FF2B5EF4-FFF2-40B4-BE49-F238E27FC236}">
              <a16:creationId xmlns:a16="http://schemas.microsoft.com/office/drawing/2014/main" id="{6FBC176C-746C-4826-A0C8-B9C469928ECA}"/>
            </a:ext>
          </a:extLst>
        </xdr:cNvPr>
        <xdr:cNvPicPr>
          <a:picLocks noChangeAspect="1"/>
        </xdr:cNvPicPr>
      </xdr:nvPicPr>
      <xdr:blipFill>
        <a:blip xmlns:r="http://schemas.openxmlformats.org/officeDocument/2006/relationships" r:embed="rId3"/>
        <a:stretch>
          <a:fillRect/>
        </a:stretch>
      </xdr:blipFill>
      <xdr:spPr>
        <a:xfrm>
          <a:off x="8640817" y="0"/>
          <a:ext cx="1833932" cy="98154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774699</xdr:colOff>
      <xdr:row>1</xdr:row>
      <xdr:rowOff>77470</xdr:rowOff>
    </xdr:from>
    <xdr:to>
      <xdr:col>1</xdr:col>
      <xdr:colOff>1922706</xdr:colOff>
      <xdr:row>6</xdr:row>
      <xdr:rowOff>171026</xdr:rowOff>
    </xdr:to>
    <xdr:pic>
      <xdr:nvPicPr>
        <xdr:cNvPr id="2" name="Imagen 1">
          <a:extLst>
            <a:ext uri="{FF2B5EF4-FFF2-40B4-BE49-F238E27FC236}">
              <a16:creationId xmlns:a16="http://schemas.microsoft.com/office/drawing/2014/main" id="{C848BA12-2412-419D-B3E3-5B3EE2696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74699" y="257387"/>
          <a:ext cx="1941757" cy="993139"/>
        </a:xfrm>
        <a:prstGeom prst="rect">
          <a:avLst/>
        </a:prstGeom>
      </xdr:spPr>
    </xdr:pic>
    <xdr:clientData/>
  </xdr:twoCellAnchor>
  <xdr:twoCellAnchor editAs="oneCell">
    <xdr:from>
      <xdr:col>9</xdr:col>
      <xdr:colOff>432435</xdr:colOff>
      <xdr:row>0</xdr:row>
      <xdr:rowOff>127211</xdr:rowOff>
    </xdr:from>
    <xdr:to>
      <xdr:col>12</xdr:col>
      <xdr:colOff>55172</xdr:colOff>
      <xdr:row>5</xdr:row>
      <xdr:rowOff>117898</xdr:rowOff>
    </xdr:to>
    <xdr:pic>
      <xdr:nvPicPr>
        <xdr:cNvPr id="3" name="Imagen 3">
          <a:extLst>
            <a:ext uri="{FF2B5EF4-FFF2-40B4-BE49-F238E27FC236}">
              <a16:creationId xmlns:a16="http://schemas.microsoft.com/office/drawing/2014/main" id="{CA04C06C-2D7E-4DB1-A378-937B8DD1D95E}"/>
            </a:ext>
          </a:extLst>
        </xdr:cNvPr>
        <xdr:cNvPicPr>
          <a:picLocks noChangeAspect="1"/>
        </xdr:cNvPicPr>
      </xdr:nvPicPr>
      <xdr:blipFill>
        <a:blip xmlns:r="http://schemas.openxmlformats.org/officeDocument/2006/relationships" r:embed="rId2"/>
        <a:stretch>
          <a:fillRect/>
        </a:stretch>
      </xdr:blipFill>
      <xdr:spPr>
        <a:xfrm>
          <a:off x="11544935" y="127211"/>
          <a:ext cx="2013089" cy="89027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774699</xdr:colOff>
      <xdr:row>1</xdr:row>
      <xdr:rowOff>77470</xdr:rowOff>
    </xdr:from>
    <xdr:to>
      <xdr:col>2</xdr:col>
      <xdr:colOff>172011</xdr:colOff>
      <xdr:row>6</xdr:row>
      <xdr:rowOff>171026</xdr:rowOff>
    </xdr:to>
    <xdr:pic>
      <xdr:nvPicPr>
        <xdr:cNvPr id="2" name="Imagen 1">
          <a:extLst>
            <a:ext uri="{FF2B5EF4-FFF2-40B4-BE49-F238E27FC236}">
              <a16:creationId xmlns:a16="http://schemas.microsoft.com/office/drawing/2014/main" id="{AE7B8420-19E2-4AB0-8A77-A34FB6F89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778509" y="258445"/>
          <a:ext cx="1934772" cy="998431"/>
        </a:xfrm>
        <a:prstGeom prst="rect">
          <a:avLst/>
        </a:prstGeom>
      </xdr:spPr>
    </xdr:pic>
    <xdr:clientData/>
  </xdr:twoCellAnchor>
  <xdr:twoCellAnchor editAs="oneCell">
    <xdr:from>
      <xdr:col>8</xdr:col>
      <xdr:colOff>656748</xdr:colOff>
      <xdr:row>0</xdr:row>
      <xdr:rowOff>95249</xdr:rowOff>
    </xdr:from>
    <xdr:to>
      <xdr:col>11</xdr:col>
      <xdr:colOff>92372</xdr:colOff>
      <xdr:row>5</xdr:row>
      <xdr:rowOff>96360</xdr:rowOff>
    </xdr:to>
    <xdr:pic>
      <xdr:nvPicPr>
        <xdr:cNvPr id="3" name="Imagen 3">
          <a:extLst>
            <a:ext uri="{FF2B5EF4-FFF2-40B4-BE49-F238E27FC236}">
              <a16:creationId xmlns:a16="http://schemas.microsoft.com/office/drawing/2014/main" id="{AA69CF17-5A83-4587-BEFC-DF8ED585A752}"/>
            </a:ext>
          </a:extLst>
        </xdr:cNvPr>
        <xdr:cNvPicPr>
          <a:picLocks noChangeAspect="1"/>
        </xdr:cNvPicPr>
      </xdr:nvPicPr>
      <xdr:blipFill>
        <a:blip xmlns:r="http://schemas.openxmlformats.org/officeDocument/2006/relationships" r:embed="rId2"/>
        <a:stretch>
          <a:fillRect/>
        </a:stretch>
      </xdr:blipFill>
      <xdr:spPr>
        <a:xfrm>
          <a:off x="11408092" y="95249"/>
          <a:ext cx="2007374" cy="8826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15</xdr:row>
      <xdr:rowOff>0</xdr:rowOff>
    </xdr:from>
    <xdr:to>
      <xdr:col>10</xdr:col>
      <xdr:colOff>544831</xdr:colOff>
      <xdr:row>31</xdr:row>
      <xdr:rowOff>180975</xdr:rowOff>
    </xdr:to>
    <xdr:graphicFrame macro="">
      <xdr:nvGraphicFramePr>
        <xdr:cNvPr id="18" name="Gráfico 4">
          <a:extLst>
            <a:ext uri="{FF2B5EF4-FFF2-40B4-BE49-F238E27FC236}">
              <a16:creationId xmlns:a16="http://schemas.microsoft.com/office/drawing/2014/main" id="{F2144240-B99F-49D6-9DA5-9EA09BB68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774699</xdr:colOff>
      <xdr:row>1</xdr:row>
      <xdr:rowOff>77470</xdr:rowOff>
    </xdr:from>
    <xdr:to>
      <xdr:col>2</xdr:col>
      <xdr:colOff>162486</xdr:colOff>
      <xdr:row>6</xdr:row>
      <xdr:rowOff>174836</xdr:rowOff>
    </xdr:to>
    <xdr:pic>
      <xdr:nvPicPr>
        <xdr:cNvPr id="2" name="Imagen 1">
          <a:extLst>
            <a:ext uri="{FF2B5EF4-FFF2-40B4-BE49-F238E27FC236}">
              <a16:creationId xmlns:a16="http://schemas.microsoft.com/office/drawing/2014/main" id="{8DAA757E-5EBE-448F-BADF-C77F5B808CA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778509" y="258445"/>
          <a:ext cx="1936677" cy="1002241"/>
        </a:xfrm>
        <a:prstGeom prst="rect">
          <a:avLst/>
        </a:prstGeom>
      </xdr:spPr>
    </xdr:pic>
    <xdr:clientData/>
  </xdr:twoCellAnchor>
  <xdr:twoCellAnchor editAs="oneCell">
    <xdr:from>
      <xdr:col>8</xdr:col>
      <xdr:colOff>656748</xdr:colOff>
      <xdr:row>0</xdr:row>
      <xdr:rowOff>95249</xdr:rowOff>
    </xdr:from>
    <xdr:to>
      <xdr:col>11</xdr:col>
      <xdr:colOff>269537</xdr:colOff>
      <xdr:row>5</xdr:row>
      <xdr:rowOff>86835</xdr:rowOff>
    </xdr:to>
    <xdr:pic>
      <xdr:nvPicPr>
        <xdr:cNvPr id="3" name="Imagen 3">
          <a:extLst>
            <a:ext uri="{FF2B5EF4-FFF2-40B4-BE49-F238E27FC236}">
              <a16:creationId xmlns:a16="http://schemas.microsoft.com/office/drawing/2014/main" id="{220EA06B-DC35-4B67-A3C3-1F865F5AA24A}"/>
            </a:ext>
          </a:extLst>
        </xdr:cNvPr>
        <xdr:cNvPicPr>
          <a:picLocks noChangeAspect="1"/>
        </xdr:cNvPicPr>
      </xdr:nvPicPr>
      <xdr:blipFill>
        <a:blip xmlns:r="http://schemas.openxmlformats.org/officeDocument/2006/relationships" r:embed="rId3"/>
        <a:stretch>
          <a:fillRect/>
        </a:stretch>
      </xdr:blipFill>
      <xdr:spPr>
        <a:xfrm>
          <a:off x="11412378" y="99059"/>
          <a:ext cx="2001659" cy="8926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464184</xdr:colOff>
      <xdr:row>1</xdr:row>
      <xdr:rowOff>7620</xdr:rowOff>
    </xdr:from>
    <xdr:to>
      <xdr:col>1</xdr:col>
      <xdr:colOff>1598856</xdr:colOff>
      <xdr:row>6</xdr:row>
      <xdr:rowOff>97366</xdr:rowOff>
    </xdr:to>
    <xdr:pic>
      <xdr:nvPicPr>
        <xdr:cNvPr id="2" name="Imagen 1">
          <a:extLst>
            <a:ext uri="{FF2B5EF4-FFF2-40B4-BE49-F238E27FC236}">
              <a16:creationId xmlns:a16="http://schemas.microsoft.com/office/drawing/2014/main" id="{CF728E28-6302-4823-B4C1-183CAC5BFF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464184" y="188595"/>
          <a:ext cx="1925247" cy="998431"/>
        </a:xfrm>
        <a:prstGeom prst="rect">
          <a:avLst/>
        </a:prstGeom>
      </xdr:spPr>
    </xdr:pic>
    <xdr:clientData/>
  </xdr:twoCellAnchor>
  <xdr:twoCellAnchor editAs="oneCell">
    <xdr:from>
      <xdr:col>6</xdr:col>
      <xdr:colOff>411003</xdr:colOff>
      <xdr:row>0</xdr:row>
      <xdr:rowOff>127634</xdr:rowOff>
    </xdr:from>
    <xdr:to>
      <xdr:col>8</xdr:col>
      <xdr:colOff>513377</xdr:colOff>
      <xdr:row>5</xdr:row>
      <xdr:rowOff>134460</xdr:rowOff>
    </xdr:to>
    <xdr:pic>
      <xdr:nvPicPr>
        <xdr:cNvPr id="3" name="Imagen 3">
          <a:extLst>
            <a:ext uri="{FF2B5EF4-FFF2-40B4-BE49-F238E27FC236}">
              <a16:creationId xmlns:a16="http://schemas.microsoft.com/office/drawing/2014/main" id="{8C3C4127-CDBB-41F1-BD06-F01CE3A9BCE8}"/>
            </a:ext>
          </a:extLst>
        </xdr:cNvPr>
        <xdr:cNvPicPr>
          <a:picLocks noChangeAspect="1"/>
        </xdr:cNvPicPr>
      </xdr:nvPicPr>
      <xdr:blipFill>
        <a:blip xmlns:r="http://schemas.openxmlformats.org/officeDocument/2006/relationships" r:embed="rId2"/>
        <a:stretch>
          <a:fillRect/>
        </a:stretch>
      </xdr:blipFill>
      <xdr:spPr>
        <a:xfrm>
          <a:off x="7935753" y="127634"/>
          <a:ext cx="1992134" cy="90217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20319</xdr:colOff>
      <xdr:row>0</xdr:row>
      <xdr:rowOff>100965</xdr:rowOff>
    </xdr:from>
    <xdr:to>
      <xdr:col>1</xdr:col>
      <xdr:colOff>1926516</xdr:colOff>
      <xdr:row>6</xdr:row>
      <xdr:rowOff>211</xdr:rowOff>
    </xdr:to>
    <xdr:pic>
      <xdr:nvPicPr>
        <xdr:cNvPr id="2" name="Imagen 1">
          <a:extLst>
            <a:ext uri="{FF2B5EF4-FFF2-40B4-BE49-F238E27FC236}">
              <a16:creationId xmlns:a16="http://schemas.microsoft.com/office/drawing/2014/main" id="{F00514D7-C625-4F23-9BAC-A23003DD91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10894" y="100965"/>
          <a:ext cx="1910007" cy="985096"/>
        </a:xfrm>
        <a:prstGeom prst="rect">
          <a:avLst/>
        </a:prstGeom>
      </xdr:spPr>
    </xdr:pic>
    <xdr:clientData/>
  </xdr:twoCellAnchor>
  <xdr:twoCellAnchor editAs="oneCell">
    <xdr:from>
      <xdr:col>8</xdr:col>
      <xdr:colOff>31908</xdr:colOff>
      <xdr:row>0</xdr:row>
      <xdr:rowOff>9524</xdr:rowOff>
    </xdr:from>
    <xdr:to>
      <xdr:col>10</xdr:col>
      <xdr:colOff>574337</xdr:colOff>
      <xdr:row>5</xdr:row>
      <xdr:rowOff>22065</xdr:rowOff>
    </xdr:to>
    <xdr:pic>
      <xdr:nvPicPr>
        <xdr:cNvPr id="3" name="Imagen 3">
          <a:extLst>
            <a:ext uri="{FF2B5EF4-FFF2-40B4-BE49-F238E27FC236}">
              <a16:creationId xmlns:a16="http://schemas.microsoft.com/office/drawing/2014/main" id="{A624B981-7ADD-4B18-89A8-BE75509FA9E1}"/>
            </a:ext>
          </a:extLst>
        </xdr:cNvPr>
        <xdr:cNvPicPr>
          <a:picLocks noChangeAspect="1"/>
        </xdr:cNvPicPr>
      </xdr:nvPicPr>
      <xdr:blipFill>
        <a:blip xmlns:r="http://schemas.openxmlformats.org/officeDocument/2006/relationships" r:embed="rId2"/>
        <a:stretch>
          <a:fillRect/>
        </a:stretch>
      </xdr:blipFill>
      <xdr:spPr>
        <a:xfrm>
          <a:off x="8242458" y="9524"/>
          <a:ext cx="1971179" cy="92503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9</xdr:col>
      <xdr:colOff>61124</xdr:colOff>
      <xdr:row>1</xdr:row>
      <xdr:rowOff>46647</xdr:rowOff>
    </xdr:from>
    <xdr:to>
      <xdr:col>11</xdr:col>
      <xdr:colOff>896760</xdr:colOff>
      <xdr:row>6</xdr:row>
      <xdr:rowOff>177619</xdr:rowOff>
    </xdr:to>
    <xdr:pic>
      <xdr:nvPicPr>
        <xdr:cNvPr id="2" name="Imagen 3">
          <a:extLst>
            <a:ext uri="{FF2B5EF4-FFF2-40B4-BE49-F238E27FC236}">
              <a16:creationId xmlns:a16="http://schemas.microsoft.com/office/drawing/2014/main" id="{9D756E5C-C22D-4150-90D1-6E0F212E8962}"/>
            </a:ext>
          </a:extLst>
        </xdr:cNvPr>
        <xdr:cNvPicPr>
          <a:picLocks noChangeAspect="1"/>
        </xdr:cNvPicPr>
      </xdr:nvPicPr>
      <xdr:blipFill>
        <a:blip xmlns:r="http://schemas.openxmlformats.org/officeDocument/2006/relationships" r:embed="rId1"/>
        <a:stretch>
          <a:fillRect/>
        </a:stretch>
      </xdr:blipFill>
      <xdr:spPr>
        <a:xfrm>
          <a:off x="15137413" y="240124"/>
          <a:ext cx="2647529" cy="1159791"/>
        </a:xfrm>
        <a:prstGeom prst="rect">
          <a:avLst/>
        </a:prstGeom>
      </xdr:spPr>
    </xdr:pic>
    <xdr:clientData/>
  </xdr:twoCellAnchor>
  <xdr:twoCellAnchor editAs="oneCell">
    <xdr:from>
      <xdr:col>1</xdr:col>
      <xdr:colOff>491133</xdr:colOff>
      <xdr:row>0</xdr:row>
      <xdr:rowOff>0</xdr:rowOff>
    </xdr:from>
    <xdr:to>
      <xdr:col>2</xdr:col>
      <xdr:colOff>2502307</xdr:colOff>
      <xdr:row>6</xdr:row>
      <xdr:rowOff>182987</xdr:rowOff>
    </xdr:to>
    <xdr:pic>
      <xdr:nvPicPr>
        <xdr:cNvPr id="3" name="Imagen 2">
          <a:extLst>
            <a:ext uri="{FF2B5EF4-FFF2-40B4-BE49-F238E27FC236}">
              <a16:creationId xmlns:a16="http://schemas.microsoft.com/office/drawing/2014/main" id="{D6007A5D-7B30-44DB-8E6D-CA8D719227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265039" y="0"/>
          <a:ext cx="2786986" cy="140528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305011</xdr:colOff>
      <xdr:row>0</xdr:row>
      <xdr:rowOff>127000</xdr:rowOff>
    </xdr:from>
    <xdr:to>
      <xdr:col>13</xdr:col>
      <xdr:colOff>54484</xdr:colOff>
      <xdr:row>5</xdr:row>
      <xdr:rowOff>60503</xdr:rowOff>
    </xdr:to>
    <xdr:pic>
      <xdr:nvPicPr>
        <xdr:cNvPr id="2" name="Imagen 3">
          <a:extLst>
            <a:ext uri="{FF2B5EF4-FFF2-40B4-BE49-F238E27FC236}">
              <a16:creationId xmlns:a16="http://schemas.microsoft.com/office/drawing/2014/main" id="{FF461F77-9112-4BE5-82CA-25ECBB68346D}"/>
            </a:ext>
          </a:extLst>
        </xdr:cNvPr>
        <xdr:cNvPicPr>
          <a:picLocks noChangeAspect="1"/>
        </xdr:cNvPicPr>
      </xdr:nvPicPr>
      <xdr:blipFill>
        <a:blip xmlns:r="http://schemas.openxmlformats.org/officeDocument/2006/relationships" r:embed="rId1"/>
        <a:stretch>
          <a:fillRect/>
        </a:stretch>
      </xdr:blipFill>
      <xdr:spPr>
        <a:xfrm>
          <a:off x="9681844" y="127000"/>
          <a:ext cx="1976842" cy="870551"/>
        </a:xfrm>
        <a:prstGeom prst="rect">
          <a:avLst/>
        </a:prstGeom>
      </xdr:spPr>
    </xdr:pic>
    <xdr:clientData/>
  </xdr:twoCellAnchor>
  <xdr:twoCellAnchor editAs="oneCell">
    <xdr:from>
      <xdr:col>1</xdr:col>
      <xdr:colOff>526266</xdr:colOff>
      <xdr:row>0</xdr:row>
      <xdr:rowOff>23072</xdr:rowOff>
    </xdr:from>
    <xdr:to>
      <xdr:col>3</xdr:col>
      <xdr:colOff>1068674</xdr:colOff>
      <xdr:row>6</xdr:row>
      <xdr:rowOff>26035</xdr:rowOff>
    </xdr:to>
    <xdr:pic>
      <xdr:nvPicPr>
        <xdr:cNvPr id="3" name="Imagen 2">
          <a:extLst>
            <a:ext uri="{FF2B5EF4-FFF2-40B4-BE49-F238E27FC236}">
              <a16:creationId xmlns:a16="http://schemas.microsoft.com/office/drawing/2014/main" id="{21627B18-29BA-4AE2-BE56-7DF4500575A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150683" y="23072"/>
          <a:ext cx="2225158" cy="111802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207645</xdr:colOff>
      <xdr:row>0</xdr:row>
      <xdr:rowOff>0</xdr:rowOff>
    </xdr:from>
    <xdr:to>
      <xdr:col>7</xdr:col>
      <xdr:colOff>340024</xdr:colOff>
      <xdr:row>4</xdr:row>
      <xdr:rowOff>1105</xdr:rowOff>
    </xdr:to>
    <xdr:pic>
      <xdr:nvPicPr>
        <xdr:cNvPr id="2" name="Imagen 3">
          <a:extLst>
            <a:ext uri="{FF2B5EF4-FFF2-40B4-BE49-F238E27FC236}">
              <a16:creationId xmlns:a16="http://schemas.microsoft.com/office/drawing/2014/main" id="{B5C1D306-47DC-4DC1-8861-6A9E30E7F028}"/>
            </a:ext>
          </a:extLst>
        </xdr:cNvPr>
        <xdr:cNvPicPr>
          <a:picLocks noChangeAspect="1"/>
        </xdr:cNvPicPr>
      </xdr:nvPicPr>
      <xdr:blipFill>
        <a:blip xmlns:r="http://schemas.openxmlformats.org/officeDocument/2006/relationships" r:embed="rId1"/>
        <a:stretch>
          <a:fillRect/>
        </a:stretch>
      </xdr:blipFill>
      <xdr:spPr>
        <a:xfrm>
          <a:off x="7637145" y="0"/>
          <a:ext cx="1704004" cy="753580"/>
        </a:xfrm>
        <a:prstGeom prst="rect">
          <a:avLst/>
        </a:prstGeom>
      </xdr:spPr>
    </xdr:pic>
    <xdr:clientData/>
  </xdr:twoCellAnchor>
  <xdr:twoCellAnchor editAs="oneCell">
    <xdr:from>
      <xdr:col>1</xdr:col>
      <xdr:colOff>34291</xdr:colOff>
      <xdr:row>0</xdr:row>
      <xdr:rowOff>0</xdr:rowOff>
    </xdr:from>
    <xdr:to>
      <xdr:col>2</xdr:col>
      <xdr:colOff>777240</xdr:colOff>
      <xdr:row>4</xdr:row>
      <xdr:rowOff>18088</xdr:rowOff>
    </xdr:to>
    <xdr:pic>
      <xdr:nvPicPr>
        <xdr:cNvPr id="3" name="Imagen 2">
          <a:extLst>
            <a:ext uri="{FF2B5EF4-FFF2-40B4-BE49-F238E27FC236}">
              <a16:creationId xmlns:a16="http://schemas.microsoft.com/office/drawing/2014/main" id="{F860D258-8880-443E-A60B-4ABF690F92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15341" y="0"/>
          <a:ext cx="1523999" cy="77056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572855</xdr:colOff>
      <xdr:row>0</xdr:row>
      <xdr:rowOff>69268</xdr:rowOff>
    </xdr:from>
    <xdr:to>
      <xdr:col>7</xdr:col>
      <xdr:colOff>282385</xdr:colOff>
      <xdr:row>3</xdr:row>
      <xdr:rowOff>56196</xdr:rowOff>
    </xdr:to>
    <xdr:pic>
      <xdr:nvPicPr>
        <xdr:cNvPr id="2" name="Imagen 3">
          <a:extLst>
            <a:ext uri="{FF2B5EF4-FFF2-40B4-BE49-F238E27FC236}">
              <a16:creationId xmlns:a16="http://schemas.microsoft.com/office/drawing/2014/main" id="{BA6AA3F4-18A5-4F63-9640-816B5C947BC0}"/>
            </a:ext>
          </a:extLst>
        </xdr:cNvPr>
        <xdr:cNvPicPr>
          <a:picLocks noChangeAspect="1"/>
        </xdr:cNvPicPr>
      </xdr:nvPicPr>
      <xdr:blipFill>
        <a:blip xmlns:r="http://schemas.openxmlformats.org/officeDocument/2006/relationships" r:embed="rId1"/>
        <a:stretch>
          <a:fillRect/>
        </a:stretch>
      </xdr:blipFill>
      <xdr:spPr>
        <a:xfrm>
          <a:off x="7230830" y="69268"/>
          <a:ext cx="1271630" cy="558428"/>
        </a:xfrm>
        <a:prstGeom prst="rect">
          <a:avLst/>
        </a:prstGeom>
      </xdr:spPr>
    </xdr:pic>
    <xdr:clientData/>
  </xdr:twoCellAnchor>
  <xdr:twoCellAnchor editAs="oneCell">
    <xdr:from>
      <xdr:col>0</xdr:col>
      <xdr:colOff>0</xdr:colOff>
      <xdr:row>0</xdr:row>
      <xdr:rowOff>0</xdr:rowOff>
    </xdr:from>
    <xdr:to>
      <xdr:col>1</xdr:col>
      <xdr:colOff>552450</xdr:colOff>
      <xdr:row>3</xdr:row>
      <xdr:rowOff>91981</xdr:rowOff>
    </xdr:to>
    <xdr:pic>
      <xdr:nvPicPr>
        <xdr:cNvPr id="3" name="Imagen 2">
          <a:extLst>
            <a:ext uri="{FF2B5EF4-FFF2-40B4-BE49-F238E27FC236}">
              <a16:creationId xmlns:a16="http://schemas.microsoft.com/office/drawing/2014/main" id="{38371CC9-88F7-4E5D-AD92-5BFEDEC5ED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333500" cy="66348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189922</xdr:colOff>
      <xdr:row>0</xdr:row>
      <xdr:rowOff>29264</xdr:rowOff>
    </xdr:from>
    <xdr:to>
      <xdr:col>8</xdr:col>
      <xdr:colOff>1077259</xdr:colOff>
      <xdr:row>4</xdr:row>
      <xdr:rowOff>9921</xdr:rowOff>
    </xdr:to>
    <xdr:pic>
      <xdr:nvPicPr>
        <xdr:cNvPr id="2" name="Imagen 3">
          <a:extLst>
            <a:ext uri="{FF2B5EF4-FFF2-40B4-BE49-F238E27FC236}">
              <a16:creationId xmlns:a16="http://schemas.microsoft.com/office/drawing/2014/main" id="{1F3A0F44-B629-4CD5-9C36-54B218EFDB38}"/>
            </a:ext>
          </a:extLst>
        </xdr:cNvPr>
        <xdr:cNvPicPr>
          <a:picLocks noChangeAspect="1"/>
        </xdr:cNvPicPr>
      </xdr:nvPicPr>
      <xdr:blipFill>
        <a:blip xmlns:r="http://schemas.openxmlformats.org/officeDocument/2006/relationships" r:embed="rId1"/>
        <a:stretch>
          <a:fillRect/>
        </a:stretch>
      </xdr:blipFill>
      <xdr:spPr>
        <a:xfrm>
          <a:off x="8676697" y="29264"/>
          <a:ext cx="1664577" cy="729322"/>
        </a:xfrm>
        <a:prstGeom prst="rect">
          <a:avLst/>
        </a:prstGeom>
      </xdr:spPr>
    </xdr:pic>
    <xdr:clientData/>
  </xdr:twoCellAnchor>
  <xdr:twoCellAnchor editAs="oneCell">
    <xdr:from>
      <xdr:col>1</xdr:col>
      <xdr:colOff>104775</xdr:colOff>
      <xdr:row>0</xdr:row>
      <xdr:rowOff>59055</xdr:rowOff>
    </xdr:from>
    <xdr:to>
      <xdr:col>3</xdr:col>
      <xdr:colOff>285721</xdr:colOff>
      <xdr:row>5</xdr:row>
      <xdr:rowOff>20882</xdr:rowOff>
    </xdr:to>
    <xdr:pic>
      <xdr:nvPicPr>
        <xdr:cNvPr id="3" name="Imagen 2">
          <a:extLst>
            <a:ext uri="{FF2B5EF4-FFF2-40B4-BE49-F238E27FC236}">
              <a16:creationId xmlns:a16="http://schemas.microsoft.com/office/drawing/2014/main" id="{737562CB-9BD6-4BFB-8902-24E9F9406BA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85825" y="59055"/>
          <a:ext cx="1750666" cy="8876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16934</xdr:colOff>
      <xdr:row>10</xdr:row>
      <xdr:rowOff>63922</xdr:rowOff>
    </xdr:from>
    <xdr:to>
      <xdr:col>5</xdr:col>
      <xdr:colOff>211666</xdr:colOff>
      <xdr:row>27</xdr:row>
      <xdr:rowOff>42333</xdr:rowOff>
    </xdr:to>
    <xdr:graphicFrame macro="">
      <xdr:nvGraphicFramePr>
        <xdr:cNvPr id="2" name="Gráfico 1">
          <a:extLst>
            <a:ext uri="{FF2B5EF4-FFF2-40B4-BE49-F238E27FC236}">
              <a16:creationId xmlns:a16="http://schemas.microsoft.com/office/drawing/2014/main" id="{9C1779EB-3015-4C4F-94F8-A15B381B9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2061845</xdr:colOff>
      <xdr:row>5</xdr:row>
      <xdr:rowOff>84032</xdr:rowOff>
    </xdr:to>
    <xdr:pic>
      <xdr:nvPicPr>
        <xdr:cNvPr id="3" name="Imagen 2">
          <a:extLst>
            <a:ext uri="{FF2B5EF4-FFF2-40B4-BE49-F238E27FC236}">
              <a16:creationId xmlns:a16="http://schemas.microsoft.com/office/drawing/2014/main" id="{D617C8FF-04D6-4512-8E14-70986350B11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2063750" cy="993775"/>
        </a:xfrm>
        <a:prstGeom prst="rect">
          <a:avLst/>
        </a:prstGeom>
      </xdr:spPr>
    </xdr:pic>
    <xdr:clientData/>
  </xdr:twoCellAnchor>
  <xdr:twoCellAnchor editAs="oneCell">
    <xdr:from>
      <xdr:col>8</xdr:col>
      <xdr:colOff>34450</xdr:colOff>
      <xdr:row>0</xdr:row>
      <xdr:rowOff>0</xdr:rowOff>
    </xdr:from>
    <xdr:to>
      <xdr:col>11</xdr:col>
      <xdr:colOff>175049</xdr:colOff>
      <xdr:row>4</xdr:row>
      <xdr:rowOff>145626</xdr:rowOff>
    </xdr:to>
    <xdr:pic>
      <xdr:nvPicPr>
        <xdr:cNvPr id="4" name="Imagen 3">
          <a:extLst>
            <a:ext uri="{FF2B5EF4-FFF2-40B4-BE49-F238E27FC236}">
              <a16:creationId xmlns:a16="http://schemas.microsoft.com/office/drawing/2014/main" id="{601CEDC9-280A-4D05-B310-C33208DC8147}"/>
            </a:ext>
          </a:extLst>
        </xdr:cNvPr>
        <xdr:cNvPicPr>
          <a:picLocks noChangeAspect="1"/>
        </xdr:cNvPicPr>
      </xdr:nvPicPr>
      <xdr:blipFill>
        <a:blip xmlns:r="http://schemas.openxmlformats.org/officeDocument/2006/relationships" r:embed="rId3"/>
        <a:stretch>
          <a:fillRect/>
        </a:stretch>
      </xdr:blipFill>
      <xdr:spPr>
        <a:xfrm>
          <a:off x="9072617" y="0"/>
          <a:ext cx="1833932" cy="8716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4</xdr:col>
      <xdr:colOff>489654</xdr:colOff>
      <xdr:row>0</xdr:row>
      <xdr:rowOff>84646</xdr:rowOff>
    </xdr:from>
    <xdr:to>
      <xdr:col>6</xdr:col>
      <xdr:colOff>549680</xdr:colOff>
      <xdr:row>4</xdr:row>
      <xdr:rowOff>145147</xdr:rowOff>
    </xdr:to>
    <xdr:pic>
      <xdr:nvPicPr>
        <xdr:cNvPr id="2" name="Imagen 3">
          <a:extLst>
            <a:ext uri="{FF2B5EF4-FFF2-40B4-BE49-F238E27FC236}">
              <a16:creationId xmlns:a16="http://schemas.microsoft.com/office/drawing/2014/main" id="{AF83155E-5956-491E-91B1-A3EA4C7623AD}"/>
            </a:ext>
          </a:extLst>
        </xdr:cNvPr>
        <xdr:cNvPicPr>
          <a:picLocks noChangeAspect="1"/>
        </xdr:cNvPicPr>
      </xdr:nvPicPr>
      <xdr:blipFill>
        <a:blip xmlns:r="http://schemas.openxmlformats.org/officeDocument/2006/relationships" r:embed="rId1"/>
        <a:stretch>
          <a:fillRect/>
        </a:stretch>
      </xdr:blipFill>
      <xdr:spPr>
        <a:xfrm>
          <a:off x="7579396" y="84646"/>
          <a:ext cx="1837372" cy="796970"/>
        </a:xfrm>
        <a:prstGeom prst="rect">
          <a:avLst/>
        </a:prstGeom>
      </xdr:spPr>
    </xdr:pic>
    <xdr:clientData/>
  </xdr:twoCellAnchor>
  <xdr:twoCellAnchor editAs="oneCell">
    <xdr:from>
      <xdr:col>0</xdr:col>
      <xdr:colOff>0</xdr:colOff>
      <xdr:row>0</xdr:row>
      <xdr:rowOff>0</xdr:rowOff>
    </xdr:from>
    <xdr:to>
      <xdr:col>2</xdr:col>
      <xdr:colOff>380567</xdr:colOff>
      <xdr:row>5</xdr:row>
      <xdr:rowOff>66832</xdr:rowOff>
    </xdr:to>
    <xdr:pic>
      <xdr:nvPicPr>
        <xdr:cNvPr id="3" name="Imagen 2">
          <a:extLst>
            <a:ext uri="{FF2B5EF4-FFF2-40B4-BE49-F238E27FC236}">
              <a16:creationId xmlns:a16="http://schemas.microsoft.com/office/drawing/2014/main" id="{7C739834-22DA-4843-B4F7-B1F57196658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951701" cy="98386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493947</xdr:colOff>
      <xdr:row>0</xdr:row>
      <xdr:rowOff>0</xdr:rowOff>
    </xdr:from>
    <xdr:to>
      <xdr:col>8</xdr:col>
      <xdr:colOff>745789</xdr:colOff>
      <xdr:row>4</xdr:row>
      <xdr:rowOff>35734</xdr:rowOff>
    </xdr:to>
    <xdr:pic>
      <xdr:nvPicPr>
        <xdr:cNvPr id="2" name="Imagen 3">
          <a:extLst>
            <a:ext uri="{FF2B5EF4-FFF2-40B4-BE49-F238E27FC236}">
              <a16:creationId xmlns:a16="http://schemas.microsoft.com/office/drawing/2014/main" id="{404CEB43-A27A-4764-BF3A-FCF70B48D44E}"/>
            </a:ext>
          </a:extLst>
        </xdr:cNvPr>
        <xdr:cNvPicPr>
          <a:picLocks noChangeAspect="1"/>
        </xdr:cNvPicPr>
      </xdr:nvPicPr>
      <xdr:blipFill>
        <a:blip xmlns:r="http://schemas.openxmlformats.org/officeDocument/2006/relationships" r:embed="rId1"/>
        <a:stretch>
          <a:fillRect/>
        </a:stretch>
      </xdr:blipFill>
      <xdr:spPr>
        <a:xfrm>
          <a:off x="8323497" y="0"/>
          <a:ext cx="1813942" cy="788209"/>
        </a:xfrm>
        <a:prstGeom prst="rect">
          <a:avLst/>
        </a:prstGeom>
      </xdr:spPr>
    </xdr:pic>
    <xdr:clientData/>
  </xdr:twoCellAnchor>
  <xdr:twoCellAnchor editAs="oneCell">
    <xdr:from>
      <xdr:col>0</xdr:col>
      <xdr:colOff>0</xdr:colOff>
      <xdr:row>0</xdr:row>
      <xdr:rowOff>0</xdr:rowOff>
    </xdr:from>
    <xdr:to>
      <xdr:col>2</xdr:col>
      <xdr:colOff>340966</xdr:colOff>
      <xdr:row>5</xdr:row>
      <xdr:rowOff>15679</xdr:rowOff>
    </xdr:to>
    <xdr:pic>
      <xdr:nvPicPr>
        <xdr:cNvPr id="3" name="Imagen 2">
          <a:extLst>
            <a:ext uri="{FF2B5EF4-FFF2-40B4-BE49-F238E27FC236}">
              <a16:creationId xmlns:a16="http://schemas.microsoft.com/office/drawing/2014/main" id="{2A324351-E34E-42B1-9690-41DB25AB6E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903066" cy="9491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312807</xdr:colOff>
      <xdr:row>0</xdr:row>
      <xdr:rowOff>133194</xdr:rowOff>
    </xdr:from>
    <xdr:to>
      <xdr:col>8</xdr:col>
      <xdr:colOff>1216748</xdr:colOff>
      <xdr:row>5</xdr:row>
      <xdr:rowOff>46013</xdr:rowOff>
    </xdr:to>
    <xdr:pic>
      <xdr:nvPicPr>
        <xdr:cNvPr id="2" name="Imagen 3">
          <a:extLst>
            <a:ext uri="{FF2B5EF4-FFF2-40B4-BE49-F238E27FC236}">
              <a16:creationId xmlns:a16="http://schemas.microsoft.com/office/drawing/2014/main" id="{4DDC68DA-A2D5-493F-A390-A80DD8436A91}"/>
            </a:ext>
          </a:extLst>
        </xdr:cNvPr>
        <xdr:cNvPicPr>
          <a:picLocks noChangeAspect="1"/>
        </xdr:cNvPicPr>
      </xdr:nvPicPr>
      <xdr:blipFill>
        <a:blip xmlns:r="http://schemas.openxmlformats.org/officeDocument/2006/relationships" r:embed="rId1"/>
        <a:stretch>
          <a:fillRect/>
        </a:stretch>
      </xdr:blipFill>
      <xdr:spPr>
        <a:xfrm>
          <a:off x="16357140" y="133194"/>
          <a:ext cx="1909358" cy="844152"/>
        </a:xfrm>
        <a:prstGeom prst="rect">
          <a:avLst/>
        </a:prstGeom>
      </xdr:spPr>
    </xdr:pic>
    <xdr:clientData/>
  </xdr:twoCellAnchor>
  <xdr:twoCellAnchor editAs="oneCell">
    <xdr:from>
      <xdr:col>0</xdr:col>
      <xdr:colOff>550138</xdr:colOff>
      <xdr:row>0</xdr:row>
      <xdr:rowOff>58633</xdr:rowOff>
    </xdr:from>
    <xdr:to>
      <xdr:col>1</xdr:col>
      <xdr:colOff>1927831</xdr:colOff>
      <xdr:row>5</xdr:row>
      <xdr:rowOff>128907</xdr:rowOff>
    </xdr:to>
    <xdr:pic>
      <xdr:nvPicPr>
        <xdr:cNvPr id="3" name="Imagen 2">
          <a:extLst>
            <a:ext uri="{FF2B5EF4-FFF2-40B4-BE49-F238E27FC236}">
              <a16:creationId xmlns:a16="http://schemas.microsoft.com/office/drawing/2014/main" id="{E871D9E8-CB37-4DCD-A395-1169767C2C1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50138" y="58633"/>
          <a:ext cx="2002110" cy="100160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127545</xdr:colOff>
      <xdr:row>0</xdr:row>
      <xdr:rowOff>0</xdr:rowOff>
    </xdr:from>
    <xdr:to>
      <xdr:col>8</xdr:col>
      <xdr:colOff>136189</xdr:colOff>
      <xdr:row>3</xdr:row>
      <xdr:rowOff>91702</xdr:rowOff>
    </xdr:to>
    <xdr:pic>
      <xdr:nvPicPr>
        <xdr:cNvPr id="2" name="Imagen 3">
          <a:extLst>
            <a:ext uri="{FF2B5EF4-FFF2-40B4-BE49-F238E27FC236}">
              <a16:creationId xmlns:a16="http://schemas.microsoft.com/office/drawing/2014/main" id="{DB4C59B1-4854-4C41-B118-292F174B23DE}"/>
            </a:ext>
          </a:extLst>
        </xdr:cNvPr>
        <xdr:cNvPicPr>
          <a:picLocks noChangeAspect="1"/>
        </xdr:cNvPicPr>
      </xdr:nvPicPr>
      <xdr:blipFill>
        <a:blip xmlns:r="http://schemas.openxmlformats.org/officeDocument/2006/relationships" r:embed="rId1"/>
        <a:stretch>
          <a:fillRect/>
        </a:stretch>
      </xdr:blipFill>
      <xdr:spPr>
        <a:xfrm>
          <a:off x="9747795" y="0"/>
          <a:ext cx="1462159" cy="642247"/>
        </a:xfrm>
        <a:prstGeom prst="rect">
          <a:avLst/>
        </a:prstGeom>
      </xdr:spPr>
    </xdr:pic>
    <xdr:clientData/>
  </xdr:twoCellAnchor>
  <xdr:twoCellAnchor editAs="oneCell">
    <xdr:from>
      <xdr:col>1</xdr:col>
      <xdr:colOff>204979</xdr:colOff>
      <xdr:row>0</xdr:row>
      <xdr:rowOff>0</xdr:rowOff>
    </xdr:from>
    <xdr:to>
      <xdr:col>1</xdr:col>
      <xdr:colOff>1737331</xdr:colOff>
      <xdr:row>4</xdr:row>
      <xdr:rowOff>53340</xdr:rowOff>
    </xdr:to>
    <xdr:pic>
      <xdr:nvPicPr>
        <xdr:cNvPr id="3" name="Imagen 2">
          <a:extLst>
            <a:ext uri="{FF2B5EF4-FFF2-40B4-BE49-F238E27FC236}">
              <a16:creationId xmlns:a16="http://schemas.microsoft.com/office/drawing/2014/main" id="{3C7CBEE8-7A27-4E24-8120-D60CADFD96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986029" y="0"/>
          <a:ext cx="1532352" cy="771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9</xdr:col>
      <xdr:colOff>656053</xdr:colOff>
      <xdr:row>0</xdr:row>
      <xdr:rowOff>81643</xdr:rowOff>
    </xdr:from>
    <xdr:to>
      <xdr:col>12</xdr:col>
      <xdr:colOff>2567</xdr:colOff>
      <xdr:row>5</xdr:row>
      <xdr:rowOff>97068</xdr:rowOff>
    </xdr:to>
    <xdr:pic>
      <xdr:nvPicPr>
        <xdr:cNvPr id="2" name="Imagen 3">
          <a:extLst>
            <a:ext uri="{FF2B5EF4-FFF2-40B4-BE49-F238E27FC236}">
              <a16:creationId xmlns:a16="http://schemas.microsoft.com/office/drawing/2014/main" id="{C8530B35-5F76-4CF1-9C1E-954034BBCC5C}"/>
            </a:ext>
          </a:extLst>
        </xdr:cNvPr>
        <xdr:cNvPicPr>
          <a:picLocks noChangeAspect="1"/>
        </xdr:cNvPicPr>
      </xdr:nvPicPr>
      <xdr:blipFill>
        <a:blip xmlns:r="http://schemas.openxmlformats.org/officeDocument/2006/relationships" r:embed="rId1"/>
        <a:stretch>
          <a:fillRect/>
        </a:stretch>
      </xdr:blipFill>
      <xdr:spPr>
        <a:xfrm>
          <a:off x="17202339" y="81643"/>
          <a:ext cx="2086992" cy="913496"/>
        </a:xfrm>
        <a:prstGeom prst="rect">
          <a:avLst/>
        </a:prstGeom>
      </xdr:spPr>
    </xdr:pic>
    <xdr:clientData/>
  </xdr:twoCellAnchor>
  <xdr:twoCellAnchor editAs="oneCell">
    <xdr:from>
      <xdr:col>0</xdr:col>
      <xdr:colOff>571499</xdr:colOff>
      <xdr:row>0</xdr:row>
      <xdr:rowOff>0</xdr:rowOff>
    </xdr:from>
    <xdr:to>
      <xdr:col>1</xdr:col>
      <xdr:colOff>1974366</xdr:colOff>
      <xdr:row>6</xdr:row>
      <xdr:rowOff>22449</xdr:rowOff>
    </xdr:to>
    <xdr:pic>
      <xdr:nvPicPr>
        <xdr:cNvPr id="3" name="Imagen 2">
          <a:extLst>
            <a:ext uri="{FF2B5EF4-FFF2-40B4-BE49-F238E27FC236}">
              <a16:creationId xmlns:a16="http://schemas.microsoft.com/office/drawing/2014/main" id="{BCF8A9B8-5C58-412A-8593-9D13C579C44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71499" y="0"/>
          <a:ext cx="2192081" cy="111102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9</xdr:col>
      <xdr:colOff>260677</xdr:colOff>
      <xdr:row>0</xdr:row>
      <xdr:rowOff>68792</xdr:rowOff>
    </xdr:from>
    <xdr:to>
      <xdr:col>10</xdr:col>
      <xdr:colOff>1089166</xdr:colOff>
      <xdr:row>5</xdr:row>
      <xdr:rowOff>133894</xdr:rowOff>
    </xdr:to>
    <xdr:pic>
      <xdr:nvPicPr>
        <xdr:cNvPr id="2" name="Imagen 3">
          <a:extLst>
            <a:ext uri="{FF2B5EF4-FFF2-40B4-BE49-F238E27FC236}">
              <a16:creationId xmlns:a16="http://schemas.microsoft.com/office/drawing/2014/main" id="{501B8A9C-71B9-4D2A-804F-59365772B6EC}"/>
            </a:ext>
          </a:extLst>
        </xdr:cNvPr>
        <xdr:cNvPicPr>
          <a:picLocks noChangeAspect="1"/>
        </xdr:cNvPicPr>
      </xdr:nvPicPr>
      <xdr:blipFill>
        <a:blip xmlns:r="http://schemas.openxmlformats.org/officeDocument/2006/relationships" r:embed="rId1"/>
        <a:stretch>
          <a:fillRect/>
        </a:stretch>
      </xdr:blipFill>
      <xdr:spPr>
        <a:xfrm>
          <a:off x="21275208" y="68792"/>
          <a:ext cx="2173896" cy="958071"/>
        </a:xfrm>
        <a:prstGeom prst="rect">
          <a:avLst/>
        </a:prstGeom>
      </xdr:spPr>
    </xdr:pic>
    <xdr:clientData/>
  </xdr:twoCellAnchor>
  <xdr:twoCellAnchor editAs="oneCell">
    <xdr:from>
      <xdr:col>0</xdr:col>
      <xdr:colOff>1095375</xdr:colOff>
      <xdr:row>0</xdr:row>
      <xdr:rowOff>0</xdr:rowOff>
    </xdr:from>
    <xdr:to>
      <xdr:col>0</xdr:col>
      <xdr:colOff>3378489</xdr:colOff>
      <xdr:row>6</xdr:row>
      <xdr:rowOff>67746</xdr:rowOff>
    </xdr:to>
    <xdr:pic>
      <xdr:nvPicPr>
        <xdr:cNvPr id="3" name="Imagen 2">
          <a:extLst>
            <a:ext uri="{FF2B5EF4-FFF2-40B4-BE49-F238E27FC236}">
              <a16:creationId xmlns:a16="http://schemas.microsoft.com/office/drawing/2014/main" id="{25E0E1F7-BCF1-4D56-95D0-281DEED1AD5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095375" y="0"/>
          <a:ext cx="2283114" cy="115121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1254817</xdr:colOff>
      <xdr:row>1</xdr:row>
      <xdr:rowOff>66675</xdr:rowOff>
    </xdr:from>
    <xdr:to>
      <xdr:col>10</xdr:col>
      <xdr:colOff>3189904</xdr:colOff>
      <xdr:row>5</xdr:row>
      <xdr:rowOff>167669</xdr:rowOff>
    </xdr:to>
    <xdr:pic>
      <xdr:nvPicPr>
        <xdr:cNvPr id="2" name="Imagen 3">
          <a:extLst>
            <a:ext uri="{FF2B5EF4-FFF2-40B4-BE49-F238E27FC236}">
              <a16:creationId xmlns:a16="http://schemas.microsoft.com/office/drawing/2014/main" id="{B7ADDD2C-0D17-4D5D-982C-B9D38732805C}"/>
            </a:ext>
          </a:extLst>
        </xdr:cNvPr>
        <xdr:cNvPicPr>
          <a:picLocks noChangeAspect="1"/>
        </xdr:cNvPicPr>
      </xdr:nvPicPr>
      <xdr:blipFill>
        <a:blip xmlns:r="http://schemas.openxmlformats.org/officeDocument/2006/relationships" r:embed="rId1"/>
        <a:stretch>
          <a:fillRect/>
        </a:stretch>
      </xdr:blipFill>
      <xdr:spPr>
        <a:xfrm>
          <a:off x="17104417" y="257175"/>
          <a:ext cx="1936992" cy="847754"/>
        </a:xfrm>
        <a:prstGeom prst="rect">
          <a:avLst/>
        </a:prstGeom>
      </xdr:spPr>
    </xdr:pic>
    <xdr:clientData/>
  </xdr:twoCellAnchor>
  <xdr:twoCellAnchor editAs="oneCell">
    <xdr:from>
      <xdr:col>4</xdr:col>
      <xdr:colOff>430530</xdr:colOff>
      <xdr:row>0</xdr:row>
      <xdr:rowOff>76201</xdr:rowOff>
    </xdr:from>
    <xdr:to>
      <xdr:col>5</xdr:col>
      <xdr:colOff>670531</xdr:colOff>
      <xdr:row>5</xdr:row>
      <xdr:rowOff>175159</xdr:rowOff>
    </xdr:to>
    <xdr:pic>
      <xdr:nvPicPr>
        <xdr:cNvPr id="3" name="Imagen 2">
          <a:extLst>
            <a:ext uri="{FF2B5EF4-FFF2-40B4-BE49-F238E27FC236}">
              <a16:creationId xmlns:a16="http://schemas.microsoft.com/office/drawing/2014/main" id="{08266F06-89C9-40C3-A2F8-49E778B3E2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459230" y="76201"/>
          <a:ext cx="2045941" cy="102859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199470</xdr:colOff>
      <xdr:row>0</xdr:row>
      <xdr:rowOff>112676</xdr:rowOff>
    </xdr:from>
    <xdr:to>
      <xdr:col>8</xdr:col>
      <xdr:colOff>103804</xdr:colOff>
      <xdr:row>4</xdr:row>
      <xdr:rowOff>188930</xdr:rowOff>
    </xdr:to>
    <xdr:pic>
      <xdr:nvPicPr>
        <xdr:cNvPr id="2" name="Imagen 3">
          <a:extLst>
            <a:ext uri="{FF2B5EF4-FFF2-40B4-BE49-F238E27FC236}">
              <a16:creationId xmlns:a16="http://schemas.microsoft.com/office/drawing/2014/main" id="{6AD81AEA-690A-410A-B910-615CC21F6458}"/>
            </a:ext>
          </a:extLst>
        </xdr:cNvPr>
        <xdr:cNvPicPr>
          <a:picLocks noChangeAspect="1"/>
        </xdr:cNvPicPr>
      </xdr:nvPicPr>
      <xdr:blipFill>
        <a:blip xmlns:r="http://schemas.openxmlformats.org/officeDocument/2006/relationships" r:embed="rId1"/>
        <a:stretch>
          <a:fillRect/>
        </a:stretch>
      </xdr:blipFill>
      <xdr:spPr>
        <a:xfrm>
          <a:off x="12762945" y="112676"/>
          <a:ext cx="1895059" cy="828729"/>
        </a:xfrm>
        <a:prstGeom prst="rect">
          <a:avLst/>
        </a:prstGeom>
      </xdr:spPr>
    </xdr:pic>
    <xdr:clientData/>
  </xdr:twoCellAnchor>
  <xdr:twoCellAnchor editAs="oneCell">
    <xdr:from>
      <xdr:col>0</xdr:col>
      <xdr:colOff>583545</xdr:colOff>
      <xdr:row>0</xdr:row>
      <xdr:rowOff>0</xdr:rowOff>
    </xdr:from>
    <xdr:to>
      <xdr:col>2</xdr:col>
      <xdr:colOff>632431</xdr:colOff>
      <xdr:row>5</xdr:row>
      <xdr:rowOff>54638</xdr:rowOff>
    </xdr:to>
    <xdr:pic>
      <xdr:nvPicPr>
        <xdr:cNvPr id="3" name="Imagen 2">
          <a:extLst>
            <a:ext uri="{FF2B5EF4-FFF2-40B4-BE49-F238E27FC236}">
              <a16:creationId xmlns:a16="http://schemas.microsoft.com/office/drawing/2014/main" id="{9D8E4B57-EB4C-4A28-8B5B-79C4F937B7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83545" y="0"/>
          <a:ext cx="1991986" cy="99761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122575</xdr:colOff>
      <xdr:row>0</xdr:row>
      <xdr:rowOff>0</xdr:rowOff>
    </xdr:from>
    <xdr:to>
      <xdr:col>8</xdr:col>
      <xdr:colOff>435274</xdr:colOff>
      <xdr:row>4</xdr:row>
      <xdr:rowOff>136832</xdr:rowOff>
    </xdr:to>
    <xdr:pic>
      <xdr:nvPicPr>
        <xdr:cNvPr id="2" name="Imagen 3">
          <a:extLst>
            <a:ext uri="{FF2B5EF4-FFF2-40B4-BE49-F238E27FC236}">
              <a16:creationId xmlns:a16="http://schemas.microsoft.com/office/drawing/2014/main" id="{BAE17362-F129-47D2-B9D9-384AC16BF5B9}"/>
            </a:ext>
          </a:extLst>
        </xdr:cNvPr>
        <xdr:cNvPicPr>
          <a:picLocks noChangeAspect="1"/>
        </xdr:cNvPicPr>
      </xdr:nvPicPr>
      <xdr:blipFill>
        <a:blip xmlns:r="http://schemas.openxmlformats.org/officeDocument/2006/relationships" r:embed="rId1"/>
        <a:stretch>
          <a:fillRect/>
        </a:stretch>
      </xdr:blipFill>
      <xdr:spPr>
        <a:xfrm>
          <a:off x="10676275" y="0"/>
          <a:ext cx="2023389" cy="885497"/>
        </a:xfrm>
        <a:prstGeom prst="rect">
          <a:avLst/>
        </a:prstGeom>
      </xdr:spPr>
    </xdr:pic>
    <xdr:clientData/>
  </xdr:twoCellAnchor>
  <xdr:twoCellAnchor editAs="oneCell">
    <xdr:from>
      <xdr:col>0</xdr:col>
      <xdr:colOff>476250</xdr:colOff>
      <xdr:row>0</xdr:row>
      <xdr:rowOff>0</xdr:rowOff>
    </xdr:from>
    <xdr:to>
      <xdr:col>1</xdr:col>
      <xdr:colOff>1817341</xdr:colOff>
      <xdr:row>5</xdr:row>
      <xdr:rowOff>129852</xdr:rowOff>
    </xdr:to>
    <xdr:pic>
      <xdr:nvPicPr>
        <xdr:cNvPr id="3" name="Imagen 2">
          <a:extLst>
            <a:ext uri="{FF2B5EF4-FFF2-40B4-BE49-F238E27FC236}">
              <a16:creationId xmlns:a16="http://schemas.microsoft.com/office/drawing/2014/main" id="{6B2E6731-6F27-4044-9473-C4F53F70A0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76250" y="0"/>
          <a:ext cx="2124046" cy="106901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355364</xdr:colOff>
      <xdr:row>0</xdr:row>
      <xdr:rowOff>95250</xdr:rowOff>
    </xdr:from>
    <xdr:to>
      <xdr:col>11</xdr:col>
      <xdr:colOff>665779</xdr:colOff>
      <xdr:row>5</xdr:row>
      <xdr:rowOff>18885</xdr:rowOff>
    </xdr:to>
    <xdr:pic>
      <xdr:nvPicPr>
        <xdr:cNvPr id="2" name="Imagen 3">
          <a:extLst>
            <a:ext uri="{FF2B5EF4-FFF2-40B4-BE49-F238E27FC236}">
              <a16:creationId xmlns:a16="http://schemas.microsoft.com/office/drawing/2014/main" id="{70B2A86C-2298-412B-9E3E-C6160E01B22C}"/>
            </a:ext>
          </a:extLst>
        </xdr:cNvPr>
        <xdr:cNvPicPr>
          <a:picLocks noChangeAspect="1"/>
        </xdr:cNvPicPr>
      </xdr:nvPicPr>
      <xdr:blipFill>
        <a:blip xmlns:r="http://schemas.openxmlformats.org/officeDocument/2006/relationships" r:embed="rId1"/>
        <a:stretch>
          <a:fillRect/>
        </a:stretch>
      </xdr:blipFill>
      <xdr:spPr>
        <a:xfrm>
          <a:off x="16157339" y="95250"/>
          <a:ext cx="1891565" cy="828510"/>
        </a:xfrm>
        <a:prstGeom prst="rect">
          <a:avLst/>
        </a:prstGeom>
      </xdr:spPr>
    </xdr:pic>
    <xdr:clientData/>
  </xdr:twoCellAnchor>
  <xdr:twoCellAnchor editAs="oneCell">
    <xdr:from>
      <xdr:col>1</xdr:col>
      <xdr:colOff>64770</xdr:colOff>
      <xdr:row>0</xdr:row>
      <xdr:rowOff>0</xdr:rowOff>
    </xdr:from>
    <xdr:to>
      <xdr:col>1</xdr:col>
      <xdr:colOff>2038321</xdr:colOff>
      <xdr:row>5</xdr:row>
      <xdr:rowOff>95887</xdr:rowOff>
    </xdr:to>
    <xdr:pic>
      <xdr:nvPicPr>
        <xdr:cNvPr id="3" name="Imagen 2">
          <a:extLst>
            <a:ext uri="{FF2B5EF4-FFF2-40B4-BE49-F238E27FC236}">
              <a16:creationId xmlns:a16="http://schemas.microsoft.com/office/drawing/2014/main" id="{7530C69D-FC08-40C6-AB1C-ADB721A6856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779145" y="0"/>
          <a:ext cx="1984981" cy="1000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1216255</xdr:colOff>
      <xdr:row>11</xdr:row>
      <xdr:rowOff>173354</xdr:rowOff>
    </xdr:from>
    <xdr:to>
      <xdr:col>8</xdr:col>
      <xdr:colOff>91440</xdr:colOff>
      <xdr:row>33</xdr:row>
      <xdr:rowOff>129540</xdr:rowOff>
    </xdr:to>
    <xdr:graphicFrame macro="">
      <xdr:nvGraphicFramePr>
        <xdr:cNvPr id="2" name="Gráfico 1">
          <a:extLst>
            <a:ext uri="{FF2B5EF4-FFF2-40B4-BE49-F238E27FC236}">
              <a16:creationId xmlns:a16="http://schemas.microsoft.com/office/drawing/2014/main" id="{4AE823E0-FB9A-4689-BA0F-6323812D5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835025</xdr:colOff>
      <xdr:row>4</xdr:row>
      <xdr:rowOff>154940</xdr:rowOff>
    </xdr:to>
    <xdr:pic>
      <xdr:nvPicPr>
        <xdr:cNvPr id="4" name="Imagen 3">
          <a:extLst>
            <a:ext uri="{FF2B5EF4-FFF2-40B4-BE49-F238E27FC236}">
              <a16:creationId xmlns:a16="http://schemas.microsoft.com/office/drawing/2014/main" id="{0F81581D-9499-4E45-A918-5957C55E20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2073275" cy="991023"/>
        </a:xfrm>
        <a:prstGeom prst="rect">
          <a:avLst/>
        </a:prstGeom>
      </xdr:spPr>
    </xdr:pic>
    <xdr:clientData/>
  </xdr:twoCellAnchor>
  <xdr:twoCellAnchor editAs="oneCell">
    <xdr:from>
      <xdr:col>8</xdr:col>
      <xdr:colOff>1303602</xdr:colOff>
      <xdr:row>0</xdr:row>
      <xdr:rowOff>0</xdr:rowOff>
    </xdr:from>
    <xdr:to>
      <xdr:col>9</xdr:col>
      <xdr:colOff>784224</xdr:colOff>
      <xdr:row>4</xdr:row>
      <xdr:rowOff>29845</xdr:rowOff>
    </xdr:to>
    <xdr:pic>
      <xdr:nvPicPr>
        <xdr:cNvPr id="5" name="Imagen 4">
          <a:extLst>
            <a:ext uri="{FF2B5EF4-FFF2-40B4-BE49-F238E27FC236}">
              <a16:creationId xmlns:a16="http://schemas.microsoft.com/office/drawing/2014/main" id="{6BEEDECE-3823-4BAD-82BF-E3B1EB34689B}"/>
            </a:ext>
          </a:extLst>
        </xdr:cNvPr>
        <xdr:cNvPicPr>
          <a:picLocks noChangeAspect="1"/>
        </xdr:cNvPicPr>
      </xdr:nvPicPr>
      <xdr:blipFill>
        <a:blip xmlns:r="http://schemas.openxmlformats.org/officeDocument/2006/relationships" r:embed="rId3"/>
        <a:stretch>
          <a:fillRect/>
        </a:stretch>
      </xdr:blipFill>
      <xdr:spPr>
        <a:xfrm>
          <a:off x="8891852" y="0"/>
          <a:ext cx="1851289" cy="8678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6</xdr:col>
      <xdr:colOff>1728107</xdr:colOff>
      <xdr:row>0</xdr:row>
      <xdr:rowOff>132134</xdr:rowOff>
    </xdr:from>
    <xdr:to>
      <xdr:col>8</xdr:col>
      <xdr:colOff>27603</xdr:colOff>
      <xdr:row>6</xdr:row>
      <xdr:rowOff>115612</xdr:rowOff>
    </xdr:to>
    <xdr:pic>
      <xdr:nvPicPr>
        <xdr:cNvPr id="2" name="Imagen 3">
          <a:extLst>
            <a:ext uri="{FF2B5EF4-FFF2-40B4-BE49-F238E27FC236}">
              <a16:creationId xmlns:a16="http://schemas.microsoft.com/office/drawing/2014/main" id="{AA14B2CB-906F-4882-AF98-08F532775BAF}"/>
            </a:ext>
          </a:extLst>
        </xdr:cNvPr>
        <xdr:cNvPicPr>
          <a:picLocks noChangeAspect="1"/>
        </xdr:cNvPicPr>
      </xdr:nvPicPr>
      <xdr:blipFill>
        <a:blip xmlns:r="http://schemas.openxmlformats.org/officeDocument/2006/relationships" r:embed="rId1"/>
        <a:stretch>
          <a:fillRect/>
        </a:stretch>
      </xdr:blipFill>
      <xdr:spPr>
        <a:xfrm>
          <a:off x="14518821" y="132134"/>
          <a:ext cx="2369937" cy="1044835"/>
        </a:xfrm>
        <a:prstGeom prst="rect">
          <a:avLst/>
        </a:prstGeom>
      </xdr:spPr>
    </xdr:pic>
    <xdr:clientData/>
  </xdr:twoCellAnchor>
  <xdr:twoCellAnchor editAs="oneCell">
    <xdr:from>
      <xdr:col>1</xdr:col>
      <xdr:colOff>555759</xdr:colOff>
      <xdr:row>0</xdr:row>
      <xdr:rowOff>0</xdr:rowOff>
    </xdr:from>
    <xdr:to>
      <xdr:col>1</xdr:col>
      <xdr:colOff>3059129</xdr:colOff>
      <xdr:row>7</xdr:row>
      <xdr:rowOff>31540</xdr:rowOff>
    </xdr:to>
    <xdr:pic>
      <xdr:nvPicPr>
        <xdr:cNvPr id="3" name="Imagen 2">
          <a:extLst>
            <a:ext uri="{FF2B5EF4-FFF2-40B4-BE49-F238E27FC236}">
              <a16:creationId xmlns:a16="http://schemas.microsoft.com/office/drawing/2014/main" id="{0601FD9A-1F0D-4145-9E66-4B2B4091EEC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331366" y="0"/>
          <a:ext cx="2501465" cy="127169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13230</xdr:colOff>
      <xdr:row>1</xdr:row>
      <xdr:rowOff>177854</xdr:rowOff>
    </xdr:from>
    <xdr:to>
      <xdr:col>7</xdr:col>
      <xdr:colOff>1734483</xdr:colOff>
      <xdr:row>6</xdr:row>
      <xdr:rowOff>25887</xdr:rowOff>
    </xdr:to>
    <xdr:pic>
      <xdr:nvPicPr>
        <xdr:cNvPr id="2" name="Imagen 3">
          <a:extLst>
            <a:ext uri="{FF2B5EF4-FFF2-40B4-BE49-F238E27FC236}">
              <a16:creationId xmlns:a16="http://schemas.microsoft.com/office/drawing/2014/main" id="{B6F04C4C-3358-46E6-95E3-70E3B549CC71}"/>
            </a:ext>
          </a:extLst>
        </xdr:cNvPr>
        <xdr:cNvPicPr>
          <a:picLocks noChangeAspect="1"/>
        </xdr:cNvPicPr>
      </xdr:nvPicPr>
      <xdr:blipFill>
        <a:blip xmlns:r="http://schemas.openxmlformats.org/officeDocument/2006/relationships" r:embed="rId1"/>
        <a:stretch>
          <a:fillRect/>
        </a:stretch>
      </xdr:blipFill>
      <xdr:spPr>
        <a:xfrm>
          <a:off x="12700530" y="358829"/>
          <a:ext cx="1721253" cy="752908"/>
        </a:xfrm>
        <a:prstGeom prst="rect">
          <a:avLst/>
        </a:prstGeom>
      </xdr:spPr>
    </xdr:pic>
    <xdr:clientData/>
  </xdr:twoCellAnchor>
  <xdr:twoCellAnchor editAs="oneCell">
    <xdr:from>
      <xdr:col>1</xdr:col>
      <xdr:colOff>11430</xdr:colOff>
      <xdr:row>1</xdr:row>
      <xdr:rowOff>116205</xdr:rowOff>
    </xdr:from>
    <xdr:to>
      <xdr:col>1</xdr:col>
      <xdr:colOff>1817341</xdr:colOff>
      <xdr:row>6</xdr:row>
      <xdr:rowOff>114065</xdr:rowOff>
    </xdr:to>
    <xdr:pic>
      <xdr:nvPicPr>
        <xdr:cNvPr id="3" name="Imagen 2">
          <a:extLst>
            <a:ext uri="{FF2B5EF4-FFF2-40B4-BE49-F238E27FC236}">
              <a16:creationId xmlns:a16="http://schemas.microsoft.com/office/drawing/2014/main" id="{E331B76C-50E9-46F7-ACA9-C45A1C468F3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002030" y="297180"/>
          <a:ext cx="1805911" cy="90273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6</xdr:col>
      <xdr:colOff>1439641</xdr:colOff>
      <xdr:row>1</xdr:row>
      <xdr:rowOff>113084</xdr:rowOff>
    </xdr:from>
    <xdr:to>
      <xdr:col>7</xdr:col>
      <xdr:colOff>1298239</xdr:colOff>
      <xdr:row>6</xdr:row>
      <xdr:rowOff>145094</xdr:rowOff>
    </xdr:to>
    <xdr:pic>
      <xdr:nvPicPr>
        <xdr:cNvPr id="2" name="Imagen 3">
          <a:extLst>
            <a:ext uri="{FF2B5EF4-FFF2-40B4-BE49-F238E27FC236}">
              <a16:creationId xmlns:a16="http://schemas.microsoft.com/office/drawing/2014/main" id="{BE9A634C-50A5-4E9F-92BA-FF873FF1550A}"/>
            </a:ext>
          </a:extLst>
        </xdr:cNvPr>
        <xdr:cNvPicPr>
          <a:picLocks noChangeAspect="1"/>
        </xdr:cNvPicPr>
      </xdr:nvPicPr>
      <xdr:blipFill>
        <a:blip xmlns:r="http://schemas.openxmlformats.org/officeDocument/2006/relationships" r:embed="rId1"/>
        <a:stretch>
          <a:fillRect/>
        </a:stretch>
      </xdr:blipFill>
      <xdr:spPr>
        <a:xfrm>
          <a:off x="14774641" y="294059"/>
          <a:ext cx="2125548" cy="936885"/>
        </a:xfrm>
        <a:prstGeom prst="rect">
          <a:avLst/>
        </a:prstGeom>
      </xdr:spPr>
    </xdr:pic>
    <xdr:clientData/>
  </xdr:twoCellAnchor>
  <xdr:twoCellAnchor editAs="oneCell">
    <xdr:from>
      <xdr:col>1</xdr:col>
      <xdr:colOff>835870</xdr:colOff>
      <xdr:row>0</xdr:row>
      <xdr:rowOff>161925</xdr:rowOff>
    </xdr:from>
    <xdr:to>
      <xdr:col>1</xdr:col>
      <xdr:colOff>3070831</xdr:colOff>
      <xdr:row>7</xdr:row>
      <xdr:rowOff>26670</xdr:rowOff>
    </xdr:to>
    <xdr:pic>
      <xdr:nvPicPr>
        <xdr:cNvPr id="3" name="Imagen 2">
          <a:extLst>
            <a:ext uri="{FF2B5EF4-FFF2-40B4-BE49-F238E27FC236}">
              <a16:creationId xmlns:a16="http://schemas.microsoft.com/office/drawing/2014/main" id="{F9FAE835-B4B8-4735-BA3E-E9D2FD60E9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616920" y="161925"/>
          <a:ext cx="2234961" cy="113157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897531</xdr:colOff>
      <xdr:row>0</xdr:row>
      <xdr:rowOff>96929</xdr:rowOff>
    </xdr:from>
    <xdr:to>
      <xdr:col>12</xdr:col>
      <xdr:colOff>16180</xdr:colOff>
      <xdr:row>5</xdr:row>
      <xdr:rowOff>66597</xdr:rowOff>
    </xdr:to>
    <xdr:pic>
      <xdr:nvPicPr>
        <xdr:cNvPr id="2" name="Imagen 3">
          <a:extLst>
            <a:ext uri="{FF2B5EF4-FFF2-40B4-BE49-F238E27FC236}">
              <a16:creationId xmlns:a16="http://schemas.microsoft.com/office/drawing/2014/main" id="{F3B9A443-27A8-4B13-8B0E-AAC97A90951D}"/>
            </a:ext>
          </a:extLst>
        </xdr:cNvPr>
        <xdr:cNvPicPr>
          <a:picLocks noChangeAspect="1"/>
        </xdr:cNvPicPr>
      </xdr:nvPicPr>
      <xdr:blipFill>
        <a:blip xmlns:r="http://schemas.openxmlformats.org/officeDocument/2006/relationships" r:embed="rId1"/>
        <a:stretch>
          <a:fillRect/>
        </a:stretch>
      </xdr:blipFill>
      <xdr:spPr>
        <a:xfrm>
          <a:off x="17287953" y="96929"/>
          <a:ext cx="2050370" cy="897428"/>
        </a:xfrm>
        <a:prstGeom prst="rect">
          <a:avLst/>
        </a:prstGeom>
      </xdr:spPr>
    </xdr:pic>
    <xdr:clientData/>
  </xdr:twoCellAnchor>
  <xdr:twoCellAnchor editAs="oneCell">
    <xdr:from>
      <xdr:col>1</xdr:col>
      <xdr:colOff>46635</xdr:colOff>
      <xdr:row>0</xdr:row>
      <xdr:rowOff>0</xdr:rowOff>
    </xdr:from>
    <xdr:to>
      <xdr:col>1</xdr:col>
      <xdr:colOff>2288474</xdr:colOff>
      <xdr:row>6</xdr:row>
      <xdr:rowOff>10366</xdr:rowOff>
    </xdr:to>
    <xdr:pic>
      <xdr:nvPicPr>
        <xdr:cNvPr id="3" name="Imagen 2">
          <a:extLst>
            <a:ext uri="{FF2B5EF4-FFF2-40B4-BE49-F238E27FC236}">
              <a16:creationId xmlns:a16="http://schemas.microsoft.com/office/drawing/2014/main" id="{10AFD46F-967E-421A-B6C6-6C108E0FCFE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38323" y="0"/>
          <a:ext cx="2241839" cy="112367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4051697</xdr:colOff>
      <xdr:row>8</xdr:row>
      <xdr:rowOff>157876</xdr:rowOff>
    </xdr:from>
    <xdr:to>
      <xdr:col>3</xdr:col>
      <xdr:colOff>1230155</xdr:colOff>
      <xdr:row>28</xdr:row>
      <xdr:rowOff>87153</xdr:rowOff>
    </xdr:to>
    <xdr:graphicFrame macro="">
      <xdr:nvGraphicFramePr>
        <xdr:cNvPr id="6" name="Diagrama 5">
          <a:extLst>
            <a:ext uri="{FF2B5EF4-FFF2-40B4-BE49-F238E27FC236}">
              <a16:creationId xmlns:a16="http://schemas.microsoft.com/office/drawing/2014/main" id="{03B14827-D008-4F5A-99AC-2A5E2101532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3</xdr:col>
      <xdr:colOff>1849755</xdr:colOff>
      <xdr:row>0</xdr:row>
      <xdr:rowOff>0</xdr:rowOff>
    </xdr:from>
    <xdr:to>
      <xdr:col>5</xdr:col>
      <xdr:colOff>177378</xdr:colOff>
      <xdr:row>5</xdr:row>
      <xdr:rowOff>114775</xdr:rowOff>
    </xdr:to>
    <xdr:pic>
      <xdr:nvPicPr>
        <xdr:cNvPr id="7" name="Imagen 3">
          <a:extLst>
            <a:ext uri="{FF2B5EF4-FFF2-40B4-BE49-F238E27FC236}">
              <a16:creationId xmlns:a16="http://schemas.microsoft.com/office/drawing/2014/main" id="{96063B37-A0F2-400F-ABF9-05E14A6D731E}"/>
            </a:ext>
          </a:extLst>
        </xdr:cNvPr>
        <xdr:cNvPicPr>
          <a:picLocks noChangeAspect="1"/>
        </xdr:cNvPicPr>
      </xdr:nvPicPr>
      <xdr:blipFill>
        <a:blip xmlns:r="http://schemas.openxmlformats.org/officeDocument/2006/relationships" r:embed="rId6"/>
        <a:stretch>
          <a:fillRect/>
        </a:stretch>
      </xdr:blipFill>
      <xdr:spPr>
        <a:xfrm>
          <a:off x="10577036" y="0"/>
          <a:ext cx="2209061" cy="972025"/>
        </a:xfrm>
        <a:prstGeom prst="rect">
          <a:avLst/>
        </a:prstGeom>
      </xdr:spPr>
    </xdr:pic>
    <xdr:clientData/>
  </xdr:twoCellAnchor>
  <xdr:twoCellAnchor editAs="oneCell">
    <xdr:from>
      <xdr:col>0</xdr:col>
      <xdr:colOff>1678781</xdr:colOff>
      <xdr:row>0</xdr:row>
      <xdr:rowOff>0</xdr:rowOff>
    </xdr:from>
    <xdr:to>
      <xdr:col>0</xdr:col>
      <xdr:colOff>3810104</xdr:colOff>
      <xdr:row>6</xdr:row>
      <xdr:rowOff>59531</xdr:rowOff>
    </xdr:to>
    <xdr:pic>
      <xdr:nvPicPr>
        <xdr:cNvPr id="8" name="Imagen 7">
          <a:extLst>
            <a:ext uri="{FF2B5EF4-FFF2-40B4-BE49-F238E27FC236}">
              <a16:creationId xmlns:a16="http://schemas.microsoft.com/office/drawing/2014/main" id="{09AEE661-5C40-4DC1-AC8D-8909BA99D14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051"/>
        <a:stretch>
          <a:fillRect/>
        </a:stretch>
      </xdr:blipFill>
      <xdr:spPr>
        <a:xfrm>
          <a:off x="1678781" y="0"/>
          <a:ext cx="2131323" cy="10953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7</xdr:col>
      <xdr:colOff>861991</xdr:colOff>
      <xdr:row>2</xdr:row>
      <xdr:rowOff>78159</xdr:rowOff>
    </xdr:from>
    <xdr:to>
      <xdr:col>10</xdr:col>
      <xdr:colOff>9508</xdr:colOff>
      <xdr:row>8</xdr:row>
      <xdr:rowOff>21167</xdr:rowOff>
    </xdr:to>
    <xdr:pic>
      <xdr:nvPicPr>
        <xdr:cNvPr id="2" name="Imagen 3">
          <a:extLst>
            <a:ext uri="{FF2B5EF4-FFF2-40B4-BE49-F238E27FC236}">
              <a16:creationId xmlns:a16="http://schemas.microsoft.com/office/drawing/2014/main" id="{D4FCD4C5-0E52-457C-BFDA-62AE1E045C27}"/>
            </a:ext>
          </a:extLst>
        </xdr:cNvPr>
        <xdr:cNvPicPr>
          <a:picLocks noChangeAspect="1"/>
        </xdr:cNvPicPr>
      </xdr:nvPicPr>
      <xdr:blipFill>
        <a:blip xmlns:r="http://schemas.openxmlformats.org/officeDocument/2006/relationships" r:embed="rId1"/>
        <a:stretch>
          <a:fillRect/>
        </a:stretch>
      </xdr:blipFill>
      <xdr:spPr>
        <a:xfrm>
          <a:off x="13011658" y="437992"/>
          <a:ext cx="2426445" cy="1058068"/>
        </a:xfrm>
        <a:prstGeom prst="rect">
          <a:avLst/>
        </a:prstGeom>
      </xdr:spPr>
    </xdr:pic>
    <xdr:clientData/>
  </xdr:twoCellAnchor>
  <xdr:twoCellAnchor editAs="oneCell">
    <xdr:from>
      <xdr:col>1</xdr:col>
      <xdr:colOff>214525</xdr:colOff>
      <xdr:row>1</xdr:row>
      <xdr:rowOff>178011</xdr:rowOff>
    </xdr:from>
    <xdr:to>
      <xdr:col>1</xdr:col>
      <xdr:colOff>2574259</xdr:colOff>
      <xdr:row>8</xdr:row>
      <xdr:rowOff>70274</xdr:rowOff>
    </xdr:to>
    <xdr:pic>
      <xdr:nvPicPr>
        <xdr:cNvPr id="3" name="Imagen 2">
          <a:extLst>
            <a:ext uri="{FF2B5EF4-FFF2-40B4-BE49-F238E27FC236}">
              <a16:creationId xmlns:a16="http://schemas.microsoft.com/office/drawing/2014/main" id="{41B5AFE9-ACDA-4BA2-A122-E758EC5FD32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997692" y="357928"/>
          <a:ext cx="2355924" cy="118533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1F23A72C-F946-46C4-8036-60362051A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22310</xdr:colOff>
      <xdr:row>0</xdr:row>
      <xdr:rowOff>95250</xdr:rowOff>
    </xdr:from>
    <xdr:to>
      <xdr:col>11</xdr:col>
      <xdr:colOff>1296334</xdr:colOff>
      <xdr:row>6</xdr:row>
      <xdr:rowOff>113946</xdr:rowOff>
    </xdr:to>
    <xdr:pic>
      <xdr:nvPicPr>
        <xdr:cNvPr id="3" name="Imagen 3">
          <a:extLst>
            <a:ext uri="{FF2B5EF4-FFF2-40B4-BE49-F238E27FC236}">
              <a16:creationId xmlns:a16="http://schemas.microsoft.com/office/drawing/2014/main" id="{A488522E-D29E-4728-AD02-AE7B0A50BA38}"/>
            </a:ext>
          </a:extLst>
        </xdr:cNvPr>
        <xdr:cNvPicPr>
          <a:picLocks noChangeAspect="1"/>
        </xdr:cNvPicPr>
      </xdr:nvPicPr>
      <xdr:blipFill>
        <a:blip xmlns:r="http://schemas.openxmlformats.org/officeDocument/2006/relationships" r:embed="rId2"/>
        <a:stretch>
          <a:fillRect/>
        </a:stretch>
      </xdr:blipFill>
      <xdr:spPr>
        <a:xfrm>
          <a:off x="21701210" y="95250"/>
          <a:ext cx="2664674" cy="1161696"/>
        </a:xfrm>
        <a:prstGeom prst="rect">
          <a:avLst/>
        </a:prstGeom>
      </xdr:spPr>
    </xdr:pic>
    <xdr:clientData/>
  </xdr:twoCellAnchor>
  <xdr:twoCellAnchor editAs="oneCell">
    <xdr:from>
      <xdr:col>0</xdr:col>
      <xdr:colOff>476250</xdr:colOff>
      <xdr:row>0</xdr:row>
      <xdr:rowOff>0</xdr:rowOff>
    </xdr:from>
    <xdr:to>
      <xdr:col>1</xdr:col>
      <xdr:colOff>2457421</xdr:colOff>
      <xdr:row>7</xdr:row>
      <xdr:rowOff>75593</xdr:rowOff>
    </xdr:to>
    <xdr:pic>
      <xdr:nvPicPr>
        <xdr:cNvPr id="4" name="Imagen 3">
          <a:extLst>
            <a:ext uri="{FF2B5EF4-FFF2-40B4-BE49-F238E27FC236}">
              <a16:creationId xmlns:a16="http://schemas.microsoft.com/office/drawing/2014/main" id="{26548DE6-EAC2-41F4-AC5D-8E4C23F0D8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476250" y="0"/>
          <a:ext cx="2781271" cy="140909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B1BE7181-C3D8-4126-A81F-C7A7F09CF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245195</xdr:colOff>
      <xdr:row>0</xdr:row>
      <xdr:rowOff>0</xdr:rowOff>
    </xdr:from>
    <xdr:to>
      <xdr:col>12</xdr:col>
      <xdr:colOff>15539</xdr:colOff>
      <xdr:row>6</xdr:row>
      <xdr:rowOff>60606</xdr:rowOff>
    </xdr:to>
    <xdr:pic>
      <xdr:nvPicPr>
        <xdr:cNvPr id="3" name="Imagen 3">
          <a:extLst>
            <a:ext uri="{FF2B5EF4-FFF2-40B4-BE49-F238E27FC236}">
              <a16:creationId xmlns:a16="http://schemas.microsoft.com/office/drawing/2014/main" id="{7794E3D0-60AF-48A5-B4C5-4B14539F67CF}"/>
            </a:ext>
          </a:extLst>
        </xdr:cNvPr>
        <xdr:cNvPicPr>
          <a:picLocks noChangeAspect="1"/>
        </xdr:cNvPicPr>
      </xdr:nvPicPr>
      <xdr:blipFill>
        <a:blip xmlns:r="http://schemas.openxmlformats.org/officeDocument/2006/relationships" r:embed="rId2"/>
        <a:stretch>
          <a:fillRect/>
        </a:stretch>
      </xdr:blipFill>
      <xdr:spPr>
        <a:xfrm>
          <a:off x="19326945" y="0"/>
          <a:ext cx="2639909" cy="1159791"/>
        </a:xfrm>
        <a:prstGeom prst="rect">
          <a:avLst/>
        </a:prstGeom>
      </xdr:spPr>
    </xdr:pic>
    <xdr:clientData/>
  </xdr:twoCellAnchor>
  <xdr:twoCellAnchor editAs="oneCell">
    <xdr:from>
      <xdr:col>0</xdr:col>
      <xdr:colOff>603250</xdr:colOff>
      <xdr:row>0</xdr:row>
      <xdr:rowOff>0</xdr:rowOff>
    </xdr:from>
    <xdr:to>
      <xdr:col>1</xdr:col>
      <xdr:colOff>2590771</xdr:colOff>
      <xdr:row>7</xdr:row>
      <xdr:rowOff>140998</xdr:rowOff>
    </xdr:to>
    <xdr:pic>
      <xdr:nvPicPr>
        <xdr:cNvPr id="4" name="Imagen 3">
          <a:extLst>
            <a:ext uri="{FF2B5EF4-FFF2-40B4-BE49-F238E27FC236}">
              <a16:creationId xmlns:a16="http://schemas.microsoft.com/office/drawing/2014/main" id="{4994750D-3290-4E4F-875F-28865EEACAE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603250" y="0"/>
          <a:ext cx="2781271" cy="141290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7</xdr:col>
      <xdr:colOff>936710</xdr:colOff>
      <xdr:row>0</xdr:row>
      <xdr:rowOff>0</xdr:rowOff>
    </xdr:from>
    <xdr:to>
      <xdr:col>9</xdr:col>
      <xdr:colOff>1045418</xdr:colOff>
      <xdr:row>6</xdr:row>
      <xdr:rowOff>16791</xdr:rowOff>
    </xdr:to>
    <xdr:pic>
      <xdr:nvPicPr>
        <xdr:cNvPr id="2" name="Imagen 3">
          <a:extLst>
            <a:ext uri="{FF2B5EF4-FFF2-40B4-BE49-F238E27FC236}">
              <a16:creationId xmlns:a16="http://schemas.microsoft.com/office/drawing/2014/main" id="{97564CFA-C1D7-44E7-A145-656FDB130F63}"/>
            </a:ext>
          </a:extLst>
        </xdr:cNvPr>
        <xdr:cNvPicPr>
          <a:picLocks noChangeAspect="1"/>
        </xdr:cNvPicPr>
      </xdr:nvPicPr>
      <xdr:blipFill>
        <a:blip xmlns:r="http://schemas.openxmlformats.org/officeDocument/2006/relationships" r:embed="rId1"/>
        <a:stretch>
          <a:fillRect/>
        </a:stretch>
      </xdr:blipFill>
      <xdr:spPr>
        <a:xfrm>
          <a:off x="22425110" y="0"/>
          <a:ext cx="2643719" cy="1155981"/>
        </a:xfrm>
        <a:prstGeom prst="rect">
          <a:avLst/>
        </a:prstGeom>
      </xdr:spPr>
    </xdr:pic>
    <xdr:clientData/>
  </xdr:twoCellAnchor>
  <xdr:twoCellAnchor editAs="oneCell">
    <xdr:from>
      <xdr:col>0</xdr:col>
      <xdr:colOff>571500</xdr:colOff>
      <xdr:row>0</xdr:row>
      <xdr:rowOff>0</xdr:rowOff>
    </xdr:from>
    <xdr:to>
      <xdr:col>1</xdr:col>
      <xdr:colOff>2569816</xdr:colOff>
      <xdr:row>7</xdr:row>
      <xdr:rowOff>79403</xdr:rowOff>
    </xdr:to>
    <xdr:pic>
      <xdr:nvPicPr>
        <xdr:cNvPr id="3" name="Imagen 2">
          <a:extLst>
            <a:ext uri="{FF2B5EF4-FFF2-40B4-BE49-F238E27FC236}">
              <a16:creationId xmlns:a16="http://schemas.microsoft.com/office/drawing/2014/main" id="{F211D907-2A30-4DC9-9454-A5A98EEB1A7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571500" y="0"/>
          <a:ext cx="2783176" cy="141290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873777</xdr:colOff>
      <xdr:row>1</xdr:row>
      <xdr:rowOff>50619</xdr:rowOff>
    </xdr:from>
    <xdr:to>
      <xdr:col>10</xdr:col>
      <xdr:colOff>16629</xdr:colOff>
      <xdr:row>6</xdr:row>
      <xdr:rowOff>56334</xdr:rowOff>
    </xdr:to>
    <xdr:pic>
      <xdr:nvPicPr>
        <xdr:cNvPr id="2" name="Imagen 3">
          <a:extLst>
            <a:ext uri="{FF2B5EF4-FFF2-40B4-BE49-F238E27FC236}">
              <a16:creationId xmlns:a16="http://schemas.microsoft.com/office/drawing/2014/main" id="{82ADECD3-8F4A-48C4-80D0-57860B1F40F0}"/>
            </a:ext>
          </a:extLst>
        </xdr:cNvPr>
        <xdr:cNvPicPr>
          <a:picLocks noChangeAspect="1"/>
        </xdr:cNvPicPr>
      </xdr:nvPicPr>
      <xdr:blipFill>
        <a:blip xmlns:r="http://schemas.openxmlformats.org/officeDocument/2006/relationships" r:embed="rId1"/>
        <a:stretch>
          <a:fillRect/>
        </a:stretch>
      </xdr:blipFill>
      <xdr:spPr>
        <a:xfrm>
          <a:off x="18141241" y="227512"/>
          <a:ext cx="2085805" cy="915488"/>
        </a:xfrm>
        <a:prstGeom prst="rect">
          <a:avLst/>
        </a:prstGeom>
      </xdr:spPr>
    </xdr:pic>
    <xdr:clientData/>
  </xdr:twoCellAnchor>
  <xdr:twoCellAnchor editAs="oneCell">
    <xdr:from>
      <xdr:col>1</xdr:col>
      <xdr:colOff>435429</xdr:colOff>
      <xdr:row>1</xdr:row>
      <xdr:rowOff>50620</xdr:rowOff>
    </xdr:from>
    <xdr:to>
      <xdr:col>1</xdr:col>
      <xdr:colOff>2628509</xdr:colOff>
      <xdr:row>7</xdr:row>
      <xdr:rowOff>59467</xdr:rowOff>
    </xdr:to>
    <xdr:pic>
      <xdr:nvPicPr>
        <xdr:cNvPr id="3" name="Imagen 2">
          <a:extLst>
            <a:ext uri="{FF2B5EF4-FFF2-40B4-BE49-F238E27FC236}">
              <a16:creationId xmlns:a16="http://schemas.microsoft.com/office/drawing/2014/main" id="{607F8FAB-DAC9-46FA-A214-BA38D949569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224643" y="227513"/>
          <a:ext cx="2193080" cy="11189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63500</xdr:colOff>
      <xdr:row>10</xdr:row>
      <xdr:rowOff>60325</xdr:rowOff>
    </xdr:from>
    <xdr:to>
      <xdr:col>6</xdr:col>
      <xdr:colOff>202989</xdr:colOff>
      <xdr:row>33</xdr:row>
      <xdr:rowOff>63499</xdr:rowOff>
    </xdr:to>
    <xdr:graphicFrame macro="">
      <xdr:nvGraphicFramePr>
        <xdr:cNvPr id="2" name="Gráfico 1">
          <a:extLst>
            <a:ext uri="{FF2B5EF4-FFF2-40B4-BE49-F238E27FC236}">
              <a16:creationId xmlns:a16="http://schemas.microsoft.com/office/drawing/2014/main" id="{323EE8AB-7D1E-46CB-8C55-35B49E4B8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361561</xdr:colOff>
      <xdr:row>0</xdr:row>
      <xdr:rowOff>0</xdr:rowOff>
    </xdr:from>
    <xdr:to>
      <xdr:col>2</xdr:col>
      <xdr:colOff>906145</xdr:colOff>
      <xdr:row>5</xdr:row>
      <xdr:rowOff>59267</xdr:rowOff>
    </xdr:to>
    <xdr:pic>
      <xdr:nvPicPr>
        <xdr:cNvPr id="3" name="Imagen 2">
          <a:extLst>
            <a:ext uri="{FF2B5EF4-FFF2-40B4-BE49-F238E27FC236}">
              <a16:creationId xmlns:a16="http://schemas.microsoft.com/office/drawing/2014/main" id="{974CB4D5-F09F-4726-82A5-EA03B5D0DB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61561" y="0"/>
          <a:ext cx="1924651" cy="990600"/>
        </a:xfrm>
        <a:prstGeom prst="rect">
          <a:avLst/>
        </a:prstGeom>
      </xdr:spPr>
    </xdr:pic>
    <xdr:clientData/>
  </xdr:twoCellAnchor>
  <xdr:twoCellAnchor editAs="oneCell">
    <xdr:from>
      <xdr:col>6</xdr:col>
      <xdr:colOff>363803</xdr:colOff>
      <xdr:row>0</xdr:row>
      <xdr:rowOff>0</xdr:rowOff>
    </xdr:from>
    <xdr:to>
      <xdr:col>7</xdr:col>
      <xdr:colOff>1678901</xdr:colOff>
      <xdr:row>4</xdr:row>
      <xdr:rowOff>160866</xdr:rowOff>
    </xdr:to>
    <xdr:pic>
      <xdr:nvPicPr>
        <xdr:cNvPr id="4" name="Imagen 3">
          <a:extLst>
            <a:ext uri="{FF2B5EF4-FFF2-40B4-BE49-F238E27FC236}">
              <a16:creationId xmlns:a16="http://schemas.microsoft.com/office/drawing/2014/main" id="{A95D34B9-4415-4918-81C6-AA320B2274F4}"/>
            </a:ext>
          </a:extLst>
        </xdr:cNvPr>
        <xdr:cNvPicPr>
          <a:picLocks noChangeAspect="1"/>
        </xdr:cNvPicPr>
      </xdr:nvPicPr>
      <xdr:blipFill>
        <a:blip xmlns:r="http://schemas.openxmlformats.org/officeDocument/2006/relationships" r:embed="rId3"/>
        <a:stretch>
          <a:fillRect/>
        </a:stretch>
      </xdr:blipFill>
      <xdr:spPr>
        <a:xfrm>
          <a:off x="8441003" y="0"/>
          <a:ext cx="2102498" cy="90593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511803</xdr:colOff>
      <xdr:row>2</xdr:row>
      <xdr:rowOff>10702</xdr:rowOff>
    </xdr:from>
    <xdr:to>
      <xdr:col>7</xdr:col>
      <xdr:colOff>425007</xdr:colOff>
      <xdr:row>6</xdr:row>
      <xdr:rowOff>16621</xdr:rowOff>
    </xdr:to>
    <xdr:pic>
      <xdr:nvPicPr>
        <xdr:cNvPr id="3" name="Imagen 2">
          <a:extLst>
            <a:ext uri="{FF2B5EF4-FFF2-40B4-BE49-F238E27FC236}">
              <a16:creationId xmlns:a16="http://schemas.microsoft.com/office/drawing/2014/main" id="{1DA6EC69-4E50-48E6-B195-20FBEEC6C4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26438" y="374557"/>
          <a:ext cx="1669379" cy="74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14512</xdr:colOff>
      <xdr:row>0</xdr:row>
      <xdr:rowOff>0</xdr:rowOff>
    </xdr:from>
    <xdr:to>
      <xdr:col>0</xdr:col>
      <xdr:colOff>438792</xdr:colOff>
      <xdr:row>5</xdr:row>
      <xdr:rowOff>18772</xdr:rowOff>
    </xdr:to>
    <xdr:pic>
      <xdr:nvPicPr>
        <xdr:cNvPr id="4" name="Imagen 3">
          <a:extLst>
            <a:ext uri="{FF2B5EF4-FFF2-40B4-BE49-F238E27FC236}">
              <a16:creationId xmlns:a16="http://schemas.microsoft.com/office/drawing/2014/main" id="{E6F9D5AE-2211-465E-A422-DC640252B4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22" y="0"/>
          <a:ext cx="420470" cy="923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522313</xdr:colOff>
      <xdr:row>1</xdr:row>
      <xdr:rowOff>85619</xdr:rowOff>
    </xdr:from>
    <xdr:to>
      <xdr:col>3</xdr:col>
      <xdr:colOff>1006604</xdr:colOff>
      <xdr:row>6</xdr:row>
      <xdr:rowOff>186926</xdr:rowOff>
    </xdr:to>
    <xdr:pic>
      <xdr:nvPicPr>
        <xdr:cNvPr id="6" name="Imagen 5">
          <a:extLst>
            <a:ext uri="{FF2B5EF4-FFF2-40B4-BE49-F238E27FC236}">
              <a16:creationId xmlns:a16="http://schemas.microsoft.com/office/drawing/2014/main" id="{AF3F94C8-C6E1-4FFF-B628-4F9998423C3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303577" y="267557"/>
          <a:ext cx="2046819" cy="104192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5</xdr:col>
      <xdr:colOff>511803</xdr:colOff>
      <xdr:row>2</xdr:row>
      <xdr:rowOff>10702</xdr:rowOff>
    </xdr:from>
    <xdr:to>
      <xdr:col>6</xdr:col>
      <xdr:colOff>1007975</xdr:colOff>
      <xdr:row>6</xdr:row>
      <xdr:rowOff>16621</xdr:rowOff>
    </xdr:to>
    <xdr:pic>
      <xdr:nvPicPr>
        <xdr:cNvPr id="3" name="Imagen 2">
          <a:extLst>
            <a:ext uri="{FF2B5EF4-FFF2-40B4-BE49-F238E27FC236}">
              <a16:creationId xmlns:a16="http://schemas.microsoft.com/office/drawing/2014/main" id="{47F8A78D-BF63-45A7-9453-8FC6FAF8E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26438" y="374557"/>
          <a:ext cx="1663937" cy="74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14512</xdr:colOff>
      <xdr:row>0</xdr:row>
      <xdr:rowOff>0</xdr:rowOff>
    </xdr:from>
    <xdr:to>
      <xdr:col>0</xdr:col>
      <xdr:colOff>438792</xdr:colOff>
      <xdr:row>5</xdr:row>
      <xdr:rowOff>18772</xdr:rowOff>
    </xdr:to>
    <xdr:pic>
      <xdr:nvPicPr>
        <xdr:cNvPr id="4" name="Imagen 3">
          <a:extLst>
            <a:ext uri="{FF2B5EF4-FFF2-40B4-BE49-F238E27FC236}">
              <a16:creationId xmlns:a16="http://schemas.microsoft.com/office/drawing/2014/main" id="{7614C1DC-FDD5-4DF2-B362-90F1021E8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22" y="0"/>
          <a:ext cx="420470" cy="923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748393</xdr:colOff>
      <xdr:row>1</xdr:row>
      <xdr:rowOff>136071</xdr:rowOff>
    </xdr:from>
    <xdr:to>
      <xdr:col>3</xdr:col>
      <xdr:colOff>1245903</xdr:colOff>
      <xdr:row>7</xdr:row>
      <xdr:rowOff>64118</xdr:rowOff>
    </xdr:to>
    <xdr:pic>
      <xdr:nvPicPr>
        <xdr:cNvPr id="5" name="Imagen 4">
          <a:extLst>
            <a:ext uri="{FF2B5EF4-FFF2-40B4-BE49-F238E27FC236}">
              <a16:creationId xmlns:a16="http://schemas.microsoft.com/office/drawing/2014/main" id="{5BCBDCF5-BF3E-498B-A5EA-22C6A8D0D5B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524000" y="312964"/>
          <a:ext cx="2048724" cy="104383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5</xdr:col>
      <xdr:colOff>105247</xdr:colOff>
      <xdr:row>2</xdr:row>
      <xdr:rowOff>128451</xdr:rowOff>
    </xdr:from>
    <xdr:to>
      <xdr:col>6</xdr:col>
      <xdr:colOff>817366</xdr:colOff>
      <xdr:row>6</xdr:row>
      <xdr:rowOff>130356</xdr:rowOff>
    </xdr:to>
    <xdr:pic>
      <xdr:nvPicPr>
        <xdr:cNvPr id="3" name="Imagen 2">
          <a:extLst>
            <a:ext uri="{FF2B5EF4-FFF2-40B4-BE49-F238E27FC236}">
              <a16:creationId xmlns:a16="http://schemas.microsoft.com/office/drawing/2014/main" id="{F4D61E3E-2378-4253-8055-71242D91B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31783" y="482237"/>
          <a:ext cx="1810486" cy="74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435710</xdr:colOff>
      <xdr:row>5</xdr:row>
      <xdr:rowOff>35018</xdr:rowOff>
    </xdr:to>
    <xdr:pic>
      <xdr:nvPicPr>
        <xdr:cNvPr id="4" name="Imagen 3">
          <a:extLst>
            <a:ext uri="{FF2B5EF4-FFF2-40B4-BE49-F238E27FC236}">
              <a16:creationId xmlns:a16="http://schemas.microsoft.com/office/drawing/2014/main" id="{E1E61F1A-4956-41B2-9734-439E7F6B7E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9520" cy="939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517072</xdr:colOff>
      <xdr:row>1</xdr:row>
      <xdr:rowOff>81642</xdr:rowOff>
    </xdr:from>
    <xdr:to>
      <xdr:col>1</xdr:col>
      <xdr:colOff>1811144</xdr:colOff>
      <xdr:row>7</xdr:row>
      <xdr:rowOff>19214</xdr:rowOff>
    </xdr:to>
    <xdr:pic>
      <xdr:nvPicPr>
        <xdr:cNvPr id="5" name="Imagen 4">
          <a:extLst>
            <a:ext uri="{FF2B5EF4-FFF2-40B4-BE49-F238E27FC236}">
              <a16:creationId xmlns:a16="http://schemas.microsoft.com/office/drawing/2014/main" id="{2173C52B-7201-4F5D-8ADA-AB08735E297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517072" y="258535"/>
          <a:ext cx="2056344" cy="104383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6</xdr:col>
      <xdr:colOff>784467</xdr:colOff>
      <xdr:row>2</xdr:row>
      <xdr:rowOff>163362</xdr:rowOff>
    </xdr:from>
    <xdr:to>
      <xdr:col>7</xdr:col>
      <xdr:colOff>1178539</xdr:colOff>
      <xdr:row>7</xdr:row>
      <xdr:rowOff>54741</xdr:rowOff>
    </xdr:to>
    <xdr:pic>
      <xdr:nvPicPr>
        <xdr:cNvPr id="3" name="Imagen 11">
          <a:extLst>
            <a:ext uri="{FF2B5EF4-FFF2-40B4-BE49-F238E27FC236}">
              <a16:creationId xmlns:a16="http://schemas.microsoft.com/office/drawing/2014/main" id="{59B8AFB1-9228-4979-9026-C2CD7CB187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382" y="527217"/>
          <a:ext cx="1607557" cy="79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10702</xdr:colOff>
      <xdr:row>0</xdr:row>
      <xdr:rowOff>0</xdr:rowOff>
    </xdr:from>
    <xdr:to>
      <xdr:col>0</xdr:col>
      <xdr:colOff>434982</xdr:colOff>
      <xdr:row>5</xdr:row>
      <xdr:rowOff>22582</xdr:rowOff>
    </xdr:to>
    <xdr:pic>
      <xdr:nvPicPr>
        <xdr:cNvPr id="4" name="Imagen 12">
          <a:extLst>
            <a:ext uri="{FF2B5EF4-FFF2-40B4-BE49-F238E27FC236}">
              <a16:creationId xmlns:a16="http://schemas.microsoft.com/office/drawing/2014/main" id="{7BC2D9D7-EAEE-4439-9C61-D61F06BAA5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7" y="0"/>
          <a:ext cx="422375" cy="927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755432</xdr:colOff>
      <xdr:row>3</xdr:row>
      <xdr:rowOff>109482</xdr:rowOff>
    </xdr:from>
    <xdr:to>
      <xdr:col>2</xdr:col>
      <xdr:colOff>2017785</xdr:colOff>
      <xdr:row>9</xdr:row>
      <xdr:rowOff>12789</xdr:rowOff>
    </xdr:to>
    <xdr:pic>
      <xdr:nvPicPr>
        <xdr:cNvPr id="5" name="Imagen 4">
          <a:extLst>
            <a:ext uri="{FF2B5EF4-FFF2-40B4-BE49-F238E27FC236}">
              <a16:creationId xmlns:a16="http://schemas.microsoft.com/office/drawing/2014/main" id="{A5A4A160-171D-4A11-BE3F-153920AA581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543708" y="667844"/>
          <a:ext cx="2050629" cy="104192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733896</xdr:colOff>
      <xdr:row>2</xdr:row>
      <xdr:rowOff>85725</xdr:rowOff>
    </xdr:from>
    <xdr:to>
      <xdr:col>9</xdr:col>
      <xdr:colOff>110525</xdr:colOff>
      <xdr:row>6</xdr:row>
      <xdr:rowOff>53340</xdr:rowOff>
    </xdr:to>
    <xdr:pic>
      <xdr:nvPicPr>
        <xdr:cNvPr id="3" name="Imagen 2">
          <a:extLst>
            <a:ext uri="{FF2B5EF4-FFF2-40B4-BE49-F238E27FC236}">
              <a16:creationId xmlns:a16="http://schemas.microsoft.com/office/drawing/2014/main" id="{253FEA97-D8F4-4BAF-99A6-4370A528F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771" y="447675"/>
          <a:ext cx="1653104"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439520</xdr:colOff>
      <xdr:row>5</xdr:row>
      <xdr:rowOff>21683</xdr:rowOff>
    </xdr:to>
    <xdr:pic>
      <xdr:nvPicPr>
        <xdr:cNvPr id="4" name="Imagen 3">
          <a:extLst>
            <a:ext uri="{FF2B5EF4-FFF2-40B4-BE49-F238E27FC236}">
              <a16:creationId xmlns:a16="http://schemas.microsoft.com/office/drawing/2014/main" id="{3302AF90-08EF-4366-A682-A5F1B64282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9520" cy="926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479154</xdr:colOff>
      <xdr:row>2</xdr:row>
      <xdr:rowOff>100966</xdr:rowOff>
    </xdr:from>
    <xdr:to>
      <xdr:col>2</xdr:col>
      <xdr:colOff>1429599</xdr:colOff>
      <xdr:row>7</xdr:row>
      <xdr:rowOff>68581</xdr:rowOff>
    </xdr:to>
    <xdr:pic>
      <xdr:nvPicPr>
        <xdr:cNvPr id="5" name="Imagen 4">
          <a:extLst>
            <a:ext uri="{FF2B5EF4-FFF2-40B4-BE49-F238E27FC236}">
              <a16:creationId xmlns:a16="http://schemas.microsoft.com/office/drawing/2014/main" id="{DC693CFB-C943-43F2-8B22-1DA7920EBDB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260204" y="462916"/>
          <a:ext cx="1731495" cy="87249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5</xdr:col>
      <xdr:colOff>196215</xdr:colOff>
      <xdr:row>2</xdr:row>
      <xdr:rowOff>114300</xdr:rowOff>
    </xdr:from>
    <xdr:to>
      <xdr:col>6</xdr:col>
      <xdr:colOff>443087</xdr:colOff>
      <xdr:row>5</xdr:row>
      <xdr:rowOff>86306</xdr:rowOff>
    </xdr:to>
    <xdr:pic>
      <xdr:nvPicPr>
        <xdr:cNvPr id="2" name="Imagen 2">
          <a:extLst>
            <a:ext uri="{FF2B5EF4-FFF2-40B4-BE49-F238E27FC236}">
              <a16:creationId xmlns:a16="http://schemas.microsoft.com/office/drawing/2014/main" id="{117B6334-F79C-434E-A055-A74B0B6F9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5765" y="476250"/>
          <a:ext cx="1288907" cy="543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441425</xdr:colOff>
      <xdr:row>5</xdr:row>
      <xdr:rowOff>38828</xdr:rowOff>
    </xdr:to>
    <xdr:pic>
      <xdr:nvPicPr>
        <xdr:cNvPr id="4" name="Imagen 3">
          <a:extLst>
            <a:ext uri="{FF2B5EF4-FFF2-40B4-BE49-F238E27FC236}">
              <a16:creationId xmlns:a16="http://schemas.microsoft.com/office/drawing/2014/main" id="{C21344FB-E0DF-40D5-997E-2A274A7FB8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 y="0"/>
          <a:ext cx="426185" cy="94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762000</xdr:colOff>
      <xdr:row>1</xdr:row>
      <xdr:rowOff>57150</xdr:rowOff>
    </xdr:from>
    <xdr:to>
      <xdr:col>1</xdr:col>
      <xdr:colOff>2035389</xdr:colOff>
      <xdr:row>6</xdr:row>
      <xdr:rowOff>190393</xdr:rowOff>
    </xdr:to>
    <xdr:pic>
      <xdr:nvPicPr>
        <xdr:cNvPr id="5" name="Imagen 4">
          <a:extLst>
            <a:ext uri="{FF2B5EF4-FFF2-40B4-BE49-F238E27FC236}">
              <a16:creationId xmlns:a16="http://schemas.microsoft.com/office/drawing/2014/main" id="{DE681A50-5808-44EB-81E8-E8C2FDA66D2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762000" y="238125"/>
          <a:ext cx="2050629" cy="103811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5</xdr:col>
      <xdr:colOff>214311</xdr:colOff>
      <xdr:row>5</xdr:row>
      <xdr:rowOff>4762</xdr:rowOff>
    </xdr:from>
    <xdr:to>
      <xdr:col>6</xdr:col>
      <xdr:colOff>476387</xdr:colOff>
      <xdr:row>8</xdr:row>
      <xdr:rowOff>136684</xdr:rowOff>
    </xdr:to>
    <xdr:pic>
      <xdr:nvPicPr>
        <xdr:cNvPr id="3" name="Imagen 2">
          <a:extLst>
            <a:ext uri="{FF2B5EF4-FFF2-40B4-BE49-F238E27FC236}">
              <a16:creationId xmlns:a16="http://schemas.microsoft.com/office/drawing/2014/main" id="{FDB59F8A-7AAA-46F8-A5E6-D446B11081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6717" y="897731"/>
          <a:ext cx="1615579" cy="66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441425</xdr:colOff>
      <xdr:row>5</xdr:row>
      <xdr:rowOff>35018</xdr:rowOff>
    </xdr:to>
    <xdr:pic>
      <xdr:nvPicPr>
        <xdr:cNvPr id="4" name="Imagen 3">
          <a:extLst>
            <a:ext uri="{FF2B5EF4-FFF2-40B4-BE49-F238E27FC236}">
              <a16:creationId xmlns:a16="http://schemas.microsoft.com/office/drawing/2014/main" id="{240F8EC5-ED7D-4AA3-B2AF-B82EE2234B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 y="0"/>
          <a:ext cx="426185" cy="939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642938</xdr:colOff>
      <xdr:row>3</xdr:row>
      <xdr:rowOff>71438</xdr:rowOff>
    </xdr:from>
    <xdr:to>
      <xdr:col>1</xdr:col>
      <xdr:colOff>1915374</xdr:colOff>
      <xdr:row>9</xdr:row>
      <xdr:rowOff>41803</xdr:rowOff>
    </xdr:to>
    <xdr:pic>
      <xdr:nvPicPr>
        <xdr:cNvPr id="5" name="Imagen 4">
          <a:extLst>
            <a:ext uri="{FF2B5EF4-FFF2-40B4-BE49-F238E27FC236}">
              <a16:creationId xmlns:a16="http://schemas.microsoft.com/office/drawing/2014/main" id="{9C4742DB-43C2-4012-970A-A8626F5CB7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642938" y="607219"/>
          <a:ext cx="2056344" cy="1041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11431</xdr:colOff>
      <xdr:row>9</xdr:row>
      <xdr:rowOff>111440</xdr:rowOff>
    </xdr:from>
    <xdr:to>
      <xdr:col>10</xdr:col>
      <xdr:colOff>125731</xdr:colOff>
      <xdr:row>31</xdr:row>
      <xdr:rowOff>97155</xdr:rowOff>
    </xdr:to>
    <xdr:graphicFrame macro="">
      <xdr:nvGraphicFramePr>
        <xdr:cNvPr id="2" name="Gráfico 1">
          <a:extLst>
            <a:ext uri="{FF2B5EF4-FFF2-40B4-BE49-F238E27FC236}">
              <a16:creationId xmlns:a16="http://schemas.microsoft.com/office/drawing/2014/main" id="{5060EC8E-B18A-4CCB-908D-625686851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1</xdr:col>
      <xdr:colOff>321627</xdr:colOff>
      <xdr:row>5</xdr:row>
      <xdr:rowOff>50007</xdr:rowOff>
    </xdr:to>
    <xdr:pic>
      <xdr:nvPicPr>
        <xdr:cNvPr id="7" name="Imagen 6">
          <a:extLst>
            <a:ext uri="{FF2B5EF4-FFF2-40B4-BE49-F238E27FC236}">
              <a16:creationId xmlns:a16="http://schemas.microsoft.com/office/drawing/2014/main" id="{C759EFCD-C65D-425E-B26F-00F700C967E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1"/>
          <a:ext cx="2059940" cy="940594"/>
        </a:xfrm>
        <a:prstGeom prst="rect">
          <a:avLst/>
        </a:prstGeom>
      </xdr:spPr>
    </xdr:pic>
    <xdr:clientData/>
  </xdr:twoCellAnchor>
  <xdr:twoCellAnchor editAs="oneCell">
    <xdr:from>
      <xdr:col>10</xdr:col>
      <xdr:colOff>494560</xdr:colOff>
      <xdr:row>0</xdr:row>
      <xdr:rowOff>1</xdr:rowOff>
    </xdr:from>
    <xdr:to>
      <xdr:col>12</xdr:col>
      <xdr:colOff>763112</xdr:colOff>
      <xdr:row>5</xdr:row>
      <xdr:rowOff>50007</xdr:rowOff>
    </xdr:to>
    <xdr:pic>
      <xdr:nvPicPr>
        <xdr:cNvPr id="8" name="Imagen 7">
          <a:extLst>
            <a:ext uri="{FF2B5EF4-FFF2-40B4-BE49-F238E27FC236}">
              <a16:creationId xmlns:a16="http://schemas.microsoft.com/office/drawing/2014/main" id="{DD148FC3-1153-487A-B5A2-825D816A94FB}"/>
            </a:ext>
          </a:extLst>
        </xdr:cNvPr>
        <xdr:cNvPicPr>
          <a:picLocks noChangeAspect="1"/>
        </xdr:cNvPicPr>
      </xdr:nvPicPr>
      <xdr:blipFill>
        <a:blip xmlns:r="http://schemas.openxmlformats.org/officeDocument/2006/relationships" r:embed="rId3"/>
        <a:stretch>
          <a:fillRect/>
        </a:stretch>
      </xdr:blipFill>
      <xdr:spPr>
        <a:xfrm>
          <a:off x="9305185" y="1"/>
          <a:ext cx="1840177" cy="9405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creditopublicogobdo-my.sharepoint.com/personal/mveras_creditopublico_gov_do/Documents/PFP2020re/20200506_Plantilla%20Autom&#225;tica%20Perfil%20Financiamiento%20PreliminarV5.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1.xml.rels><?xml version="1.0" encoding="UTF-8" standalone="yes"?>
<Relationships xmlns="http://schemas.openxmlformats.org/package/2006/relationships"><Relationship Id="rId3" Type="http://schemas.openxmlformats.org/officeDocument/2006/relationships/externalLinkPath" Target="https://dgprd.sharepoint.com/sites/Depto.deEstudiosEconmicos/Shared%20Documents/Informes/Informes%20Acumulados/2025/Enero-Septiembre/Secciones/Juan%20Alfonso/4.%20Resultado%20de%20la%20Ejecuci&#243;n%20Presupuestaria/Tablas%20-%20An&#225;lisis%20resultados%20VF.xlsx" TargetMode="External"/><Relationship Id="rId2" Type="http://schemas.microsoft.com/office/2019/04/relationships/externalLinkLongPath" Target="/sites/Depto.deEstudiosEconmicos/Shared%20Documents/Informes/Informes%20Acumulados/2025/Enero-Septiembre/Secciones/Juan%20Alfonso/4.%20Resultado%20de%20la%20Ejecuci&#243;n%20Presupuestaria/Tablas%20-%20An&#225;lisis%20resultados%20VF.xlsx?B6FB76F0" TargetMode="External"/><Relationship Id="rId1" Type="http://schemas.openxmlformats.org/officeDocument/2006/relationships/externalLinkPath" Target="file:///\\B6FB76F0\Tablas%20-%20An&#225;lisis%20resultados%20VF.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Tasas"/>
      <sheetName val="Resumen-Estadisticas"/>
      <sheetName val="Graficos"/>
    </sheetNames>
    <sheetDataSet>
      <sheetData sheetId="0"/>
      <sheetData sheetId="1"/>
      <sheetData sheetId="2"/>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PBSECQ"/>
      <sheetName val="Sheet1"/>
      <sheetName val="A"/>
      <sheetName val="B"/>
      <sheetName val="Cuadro programa 2003"/>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PF - Resultados"/>
      <sheetName val="Sheet1"/>
      <sheetName val="DB_RECO_DEU"/>
      <sheetName val="DB_SDE"/>
      <sheetName val="DB_DEUDAC"/>
      <sheetName val="DB_RECAP"/>
      <sheetName val="DB_COM"/>
      <sheetName val="DB_DESEM"/>
      <sheetName val="TC"/>
      <sheetName val="TI"/>
      <sheetName val="LIST"/>
      <sheetName val="Resumen"/>
      <sheetName val="Servicio Deuda"/>
      <sheetName val="Sev2020HP"/>
      <sheetName val="HIP-BILAT"/>
      <sheetName val="HIP-MULT"/>
      <sheetName val="HIP-MULT-AP"/>
      <sheetName val="HIP-BONOS EXT"/>
      <sheetName val="HIP-BONOS INT"/>
      <sheetName val="HIP-REEST INT"/>
      <sheetName val="RECAP BCRD"/>
      <sheetName val="LineaCreditoEDEs"/>
      <sheetName val="Comprobacion"/>
      <sheetName val="CEIZTUR"/>
      <sheetName val="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abla 17"/>
      <sheetName val="Tabla 18"/>
      <sheetName val="Gráfico 18"/>
      <sheetName val="Tabla 19"/>
      <sheetName val="Tabla 20"/>
      <sheetName val="Tabla 21"/>
      <sheetName val="Gráfico 19"/>
      <sheetName val="Tabla 22"/>
    </sheetNames>
    <sheetDataSet>
      <sheetData sheetId="0"/>
      <sheetData sheetId="1"/>
      <sheetData sheetId="2">
        <row r="8">
          <cell r="D8" t="str">
            <v>Pres. Inicial</v>
          </cell>
          <cell r="E8" t="str">
            <v>Vigente</v>
          </cell>
          <cell r="F8" t="str">
            <v>Devengado</v>
          </cell>
        </row>
        <row r="9">
          <cell r="D9"/>
          <cell r="E9"/>
          <cell r="F9" t="str">
            <v>Monto</v>
          </cell>
        </row>
        <row r="10">
          <cell r="C10">
            <v>2024</v>
          </cell>
          <cell r="D10">
            <v>-43221594843</v>
          </cell>
          <cell r="E10">
            <v>41402706140.432861</v>
          </cell>
          <cell r="F10">
            <v>18347240546.922974</v>
          </cell>
        </row>
        <row r="11">
          <cell r="C11">
            <v>2025</v>
          </cell>
          <cell r="D11">
            <v>-67768312736</v>
          </cell>
          <cell r="E11">
            <v>-69930231651.077881</v>
          </cell>
          <cell r="F11">
            <v>-27543321782.289673</v>
          </cell>
        </row>
      </sheetData>
      <sheetData sheetId="3"/>
      <sheetData sheetId="4"/>
      <sheetData sheetId="5"/>
      <sheetData sheetId="6">
        <row r="19">
          <cell r="C19">
            <v>2024</v>
          </cell>
          <cell r="D19">
            <v>2025</v>
          </cell>
        </row>
        <row r="20">
          <cell r="B20" t="str">
            <v>Ingresos de Capital</v>
          </cell>
          <cell r="C20">
            <v>3217780570.52</v>
          </cell>
          <cell r="D20">
            <v>609437457.36000001</v>
          </cell>
        </row>
        <row r="21">
          <cell r="B21" t="str">
            <v xml:space="preserve">Gastos de Capital </v>
          </cell>
          <cell r="C21">
            <v>111660615223.24976</v>
          </cell>
          <cell r="D21">
            <v>112205227745.51036</v>
          </cell>
        </row>
        <row r="22">
          <cell r="B22" t="str">
            <v xml:space="preserve">Resultado de Capital </v>
          </cell>
          <cell r="C22">
            <v>-108442834652.72975</v>
          </cell>
          <cell r="D22">
            <v>-111595790288.15036</v>
          </cell>
        </row>
      </sheetData>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sheetData sheetId="2"/>
      <sheetData sheetId="3"/>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AAB7D0-32B8-44EE-996D-C8AD8095C89D}" name="Tabla13" displayName="Tabla13" ref="A8:C41" totalsRowShown="0" headerRowDxfId="1">
  <autoFilter ref="A8:C41" xr:uid="{5C088452-E849-42E4-8DF2-B550D4DAC580}"/>
  <tableColumns count="3">
    <tableColumn id="1" xr3:uid="{2B297C18-02A8-4204-9BD3-55A8EEC97AFA}" name="País"/>
    <tableColumn id="2" xr3:uid="{524D5BA0-778D-4CEA-8899-D2FE329BD735}" name="Provincia "/>
    <tableColumn id="3" xr3:uid="{CF3C0F70-0288-4BA2-9C45-0CEA1B36683F}" name="Montos" dataDxfId="0" dataCellStyle="Normal 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134EF-5E3B-40F2-858E-87EB99320179}">
  <dimension ref="B2:N50"/>
  <sheetViews>
    <sheetView tabSelected="1" workbookViewId="0">
      <selection activeCell="L25" sqref="L25"/>
    </sheetView>
  </sheetViews>
  <sheetFormatPr baseColWidth="10" defaultColWidth="11.5546875" defaultRowHeight="13.8"/>
  <cols>
    <col min="1" max="1" width="11.5546875" style="716"/>
    <col min="2" max="2" width="42.88671875" style="716" customWidth="1"/>
    <col min="3" max="3" width="14.44140625" style="717" bestFit="1" customWidth="1"/>
    <col min="4" max="4" width="15.33203125" style="717" customWidth="1"/>
    <col min="5" max="5" width="16.44140625" style="717" customWidth="1"/>
    <col min="6" max="6" width="15.88671875" style="717" customWidth="1"/>
    <col min="7" max="7" width="15.44140625" style="717" customWidth="1"/>
    <col min="8" max="8" width="15.109375" style="717" customWidth="1"/>
    <col min="9" max="9" width="15.88671875" style="717" customWidth="1"/>
    <col min="10" max="10" width="16" style="716" customWidth="1"/>
    <col min="11" max="11" width="6.109375" style="716" customWidth="1"/>
    <col min="12" max="12" width="18.44140625" style="716" bestFit="1" customWidth="1"/>
    <col min="13" max="13" width="0" style="716" hidden="1" customWidth="1"/>
    <col min="14" max="14" width="17" style="716" bestFit="1" customWidth="1"/>
    <col min="15" max="16384" width="11.5546875" style="716"/>
  </cols>
  <sheetData>
    <row r="2" spans="2:12" ht="14.4">
      <c r="C2" s="1862" t="s">
        <v>0</v>
      </c>
      <c r="D2" s="1862"/>
      <c r="E2" s="1862"/>
      <c r="F2" s="1862"/>
      <c r="G2" s="1862"/>
    </row>
    <row r="3" spans="2:12" ht="14.4">
      <c r="C3" s="1862" t="s">
        <v>1</v>
      </c>
      <c r="D3" s="1862"/>
      <c r="E3" s="1862"/>
      <c r="F3" s="1862"/>
      <c r="G3" s="1862"/>
    </row>
    <row r="4" spans="2:12" ht="14.4">
      <c r="C4" s="1863" t="s">
        <v>2</v>
      </c>
      <c r="D4" s="1863"/>
      <c r="E4" s="1863"/>
      <c r="F4" s="1863"/>
      <c r="G4" s="1863"/>
    </row>
    <row r="6" spans="2:12" ht="33.6" customHeight="1">
      <c r="B6" s="1864" t="s">
        <v>3</v>
      </c>
      <c r="C6" s="1864"/>
      <c r="D6" s="1864"/>
      <c r="E6" s="1864"/>
      <c r="F6" s="1864"/>
      <c r="G6" s="1864"/>
      <c r="H6" s="1864"/>
      <c r="I6" s="1864"/>
    </row>
    <row r="7" spans="2:12" ht="14.4" thickBot="1"/>
    <row r="8" spans="2:12" ht="14.4" customHeight="1">
      <c r="B8" s="1865"/>
      <c r="C8" s="1867" t="s">
        <v>4</v>
      </c>
      <c r="D8" s="1869">
        <v>2025</v>
      </c>
      <c r="E8" s="1870"/>
      <c r="F8" s="1867" t="s">
        <v>5</v>
      </c>
      <c r="G8" s="1871" t="s">
        <v>6</v>
      </c>
      <c r="H8" s="1869" t="s">
        <v>7</v>
      </c>
      <c r="I8" s="1873"/>
      <c r="J8" s="1874"/>
    </row>
    <row r="9" spans="2:12" ht="29.4" thickBot="1">
      <c r="B9" s="1866"/>
      <c r="C9" s="1868"/>
      <c r="D9" s="1073" t="s">
        <v>8</v>
      </c>
      <c r="E9" s="1073" t="s">
        <v>9</v>
      </c>
      <c r="F9" s="1868"/>
      <c r="G9" s="1872"/>
      <c r="H9" s="1074">
        <v>2027</v>
      </c>
      <c r="I9" s="1074">
        <v>2028</v>
      </c>
      <c r="J9" s="1075">
        <v>2029</v>
      </c>
    </row>
    <row r="10" spans="2:12" ht="14.4">
      <c r="B10" s="1080" t="s">
        <v>10</v>
      </c>
      <c r="C10" s="1081">
        <v>913777409506.49915</v>
      </c>
      <c r="D10" s="1081">
        <v>1241364731494</v>
      </c>
      <c r="E10" s="1081">
        <v>1279345054310.53</v>
      </c>
      <c r="F10" s="1081">
        <v>926434723627.83105</v>
      </c>
      <c r="G10" s="1081">
        <v>1342258153545.675</v>
      </c>
      <c r="H10" s="1081">
        <v>1465745903671.907</v>
      </c>
      <c r="I10" s="1081">
        <v>1600594526809.6631</v>
      </c>
      <c r="J10" s="1081">
        <v>1747849223276.1833</v>
      </c>
      <c r="L10" s="718"/>
    </row>
    <row r="11" spans="2:12" ht="14.4">
      <c r="B11" s="719" t="s">
        <v>11</v>
      </c>
      <c r="C11" s="1082">
        <f t="shared" ref="C11:J11" si="0">+C10/C38</f>
        <v>0.12343525241740751</v>
      </c>
      <c r="D11" s="1082">
        <f t="shared" si="0"/>
        <v>0.15300435485940087</v>
      </c>
      <c r="E11" s="1082">
        <f t="shared" si="0"/>
        <v>0.16055837784224902</v>
      </c>
      <c r="F11" s="1082">
        <f t="shared" si="0"/>
        <v>0.1162679731330029</v>
      </c>
      <c r="G11" s="1082">
        <f>+G10/G38</f>
        <v>0.15499999999999997</v>
      </c>
      <c r="H11" s="1082">
        <f t="shared" si="0"/>
        <v>0.15500000000000314</v>
      </c>
      <c r="I11" s="1082">
        <f t="shared" si="0"/>
        <v>0.15499999999999739</v>
      </c>
      <c r="J11" s="1082">
        <f t="shared" si="0"/>
        <v>0.15500000000000017</v>
      </c>
    </row>
    <row r="12" spans="2:12" ht="14.4">
      <c r="B12" s="1080" t="s">
        <v>12</v>
      </c>
      <c r="C12" s="1081">
        <v>1003873003612.3235</v>
      </c>
      <c r="D12" s="1081">
        <f t="shared" ref="D12" si="1">+D14+D18</f>
        <v>1484234610959</v>
      </c>
      <c r="E12" s="1081">
        <v>1555955142788.5303</v>
      </c>
      <c r="F12" s="1081">
        <v>1065573835698.2709</v>
      </c>
      <c r="G12" s="1081">
        <v>1622833420000.0081</v>
      </c>
      <c r="H12" s="1081">
        <f>H14+H18</f>
        <v>1741795666557.9116</v>
      </c>
      <c r="I12" s="1081">
        <f t="shared" ref="I12:J12" si="2">I14+I18</f>
        <v>1873187635297.2788</v>
      </c>
      <c r="J12" s="1081">
        <f t="shared" si="2"/>
        <v>2012922184135.2009</v>
      </c>
    </row>
    <row r="13" spans="2:12" ht="14.4">
      <c r="B13" s="719" t="s">
        <v>11</v>
      </c>
      <c r="C13" s="1083">
        <f t="shared" ref="C13:J13" si="3">+C12/C38</f>
        <v>0.13560558217654961</v>
      </c>
      <c r="D13" s="1083">
        <f t="shared" si="3"/>
        <v>0.18293927106859589</v>
      </c>
      <c r="E13" s="1083">
        <f t="shared" si="3"/>
        <v>0.19527306794965199</v>
      </c>
      <c r="F13" s="1083">
        <f>+F12/F38</f>
        <v>0.13372999407346001</v>
      </c>
      <c r="G13" s="1083">
        <f t="shared" si="3"/>
        <v>0.18740000158355657</v>
      </c>
      <c r="H13" s="1083">
        <f t="shared" si="3"/>
        <v>0.18419176723615377</v>
      </c>
      <c r="I13" s="1083">
        <f t="shared" si="3"/>
        <v>0.18139764856611934</v>
      </c>
      <c r="J13" s="1083">
        <f t="shared" si="3"/>
        <v>0.17850678101177145</v>
      </c>
      <c r="L13" s="720"/>
    </row>
    <row r="14" spans="2:12" ht="14.4">
      <c r="B14" s="721" t="s">
        <v>13</v>
      </c>
      <c r="C14" s="1084">
        <v>892212388389.07349</v>
      </c>
      <c r="D14" s="1084">
        <v>1308196684792</v>
      </c>
      <c r="E14" s="1084">
        <v>1347973507890.5303</v>
      </c>
      <c r="F14" s="1084">
        <v>953368607952.7594</v>
      </c>
      <c r="G14" s="1084">
        <v>1406481522183.2202</v>
      </c>
      <c r="H14" s="1084">
        <v>1508886749789.469</v>
      </c>
      <c r="I14" s="1084">
        <v>1619585055042.9778</v>
      </c>
      <c r="J14" s="1084">
        <v>1733846673839.9397</v>
      </c>
      <c r="L14" s="720"/>
    </row>
    <row r="15" spans="2:12" ht="14.4">
      <c r="B15" s="719" t="s">
        <v>11</v>
      </c>
      <c r="C15" s="1082">
        <f>+C14/C38</f>
        <v>0.12052219744655443</v>
      </c>
      <c r="D15" s="1082">
        <f>+D14/D38</f>
        <v>0.16124172429557573</v>
      </c>
      <c r="E15" s="1082">
        <f>+E14/E38</f>
        <v>0.16917127953245428</v>
      </c>
      <c r="F15" s="1082">
        <f>+F14/F38</f>
        <v>0.11964818769015521</v>
      </c>
      <c r="G15" s="1082">
        <f>G14/G$38</f>
        <v>0.1624163245814701</v>
      </c>
      <c r="H15" s="1082">
        <f>H14/H$38</f>
        <v>0.15956206708916965</v>
      </c>
      <c r="I15" s="1082">
        <f>I14/I$38</f>
        <v>0.15683902407940045</v>
      </c>
      <c r="J15" s="1082">
        <f>J14/J$38</f>
        <v>0.1537582480606941</v>
      </c>
      <c r="L15" s="720"/>
    </row>
    <row r="16" spans="2:12" ht="14.4">
      <c r="B16" s="722" t="s">
        <v>14</v>
      </c>
      <c r="C16" s="1085">
        <v>205206831541.72003</v>
      </c>
      <c r="D16" s="1085">
        <v>298486441612</v>
      </c>
      <c r="E16" s="1085">
        <v>295128665637</v>
      </c>
      <c r="F16" s="1085">
        <v>222367988412.95999</v>
      </c>
      <c r="G16" s="1085">
        <v>324257115564.94897</v>
      </c>
      <c r="H16" s="1085">
        <v>352319000000</v>
      </c>
      <c r="I16" s="1085">
        <v>386447600000</v>
      </c>
      <c r="J16" s="1085">
        <v>422110400000</v>
      </c>
    </row>
    <row r="17" spans="2:14" ht="14.4">
      <c r="B17" s="719" t="s">
        <v>11</v>
      </c>
      <c r="C17" s="1082">
        <f t="shared" ref="C17:J17" si="4">+C16/C38</f>
        <v>2.7719832845078098E-2</v>
      </c>
      <c r="D17" s="1082">
        <f t="shared" si="4"/>
        <v>3.678993310705559E-2</v>
      </c>
      <c r="E17" s="1082">
        <f t="shared" si="4"/>
        <v>3.7038779842676096E-2</v>
      </c>
      <c r="F17" s="1082">
        <f t="shared" si="4"/>
        <v>2.7907282232681248E-2</v>
      </c>
      <c r="G17" s="1082">
        <f t="shared" si="4"/>
        <v>3.7444252269805127E-2</v>
      </c>
      <c r="H17" s="1082">
        <f t="shared" si="4"/>
        <v>3.7257102246164561E-2</v>
      </c>
      <c r="I17" s="1082">
        <f t="shared" si="4"/>
        <v>3.7423205563117616E-2</v>
      </c>
      <c r="J17" s="1082">
        <f t="shared" si="4"/>
        <v>3.7432926781500599E-2</v>
      </c>
    </row>
    <row r="18" spans="2:14" ht="14.4">
      <c r="B18" s="721" t="s">
        <v>15</v>
      </c>
      <c r="C18" s="1084">
        <v>111660615223.25</v>
      </c>
      <c r="D18" s="1084">
        <v>176037926167</v>
      </c>
      <c r="E18" s="1084">
        <v>207981634898.00003</v>
      </c>
      <c r="F18" s="1084">
        <v>112205227745.50998</v>
      </c>
      <c r="G18" s="1084">
        <v>216351897816.78799</v>
      </c>
      <c r="H18" s="1084">
        <v>232908916768.44266</v>
      </c>
      <c r="I18" s="1084">
        <v>253602580254.30109</v>
      </c>
      <c r="J18" s="1084">
        <v>279075510295.26129</v>
      </c>
    </row>
    <row r="19" spans="2:14" ht="14.4">
      <c r="B19" s="719" t="s">
        <v>11</v>
      </c>
      <c r="C19" s="1082">
        <f t="shared" ref="C19:J19" si="5">+C18/C38</f>
        <v>1.5083384729995177E-2</v>
      </c>
      <c r="D19" s="1082">
        <f t="shared" si="5"/>
        <v>2.169754677302016E-2</v>
      </c>
      <c r="E19" s="1082">
        <f t="shared" si="5"/>
        <v>2.6101788417197715E-2</v>
      </c>
      <c r="F19" s="1082">
        <f t="shared" si="5"/>
        <v>1.4081806383304602E-2</v>
      </c>
      <c r="G19" s="1082">
        <f t="shared" si="5"/>
        <v>2.4983677002086473E-2</v>
      </c>
      <c r="H19" s="1082">
        <f t="shared" si="5"/>
        <v>2.4629700146984124E-2</v>
      </c>
      <c r="I19" s="1082">
        <f t="shared" si="5"/>
        <v>2.4558624486718878E-2</v>
      </c>
      <c r="J19" s="1082">
        <f t="shared" si="5"/>
        <v>2.4748532951077332E-2</v>
      </c>
    </row>
    <row r="20" spans="2:14" ht="14.4">
      <c r="B20" s="1080" t="s">
        <v>16</v>
      </c>
      <c r="C20" s="1081">
        <f>+C23+C16</f>
        <v>115111237435.89569</v>
      </c>
      <c r="D20" s="1081">
        <f t="shared" ref="D20" si="6">+D23+D16</f>
        <v>55616562147</v>
      </c>
      <c r="E20" s="1081">
        <f>+E23+E16</f>
        <v>18518577158.999756</v>
      </c>
      <c r="F20" s="1081">
        <f>+F23+F16</f>
        <v>83228876342.520172</v>
      </c>
      <c r="G20" s="1081">
        <f>+G23+G16</f>
        <v>43681849110.615967</v>
      </c>
      <c r="H20" s="1081">
        <f>H10-H12+H16</f>
        <v>76269237113.995361</v>
      </c>
      <c r="I20" s="1081">
        <f t="shared" ref="I20:J20" si="7">I10-I12+I16</f>
        <v>113854491512.38428</v>
      </c>
      <c r="J20" s="1081">
        <f t="shared" si="7"/>
        <v>157037439140.98242</v>
      </c>
    </row>
    <row r="21" spans="2:14" ht="15" thickBot="1">
      <c r="B21" s="719" t="s">
        <v>11</v>
      </c>
      <c r="C21" s="1082">
        <f t="shared" ref="C21:J21" si="8">+C20/C38</f>
        <v>1.5549503085936001E-2</v>
      </c>
      <c r="D21" s="1082">
        <f t="shared" si="8"/>
        <v>6.8550168978605622E-3</v>
      </c>
      <c r="E21" s="1082">
        <f t="shared" si="8"/>
        <v>2.324089735273112E-3</v>
      </c>
      <c r="F21" s="1082">
        <f t="shared" si="8"/>
        <v>1.0445261292224143E-2</v>
      </c>
      <c r="G21" s="1082">
        <f t="shared" si="8"/>
        <v>5.0442506862485434E-3</v>
      </c>
      <c r="H21" s="1082">
        <f t="shared" si="8"/>
        <v>8.0653350100139184E-3</v>
      </c>
      <c r="I21" s="1082">
        <f t="shared" si="8"/>
        <v>1.1025556996995678E-2</v>
      </c>
      <c r="J21" s="1082">
        <f t="shared" si="8"/>
        <v>1.3926145769729321E-2</v>
      </c>
      <c r="N21" s="723"/>
    </row>
    <row r="22" spans="2:14" ht="6" customHeight="1">
      <c r="B22" s="1076"/>
      <c r="C22" s="1086"/>
      <c r="D22" s="1086"/>
      <c r="E22" s="1086"/>
      <c r="F22" s="1086"/>
      <c r="G22" s="1086"/>
      <c r="H22" s="1086"/>
      <c r="I22" s="1086"/>
      <c r="J22" s="1087"/>
      <c r="L22" s="720"/>
    </row>
    <row r="23" spans="2:14" ht="15" thickBot="1">
      <c r="B23" s="1077" t="s">
        <v>17</v>
      </c>
      <c r="C23" s="1088">
        <f>+C10-C12</f>
        <v>-90095594105.824341</v>
      </c>
      <c r="D23" s="1088">
        <f>+D10-D12</f>
        <v>-242869879465</v>
      </c>
      <c r="E23" s="1088">
        <f>+E10-E12</f>
        <v>-276610088478.00024</v>
      </c>
      <c r="F23" s="1088">
        <f>+F10-F12</f>
        <v>-139139112070.43982</v>
      </c>
      <c r="G23" s="1088">
        <f>G10-G12</f>
        <v>-280575266454.33301</v>
      </c>
      <c r="H23" s="1088">
        <f>H10-H12</f>
        <v>-276049762886.00464</v>
      </c>
      <c r="I23" s="1088">
        <f>I10-I12</f>
        <v>-272593108487.61572</v>
      </c>
      <c r="J23" s="1089">
        <f>J10-J12</f>
        <v>-265072960859.01758</v>
      </c>
      <c r="L23" s="720"/>
    </row>
    <row r="24" spans="2:14" ht="14.4">
      <c r="B24" s="719" t="s">
        <v>11</v>
      </c>
      <c r="C24" s="1082">
        <f>+C23/C38</f>
        <v>-1.2170329759142095E-2</v>
      </c>
      <c r="D24" s="1082">
        <f>+D23/D38</f>
        <v>-2.9934916209195028E-2</v>
      </c>
      <c r="E24" s="1082">
        <f>+E23/E38</f>
        <v>-3.4714690107402989E-2</v>
      </c>
      <c r="F24" s="1082">
        <f>+F23/F38</f>
        <v>-1.7462020940457103E-2</v>
      </c>
      <c r="G24" s="1082">
        <f>G23/G38</f>
        <v>-3.2400001583556583E-2</v>
      </c>
      <c r="H24" s="1082">
        <f>H23/H38</f>
        <v>-2.9191767236150641E-2</v>
      </c>
      <c r="I24" s="1082">
        <f>I23/I38</f>
        <v>-2.639764856612194E-2</v>
      </c>
      <c r="J24" s="1082">
        <f>J23/J38</f>
        <v>-2.3506781011771279E-2</v>
      </c>
      <c r="L24" s="720"/>
    </row>
    <row r="25" spans="2:14" ht="14.4">
      <c r="B25" s="1080" t="s">
        <v>18</v>
      </c>
      <c r="C25" s="1081">
        <v>258627390552.87</v>
      </c>
      <c r="D25" s="1081">
        <v>350990390000</v>
      </c>
      <c r="E25" s="1081">
        <v>384730599013</v>
      </c>
      <c r="F25" s="1081">
        <v>243934519710.19003</v>
      </c>
      <c r="G25" s="1081">
        <v>401767828443.56445</v>
      </c>
      <c r="H25" s="1081">
        <v>487343571409.26843</v>
      </c>
      <c r="I25" s="1081">
        <v>530704539502.59576</v>
      </c>
      <c r="J25" s="1081">
        <v>627874117858.87463</v>
      </c>
      <c r="L25" s="720"/>
    </row>
    <row r="26" spans="2:14" ht="14.4">
      <c r="B26" s="719" t="s">
        <v>11</v>
      </c>
      <c r="C26" s="1082">
        <f t="shared" ref="C26:J26" si="9">+C25/C38</f>
        <v>3.4936010567595335E-2</v>
      </c>
      <c r="D26" s="1082">
        <f t="shared" si="9"/>
        <v>4.3261304934261439E-2</v>
      </c>
      <c r="E26" s="1082">
        <f t="shared" si="9"/>
        <v>4.8283862649622956E-2</v>
      </c>
      <c r="F26" s="1082">
        <f t="shared" si="9"/>
        <v>3.0613891578690308E-2</v>
      </c>
      <c r="G26" s="1082">
        <f t="shared" si="9"/>
        <v>4.6394960048669498E-2</v>
      </c>
      <c r="H26" s="1082">
        <f t="shared" si="9"/>
        <v>5.1535708460247992E-2</v>
      </c>
      <c r="I26" s="1082">
        <f t="shared" si="9"/>
        <v>5.1392905726637489E-2</v>
      </c>
      <c r="J26" s="1082">
        <f t="shared" si="9"/>
        <v>5.5680139323292042E-2</v>
      </c>
      <c r="M26" s="716">
        <v>1000000</v>
      </c>
    </row>
    <row r="27" spans="2:14" ht="14.4">
      <c r="B27" s="1080" t="s">
        <v>19</v>
      </c>
      <c r="C27" s="1081">
        <v>72210495096.389984</v>
      </c>
      <c r="D27" s="1081">
        <v>108120510535</v>
      </c>
      <c r="E27" s="1081">
        <v>108120510535</v>
      </c>
      <c r="F27" s="1081">
        <v>63174705124.330002</v>
      </c>
      <c r="G27" s="1081">
        <v>121192561989.23149</v>
      </c>
      <c r="H27" s="1081">
        <v>211293808522.22729</v>
      </c>
      <c r="I27" s="1081">
        <v>258111431013.84238</v>
      </c>
      <c r="J27" s="1081">
        <v>362801156998.62225</v>
      </c>
      <c r="L27" s="720"/>
    </row>
    <row r="28" spans="2:14" ht="15" thickBot="1">
      <c r="B28" s="719" t="s">
        <v>11</v>
      </c>
      <c r="C28" s="1082">
        <f t="shared" ref="C28:J28" si="10">+C27/C38</f>
        <v>9.7543675261381798E-3</v>
      </c>
      <c r="D28" s="1082">
        <f t="shared" si="10"/>
        <v>1.3326388725066408E-2</v>
      </c>
      <c r="E28" s="1082">
        <f t="shared" si="10"/>
        <v>1.3569172542219997E-2</v>
      </c>
      <c r="F28" s="1082">
        <f t="shared" si="10"/>
        <v>7.928453814120752E-3</v>
      </c>
      <c r="G28" s="1082">
        <f t="shared" si="10"/>
        <v>1.3994958465112917E-2</v>
      </c>
      <c r="H28" s="1082">
        <f t="shared" si="10"/>
        <v>2.2343941223987748E-2</v>
      </c>
      <c r="I28" s="1082">
        <f t="shared" si="10"/>
        <v>2.4995257160405383E-2</v>
      </c>
      <c r="J28" s="1082">
        <f t="shared" si="10"/>
        <v>3.2173358311411257E-2</v>
      </c>
      <c r="L28" s="720"/>
    </row>
    <row r="29" spans="2:14" ht="15" thickBot="1">
      <c r="B29" s="1078" t="s">
        <v>20</v>
      </c>
      <c r="C29" s="1090">
        <f>+C25-C27</f>
        <v>186416895456.48001</v>
      </c>
      <c r="D29" s="1090">
        <f t="shared" ref="D29" si="11">+D25-D27</f>
        <v>242869879465</v>
      </c>
      <c r="E29" s="1090">
        <f>+E25-E27</f>
        <v>276610088478</v>
      </c>
      <c r="F29" s="1090">
        <f>+F25-F27</f>
        <v>180759814585.86005</v>
      </c>
      <c r="G29" s="1090">
        <f>G25-G27</f>
        <v>280575266454.33295</v>
      </c>
      <c r="H29" s="1090">
        <f>H25-H27</f>
        <v>276049762887.04114</v>
      </c>
      <c r="I29" s="1090">
        <f t="shared" ref="I29" si="12">I25-I27</f>
        <v>272593108488.75339</v>
      </c>
      <c r="J29" s="1091">
        <f>J25-J27</f>
        <v>265072960860.25238</v>
      </c>
    </row>
    <row r="30" spans="2:14" ht="15" thickBot="1">
      <c r="B30" s="719" t="s">
        <v>11</v>
      </c>
      <c r="C30" s="1082">
        <f t="shared" ref="C30:J30" si="13">+C29/C38</f>
        <v>2.5181643041457154E-2</v>
      </c>
      <c r="D30" s="1082">
        <f t="shared" si="13"/>
        <v>2.9934916209195028E-2</v>
      </c>
      <c r="E30" s="1082">
        <f t="shared" si="13"/>
        <v>3.4714690107402954E-2</v>
      </c>
      <c r="F30" s="1082">
        <f t="shared" si="13"/>
        <v>2.268543776456956E-2</v>
      </c>
      <c r="G30" s="1082">
        <f t="shared" si="13"/>
        <v>3.2400001583556576E-2</v>
      </c>
      <c r="H30" s="1082">
        <f t="shared" si="13"/>
        <v>2.9191767236260248E-2</v>
      </c>
      <c r="I30" s="1082">
        <f t="shared" si="13"/>
        <v>2.6397648566232109E-2</v>
      </c>
      <c r="J30" s="1082">
        <f t="shared" si="13"/>
        <v>2.3506781011880782E-2</v>
      </c>
    </row>
    <row r="31" spans="2:14" ht="15" thickBot="1">
      <c r="B31" s="1079"/>
      <c r="C31" s="1092"/>
      <c r="D31" s="1092"/>
      <c r="E31" s="1092"/>
      <c r="F31" s="1092"/>
      <c r="G31" s="1092"/>
      <c r="H31" s="1092"/>
      <c r="I31" s="1092"/>
      <c r="J31" s="1093"/>
    </row>
    <row r="32" spans="2:14" ht="14.4">
      <c r="B32" s="724" t="s">
        <v>21</v>
      </c>
      <c r="C32" s="662"/>
      <c r="D32" s="662"/>
      <c r="E32" s="662"/>
      <c r="F32" s="662"/>
      <c r="G32" s="662"/>
      <c r="H32" s="662"/>
      <c r="I32" s="662"/>
      <c r="J32" s="662"/>
    </row>
    <row r="33" spans="2:10" ht="26.4" customHeight="1">
      <c r="B33" s="1861" t="s">
        <v>22</v>
      </c>
      <c r="C33" s="1861"/>
      <c r="D33" s="1861"/>
      <c r="E33" s="1861"/>
      <c r="F33" s="1861"/>
      <c r="G33" s="1861"/>
      <c r="H33" s="1861"/>
      <c r="I33" s="1861"/>
      <c r="J33" s="1861"/>
    </row>
    <row r="34" spans="2:10" ht="26.4" customHeight="1">
      <c r="B34" s="1861" t="s">
        <v>23</v>
      </c>
      <c r="C34" s="1861"/>
      <c r="D34" s="1861"/>
      <c r="E34" s="1861"/>
      <c r="F34" s="1861"/>
      <c r="G34" s="1861"/>
      <c r="H34" s="1861"/>
      <c r="I34" s="1861"/>
      <c r="J34" s="1861"/>
    </row>
    <row r="35" spans="2:10" ht="14.4">
      <c r="B35" s="724" t="s">
        <v>24</v>
      </c>
      <c r="C35" s="725"/>
      <c r="D35" s="725"/>
      <c r="E35" s="725"/>
      <c r="F35" s="725"/>
      <c r="G35" s="725"/>
      <c r="H35" s="725"/>
      <c r="I35" s="725"/>
      <c r="J35" s="662"/>
    </row>
    <row r="36" spans="2:10">
      <c r="C36" s="726"/>
      <c r="D36" s="726"/>
      <c r="E36" s="726"/>
      <c r="F36" s="726"/>
      <c r="G36" s="726"/>
      <c r="H36" s="726"/>
      <c r="I36" s="726"/>
    </row>
    <row r="37" spans="2:10">
      <c r="C37" s="726"/>
      <c r="D37" s="726"/>
      <c r="E37" s="726"/>
      <c r="F37" s="726"/>
      <c r="G37" s="726"/>
      <c r="H37" s="726"/>
      <c r="I37" s="726"/>
    </row>
    <row r="38" spans="2:10" ht="14.4">
      <c r="B38" s="1475" t="s">
        <v>25</v>
      </c>
      <c r="C38" s="1476">
        <v>7402888491016.1475</v>
      </c>
      <c r="D38" s="1476">
        <v>8113264048168.5498</v>
      </c>
      <c r="E38" s="1476">
        <v>7968099027305.2305</v>
      </c>
      <c r="F38" s="1476">
        <v>7968099027305.2305</v>
      </c>
      <c r="G38" s="1476">
        <v>8659730022875.3242</v>
      </c>
      <c r="H38" s="1476">
        <v>9456425184979.8535</v>
      </c>
      <c r="I38" s="1476">
        <v>10326416301998</v>
      </c>
      <c r="J38" s="1477">
        <v>11276446601781.816</v>
      </c>
    </row>
    <row r="40" spans="2:10">
      <c r="E40" s="727"/>
      <c r="F40" s="727"/>
    </row>
    <row r="41" spans="2:10">
      <c r="E41" s="728"/>
      <c r="G41" s="727"/>
    </row>
    <row r="42" spans="2:10">
      <c r="C42" s="716"/>
      <c r="D42" s="723"/>
      <c r="E42" s="723"/>
      <c r="F42" s="723"/>
      <c r="G42" s="723"/>
      <c r="H42" s="716"/>
      <c r="I42" s="716"/>
    </row>
    <row r="43" spans="2:10" ht="14.4" customHeight="1"/>
    <row r="44" spans="2:10">
      <c r="C44" s="716"/>
      <c r="D44" s="716"/>
      <c r="E44" s="716"/>
      <c r="F44" s="716"/>
      <c r="G44" s="729"/>
      <c r="H44" s="716"/>
    </row>
    <row r="46" spans="2:10">
      <c r="C46" s="716"/>
      <c r="D46" s="716"/>
      <c r="E46" s="716"/>
      <c r="F46" s="716"/>
      <c r="G46" s="716"/>
      <c r="H46" s="716"/>
    </row>
    <row r="48" spans="2:10" hidden="1">
      <c r="C48" s="716"/>
      <c r="D48" s="716"/>
      <c r="E48" s="716"/>
      <c r="F48" s="716"/>
      <c r="G48" s="716"/>
      <c r="H48" s="716"/>
    </row>
    <row r="50" spans="3:8">
      <c r="C50" s="716"/>
      <c r="D50" s="716"/>
      <c r="E50" s="716"/>
      <c r="F50" s="716"/>
      <c r="G50" s="716"/>
      <c r="H50" s="716"/>
    </row>
  </sheetData>
  <mergeCells count="12">
    <mergeCell ref="B33:J33"/>
    <mergeCell ref="B34:J34"/>
    <mergeCell ref="C2:G2"/>
    <mergeCell ref="C3:G3"/>
    <mergeCell ref="C4:G4"/>
    <mergeCell ref="B6:I6"/>
    <mergeCell ref="B8:B9"/>
    <mergeCell ref="C8:C9"/>
    <mergeCell ref="D8:E8"/>
    <mergeCell ref="F8:F9"/>
    <mergeCell ref="G8:G9"/>
    <mergeCell ref="H8:J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D3996-6AE5-4379-B9DE-9FD7CA61E255}">
  <dimension ref="A1:U47"/>
  <sheetViews>
    <sheetView showGridLines="0" zoomScale="90" zoomScaleNormal="90" workbookViewId="0">
      <selection activeCell="N25" sqref="N25"/>
    </sheetView>
  </sheetViews>
  <sheetFormatPr baseColWidth="10" defaultColWidth="11.5546875" defaultRowHeight="14.4"/>
  <cols>
    <col min="1" max="19" width="11.5546875" style="61"/>
    <col min="20" max="20" width="15" style="61" customWidth="1"/>
    <col min="21" max="16384" width="11.5546875" style="61"/>
  </cols>
  <sheetData>
    <row r="1" spans="1:13">
      <c r="A1" s="1881" t="s">
        <v>0</v>
      </c>
      <c r="B1" s="1881"/>
      <c r="C1" s="1881"/>
      <c r="D1" s="1881"/>
      <c r="E1" s="1881"/>
      <c r="F1" s="1881"/>
      <c r="G1" s="1881"/>
      <c r="H1" s="1881"/>
      <c r="I1" s="1881"/>
      <c r="J1" s="1881"/>
      <c r="K1" s="1881"/>
      <c r="L1" s="1881"/>
      <c r="M1" s="1881"/>
    </row>
    <row r="2" spans="1:13">
      <c r="A2" s="1881" t="s">
        <v>1</v>
      </c>
      <c r="B2" s="1881"/>
      <c r="C2" s="1881"/>
      <c r="D2" s="1881"/>
      <c r="E2" s="1881"/>
      <c r="F2" s="1881"/>
      <c r="G2" s="1881"/>
      <c r="H2" s="1881"/>
      <c r="I2" s="1881"/>
      <c r="J2" s="1881"/>
      <c r="K2" s="1881"/>
      <c r="L2" s="1881"/>
      <c r="M2" s="1881"/>
    </row>
    <row r="3" spans="1:13">
      <c r="A3" s="1882" t="s">
        <v>2</v>
      </c>
      <c r="B3" s="1882"/>
      <c r="C3" s="1882"/>
      <c r="D3" s="1882"/>
      <c r="E3" s="1882"/>
      <c r="F3" s="1882"/>
      <c r="G3" s="1882"/>
      <c r="H3" s="1882"/>
      <c r="I3" s="1882"/>
      <c r="J3" s="1882"/>
      <c r="K3" s="1882"/>
      <c r="L3" s="1882"/>
      <c r="M3" s="1882"/>
    </row>
    <row r="4" spans="1:13">
      <c r="A4"/>
      <c r="B4" s="13"/>
      <c r="C4"/>
      <c r="D4"/>
      <c r="E4"/>
      <c r="F4"/>
      <c r="G4"/>
      <c r="H4"/>
      <c r="I4"/>
      <c r="J4"/>
    </row>
    <row r="5" spans="1:13">
      <c r="A5" s="1"/>
      <c r="B5" s="1"/>
      <c r="C5" s="2"/>
      <c r="D5" s="1"/>
      <c r="E5" s="1"/>
      <c r="F5" s="1"/>
      <c r="G5" s="1"/>
      <c r="H5" s="1"/>
      <c r="I5" s="1"/>
      <c r="J5" s="1"/>
    </row>
    <row r="7" spans="1:13" s="64" customFormat="1" ht="15.6" customHeight="1">
      <c r="C7" s="1898" t="s">
        <v>141</v>
      </c>
      <c r="D7" s="1899"/>
      <c r="E7" s="1899"/>
      <c r="F7" s="1899"/>
      <c r="G7" s="1899"/>
      <c r="H7" s="1899"/>
      <c r="I7" s="1899"/>
      <c r="J7" s="1899"/>
    </row>
    <row r="8" spans="1:13">
      <c r="C8" s="1908" t="s">
        <v>39</v>
      </c>
      <c r="D8" s="1908"/>
      <c r="E8" s="1908"/>
      <c r="F8" s="1908"/>
      <c r="G8" s="1908"/>
      <c r="H8" s="1908"/>
      <c r="I8" s="1908"/>
      <c r="J8" s="1908"/>
    </row>
    <row r="32" ht="13.95" customHeight="1"/>
    <row r="33" spans="3:21" ht="30.6" customHeight="1">
      <c r="C33" s="1906" t="s">
        <v>142</v>
      </c>
      <c r="D33" s="1906"/>
      <c r="E33" s="1906"/>
      <c r="F33" s="1906"/>
      <c r="G33" s="1906"/>
      <c r="H33" s="1906"/>
      <c r="I33" s="1906"/>
      <c r="J33" s="1906"/>
    </row>
    <row r="34" spans="3:21" ht="22.2" customHeight="1">
      <c r="C34" s="1907" t="s">
        <v>143</v>
      </c>
      <c r="D34" s="1907"/>
      <c r="E34" s="1907"/>
      <c r="F34" s="1907"/>
      <c r="G34" s="1907"/>
      <c r="H34" s="1907"/>
      <c r="I34" s="1907"/>
      <c r="J34" s="1907"/>
    </row>
    <row r="35" spans="3:21">
      <c r="C35" s="43" t="s">
        <v>89</v>
      </c>
      <c r="N35" s="65"/>
      <c r="O35" s="65"/>
      <c r="P35" s="65"/>
      <c r="Q35" s="65"/>
      <c r="R35" s="65"/>
      <c r="S35" s="65"/>
      <c r="T35" s="65"/>
    </row>
    <row r="36" spans="3:21">
      <c r="N36" s="65"/>
      <c r="O36" s="65"/>
      <c r="P36" s="65"/>
      <c r="Q36" s="65"/>
      <c r="R36" s="65"/>
      <c r="S36" s="65"/>
      <c r="T36" s="65"/>
    </row>
    <row r="37" spans="3:21">
      <c r="N37" s="65"/>
      <c r="O37" s="62"/>
      <c r="P37" s="62"/>
      <c r="Q37" s="62"/>
      <c r="R37" s="62"/>
      <c r="S37" s="62"/>
      <c r="T37" s="62"/>
      <c r="U37" s="62"/>
    </row>
    <row r="38" spans="3:21">
      <c r="N38" s="65"/>
      <c r="O38" s="62"/>
      <c r="P38" s="62" t="s">
        <v>137</v>
      </c>
      <c r="Q38" s="62" t="s">
        <v>138</v>
      </c>
      <c r="R38" s="62" t="s">
        <v>139</v>
      </c>
      <c r="S38" s="62" t="s">
        <v>140</v>
      </c>
      <c r="T38" s="62"/>
      <c r="U38" s="62"/>
    </row>
    <row r="39" spans="3:21">
      <c r="N39" s="65"/>
      <c r="O39" s="62">
        <v>2019</v>
      </c>
      <c r="P39" s="63">
        <v>28</v>
      </c>
      <c r="Q39" s="62">
        <v>25.7</v>
      </c>
      <c r="R39" s="63">
        <v>0.3</v>
      </c>
      <c r="S39" s="63">
        <v>-2.2999999999999998</v>
      </c>
      <c r="T39" s="62"/>
      <c r="U39" s="62"/>
    </row>
    <row r="40" spans="3:21">
      <c r="N40" s="65"/>
      <c r="O40" s="62">
        <v>2020</v>
      </c>
      <c r="P40" s="63">
        <v>31.6</v>
      </c>
      <c r="Q40" s="62">
        <v>24.7</v>
      </c>
      <c r="R40" s="63">
        <v>-4</v>
      </c>
      <c r="S40" s="63">
        <v>-6.9</v>
      </c>
      <c r="T40" s="62"/>
      <c r="U40" s="62"/>
    </row>
    <row r="41" spans="3:21">
      <c r="N41" s="65"/>
      <c r="O41" s="62">
        <v>2021</v>
      </c>
      <c r="P41" s="63">
        <v>30.2</v>
      </c>
      <c r="Q41" s="62">
        <v>26.6</v>
      </c>
      <c r="R41" s="63">
        <v>-1</v>
      </c>
      <c r="S41" s="63">
        <v>-3.6</v>
      </c>
      <c r="T41" s="62"/>
      <c r="U41" s="62"/>
    </row>
    <row r="42" spans="3:21">
      <c r="N42" s="65"/>
      <c r="O42" s="62">
        <v>2022</v>
      </c>
      <c r="P42" s="63">
        <v>29.5</v>
      </c>
      <c r="Q42" s="62">
        <v>27.1</v>
      </c>
      <c r="R42" s="63">
        <v>0.3</v>
      </c>
      <c r="S42" s="63">
        <v>-2.2999999999999998</v>
      </c>
      <c r="T42" s="62"/>
      <c r="U42" s="62"/>
    </row>
    <row r="43" spans="3:21">
      <c r="N43" s="65"/>
      <c r="O43" s="62">
        <v>2023</v>
      </c>
      <c r="P43" s="63">
        <v>29.1</v>
      </c>
      <c r="Q43" s="62">
        <v>27.4</v>
      </c>
      <c r="R43" s="63">
        <v>1.3</v>
      </c>
      <c r="S43" s="63">
        <v>-1.7</v>
      </c>
      <c r="T43" s="62"/>
      <c r="U43" s="62"/>
    </row>
    <row r="44" spans="3:21">
      <c r="N44" s="65"/>
      <c r="O44" s="62">
        <v>2024</v>
      </c>
      <c r="P44" s="63">
        <v>30.3</v>
      </c>
      <c r="Q44" s="62">
        <v>27.7</v>
      </c>
      <c r="R44" s="63">
        <v>0.6</v>
      </c>
      <c r="S44" s="63">
        <v>-2.6</v>
      </c>
      <c r="T44" s="62"/>
      <c r="U44" s="62"/>
    </row>
    <row r="45" spans="3:21">
      <c r="N45" s="65"/>
      <c r="O45" s="62">
        <v>2025</v>
      </c>
      <c r="P45" s="63">
        <v>30.3</v>
      </c>
      <c r="Q45" s="62">
        <v>27.2</v>
      </c>
      <c r="R45" s="63">
        <v>0.2</v>
      </c>
      <c r="S45" s="63">
        <v>-3</v>
      </c>
      <c r="T45" s="62"/>
      <c r="U45" s="62"/>
    </row>
    <row r="46" spans="3:21">
      <c r="N46" s="65"/>
      <c r="O46" s="62"/>
      <c r="P46" s="62"/>
      <c r="Q46" s="62"/>
      <c r="R46" s="62"/>
      <c r="S46" s="62"/>
      <c r="T46" s="62"/>
      <c r="U46" s="62"/>
    </row>
    <row r="47" spans="3:21">
      <c r="O47" s="62"/>
      <c r="P47" s="62"/>
      <c r="Q47" s="62"/>
      <c r="R47" s="62"/>
      <c r="S47" s="62"/>
      <c r="T47" s="62"/>
    </row>
  </sheetData>
  <mergeCells count="7">
    <mergeCell ref="C7:J7"/>
    <mergeCell ref="C8:J8"/>
    <mergeCell ref="C33:J33"/>
    <mergeCell ref="C34:J34"/>
    <mergeCell ref="A1:M1"/>
    <mergeCell ref="A2:M2"/>
    <mergeCell ref="A3:M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91EA-5A9B-49FD-98D1-4E2878D4129F}">
  <dimension ref="A1:X43"/>
  <sheetViews>
    <sheetView showGridLines="0" zoomScale="90" zoomScaleNormal="90" workbookViewId="0">
      <selection activeCell="B7" sqref="B7:J7"/>
    </sheetView>
  </sheetViews>
  <sheetFormatPr baseColWidth="10" defaultColWidth="11.44140625" defaultRowHeight="14.4"/>
  <cols>
    <col min="1" max="1" width="7.6640625" style="1" customWidth="1"/>
    <col min="2" max="10" width="11.5546875" style="1" bestFit="1" customWidth="1"/>
    <col min="11" max="11" width="11.44140625" style="1" customWidth="1"/>
    <col min="12" max="12" width="8.109375" style="1" bestFit="1" customWidth="1"/>
    <col min="13" max="14" width="12.6640625" style="1" bestFit="1" customWidth="1"/>
    <col min="15" max="22" width="11.5546875" style="1" bestFit="1" customWidth="1"/>
    <col min="23" max="16384" width="11.44140625" style="1"/>
  </cols>
  <sheetData>
    <row r="1" spans="1:24">
      <c r="A1" s="1881" t="s">
        <v>0</v>
      </c>
      <c r="B1" s="1881"/>
      <c r="C1" s="1881"/>
      <c r="D1" s="1881"/>
      <c r="E1" s="1881"/>
      <c r="F1" s="1881"/>
      <c r="G1" s="1881"/>
      <c r="H1" s="1881"/>
      <c r="I1" s="1881"/>
      <c r="J1" s="1881"/>
      <c r="K1" s="1881"/>
      <c r="L1" s="1881"/>
      <c r="M1" s="1881"/>
    </row>
    <row r="2" spans="1:24">
      <c r="A2" s="1881" t="s">
        <v>1</v>
      </c>
      <c r="B2" s="1881"/>
      <c r="C2" s="1881"/>
      <c r="D2" s="1881"/>
      <c r="E2" s="1881"/>
      <c r="F2" s="1881"/>
      <c r="G2" s="1881"/>
      <c r="H2" s="1881"/>
      <c r="I2" s="1881"/>
      <c r="J2" s="1881"/>
      <c r="K2" s="1881"/>
      <c r="L2" s="1881"/>
      <c r="M2" s="1881"/>
    </row>
    <row r="3" spans="1:24">
      <c r="A3" s="1882" t="s">
        <v>2</v>
      </c>
      <c r="B3" s="1882"/>
      <c r="C3" s="1882"/>
      <c r="D3" s="1882"/>
      <c r="E3" s="1882"/>
      <c r="F3" s="1882"/>
      <c r="G3" s="1882"/>
      <c r="H3" s="1882"/>
      <c r="I3" s="1882"/>
      <c r="J3" s="1882"/>
      <c r="K3" s="1882"/>
      <c r="L3" s="1882"/>
      <c r="M3" s="1882"/>
    </row>
    <row r="4" spans="1:24">
      <c r="A4"/>
      <c r="B4" s="13"/>
      <c r="C4"/>
      <c r="D4"/>
      <c r="E4"/>
      <c r="F4"/>
      <c r="G4"/>
      <c r="H4"/>
      <c r="I4"/>
      <c r="J4"/>
      <c r="K4" s="61"/>
      <c r="L4" s="61"/>
      <c r="M4" s="61"/>
    </row>
    <row r="5" spans="1:24">
      <c r="C5" s="2"/>
      <c r="K5" s="61"/>
      <c r="L5" s="61"/>
      <c r="M5" s="61"/>
    </row>
    <row r="7" spans="1:24" ht="15.6">
      <c r="B7" s="1902" t="s">
        <v>144</v>
      </c>
      <c r="C7" s="1902"/>
      <c r="D7" s="1902"/>
      <c r="E7" s="1902"/>
      <c r="F7" s="1902"/>
      <c r="G7" s="1902"/>
      <c r="H7" s="1902"/>
      <c r="I7" s="1902"/>
      <c r="J7" s="1902"/>
      <c r="K7" s="66"/>
      <c r="L7" s="66"/>
    </row>
    <row r="8" spans="1:24" ht="15.6">
      <c r="B8" s="1903" t="s">
        <v>145</v>
      </c>
      <c r="C8" s="1903"/>
      <c r="D8" s="1903"/>
      <c r="E8" s="1903"/>
      <c r="F8" s="1903"/>
      <c r="G8" s="1903"/>
      <c r="H8" s="1903"/>
      <c r="I8" s="1903"/>
      <c r="J8" s="1903"/>
      <c r="K8" s="66"/>
      <c r="L8" s="66"/>
    </row>
    <row r="9" spans="1:24">
      <c r="A9" s="67"/>
      <c r="B9" s="1878" t="s">
        <v>146</v>
      </c>
      <c r="C9" s="1878"/>
      <c r="D9" s="1878"/>
      <c r="E9" s="1878"/>
      <c r="F9" s="1878"/>
      <c r="G9" s="1878"/>
      <c r="H9" s="1878"/>
      <c r="I9" s="1878"/>
      <c r="J9" s="1878"/>
      <c r="K9" s="68"/>
      <c r="L9" s="68"/>
      <c r="M9" s="36"/>
    </row>
    <row r="15" spans="1:24" ht="15.6">
      <c r="W15" s="69"/>
      <c r="X15" s="69"/>
    </row>
    <row r="16" spans="1:24" ht="15.6">
      <c r="W16" s="70"/>
      <c r="X16" s="70"/>
    </row>
    <row r="17" spans="2:24" ht="15.6">
      <c r="W17" s="70"/>
      <c r="X17" s="70"/>
    </row>
    <row r="30" spans="2:24">
      <c r="B30" s="71" t="s">
        <v>147</v>
      </c>
      <c r="C30" s="72"/>
      <c r="D30" s="72"/>
      <c r="E30" s="72"/>
    </row>
    <row r="32" spans="2:24">
      <c r="K32" s="39"/>
      <c r="L32" s="39"/>
      <c r="M32" s="39"/>
      <c r="N32" s="39"/>
      <c r="O32" s="39"/>
      <c r="P32" s="39"/>
      <c r="Q32" s="39"/>
      <c r="R32" s="39"/>
      <c r="S32" s="39"/>
      <c r="T32" s="39"/>
      <c r="U32" s="39"/>
      <c r="V32" s="39"/>
      <c r="W32" s="39"/>
      <c r="X32" s="39"/>
    </row>
    <row r="33" spans="11:24">
      <c r="K33" s="39"/>
      <c r="L33" s="39"/>
      <c r="M33" s="39"/>
      <c r="N33" s="39"/>
      <c r="O33" s="39"/>
      <c r="P33" s="39"/>
      <c r="Q33" s="39"/>
      <c r="R33" s="39"/>
      <c r="S33" s="39"/>
      <c r="T33" s="39"/>
      <c r="U33" s="39"/>
      <c r="V33" s="39"/>
      <c r="W33" s="39"/>
      <c r="X33" s="39"/>
    </row>
    <row r="34" spans="11:24">
      <c r="K34" s="39"/>
      <c r="L34" s="39"/>
      <c r="M34" s="39"/>
      <c r="N34" s="39"/>
      <c r="O34" s="39"/>
      <c r="P34" s="39"/>
      <c r="Q34" s="39"/>
      <c r="R34" s="39"/>
      <c r="S34" s="39"/>
      <c r="T34" s="39"/>
      <c r="U34" s="39"/>
      <c r="V34" s="39"/>
      <c r="W34" s="39"/>
      <c r="X34" s="39"/>
    </row>
    <row r="35" spans="11:24">
      <c r="K35" s="39"/>
      <c r="L35" s="39"/>
      <c r="M35" s="15"/>
      <c r="N35" s="15"/>
      <c r="O35" s="15"/>
      <c r="P35" s="15"/>
      <c r="Q35" s="15"/>
      <c r="R35" s="15"/>
      <c r="S35" s="15"/>
      <c r="T35" s="15"/>
      <c r="U35" s="15"/>
      <c r="V35" s="15"/>
      <c r="W35" s="15"/>
      <c r="X35" s="39"/>
    </row>
    <row r="36" spans="11:24">
      <c r="K36" s="39"/>
      <c r="L36" s="39"/>
      <c r="M36" s="15"/>
      <c r="N36" s="15"/>
      <c r="O36" s="15"/>
      <c r="P36" s="15"/>
      <c r="Q36" s="15"/>
      <c r="R36" s="15"/>
      <c r="S36" s="15"/>
      <c r="T36" s="15"/>
      <c r="U36" s="15"/>
      <c r="V36" s="15"/>
      <c r="W36" s="15"/>
      <c r="X36" s="39"/>
    </row>
    <row r="37" spans="11:24">
      <c r="K37" s="39"/>
      <c r="L37" s="39"/>
      <c r="M37" s="15" t="s">
        <v>148</v>
      </c>
      <c r="N37" s="73">
        <v>45627</v>
      </c>
      <c r="O37" s="73">
        <v>45658</v>
      </c>
      <c r="P37" s="73">
        <v>45689</v>
      </c>
      <c r="Q37" s="73">
        <v>45717</v>
      </c>
      <c r="R37" s="73">
        <v>45748</v>
      </c>
      <c r="S37" s="73">
        <v>45778</v>
      </c>
      <c r="T37" s="73">
        <v>45809</v>
      </c>
      <c r="U37" s="73">
        <v>45839</v>
      </c>
      <c r="V37" s="73">
        <v>45870</v>
      </c>
      <c r="W37" s="73">
        <v>45901</v>
      </c>
      <c r="X37" s="39"/>
    </row>
    <row r="38" spans="11:24">
      <c r="K38" s="39"/>
      <c r="L38" s="39"/>
      <c r="M38" s="15" t="s">
        <v>149</v>
      </c>
      <c r="N38" s="74">
        <v>70.12</v>
      </c>
      <c r="O38" s="75">
        <v>75.739999999999995</v>
      </c>
      <c r="P38" s="75">
        <v>71.53</v>
      </c>
      <c r="Q38" s="75">
        <v>68.239999999999995</v>
      </c>
      <c r="R38" s="76">
        <v>63.54</v>
      </c>
      <c r="S38" s="76">
        <v>62.17</v>
      </c>
      <c r="T38" s="76">
        <v>68.17</v>
      </c>
      <c r="U38" s="76">
        <v>68.39</v>
      </c>
      <c r="V38" s="76">
        <v>64.86</v>
      </c>
      <c r="W38" s="76">
        <v>63.96</v>
      </c>
      <c r="X38" s="39"/>
    </row>
    <row r="39" spans="11:24">
      <c r="K39" s="39"/>
      <c r="L39" s="39"/>
      <c r="M39" s="15" t="s">
        <v>150</v>
      </c>
      <c r="N39" s="76">
        <v>73.86</v>
      </c>
      <c r="O39" s="15">
        <v>79.27</v>
      </c>
      <c r="P39" s="15">
        <v>75.44</v>
      </c>
      <c r="Q39" s="15">
        <v>72.73</v>
      </c>
      <c r="R39" s="76">
        <v>68.13</v>
      </c>
      <c r="S39" s="76">
        <v>64.45</v>
      </c>
      <c r="T39" s="76">
        <v>71.44</v>
      </c>
      <c r="U39" s="76">
        <v>71.040000000000006</v>
      </c>
      <c r="V39" s="76">
        <v>67.87</v>
      </c>
      <c r="W39" s="76">
        <v>67.989999999999995</v>
      </c>
      <c r="X39" s="39"/>
    </row>
    <row r="40" spans="11:24">
      <c r="K40" s="39"/>
      <c r="L40" s="39"/>
      <c r="M40" s="39"/>
      <c r="N40" s="39"/>
      <c r="O40" s="39"/>
      <c r="P40" s="39"/>
      <c r="Q40" s="39"/>
      <c r="R40" s="39"/>
      <c r="S40" s="39"/>
      <c r="T40" s="39"/>
      <c r="U40" s="39"/>
      <c r="V40" s="39"/>
      <c r="W40" s="39"/>
      <c r="X40" s="39"/>
    </row>
    <row r="41" spans="11:24">
      <c r="L41" s="39"/>
      <c r="M41" s="39"/>
      <c r="N41" s="39"/>
      <c r="O41" s="39"/>
      <c r="P41" s="39"/>
      <c r="Q41" s="39"/>
      <c r="R41" s="39"/>
      <c r="S41" s="39"/>
      <c r="T41" s="39"/>
    </row>
    <row r="42" spans="11:24">
      <c r="L42" s="39"/>
      <c r="M42" s="39"/>
      <c r="N42" s="39"/>
      <c r="O42" s="39"/>
      <c r="P42" s="39"/>
      <c r="Q42" s="39"/>
      <c r="R42" s="39"/>
      <c r="S42" s="39"/>
      <c r="T42" s="39"/>
    </row>
    <row r="43" spans="11:24">
      <c r="L43" s="39"/>
      <c r="M43" s="39"/>
      <c r="N43" s="39"/>
      <c r="O43" s="39"/>
      <c r="P43" s="39"/>
      <c r="Q43" s="39"/>
      <c r="R43" s="39"/>
      <c r="S43" s="39"/>
      <c r="T43" s="39"/>
    </row>
  </sheetData>
  <mergeCells count="6">
    <mergeCell ref="B9:J9"/>
    <mergeCell ref="A1:M1"/>
    <mergeCell ref="A2:M2"/>
    <mergeCell ref="A3:M3"/>
    <mergeCell ref="B7:J7"/>
    <mergeCell ref="B8:J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9C08-233C-4705-ABB0-D70E1D51D23F}">
  <dimension ref="A1:AI77"/>
  <sheetViews>
    <sheetView showGridLines="0" zoomScaleNormal="100" workbookViewId="0">
      <selection activeCell="B8" sqref="B8:M8"/>
    </sheetView>
  </sheetViews>
  <sheetFormatPr baseColWidth="10" defaultColWidth="11.44140625" defaultRowHeight="14.4"/>
  <cols>
    <col min="1" max="1" width="7.44140625" style="1" customWidth="1"/>
    <col min="2" max="2" width="36.44140625" style="1" customWidth="1"/>
    <col min="3" max="3" width="11.44140625" style="1"/>
    <col min="4" max="4" width="6.33203125" style="1" bestFit="1" customWidth="1"/>
    <col min="5" max="5" width="7.109375" style="1" bestFit="1" customWidth="1"/>
    <col min="6" max="6" width="6.33203125" style="1" bestFit="1" customWidth="1"/>
    <col min="7" max="7" width="5.6640625" style="1" bestFit="1" customWidth="1"/>
    <col min="8" max="8" width="6.33203125" style="1" bestFit="1" customWidth="1"/>
    <col min="9" max="9" width="6.44140625" style="1" bestFit="1" customWidth="1"/>
    <col min="10" max="16" width="8" style="1" bestFit="1" customWidth="1"/>
    <col min="17" max="17" width="8" style="1" customWidth="1"/>
    <col min="18" max="24" width="8.6640625" style="1" bestFit="1" customWidth="1"/>
    <col min="25" max="25" width="8.88671875" style="1" bestFit="1" customWidth="1"/>
    <col min="26" max="26" width="9" style="1" bestFit="1" customWidth="1"/>
    <col min="27" max="27" width="8.6640625" style="1" bestFit="1" customWidth="1"/>
    <col min="28" max="28" width="8" style="1" bestFit="1" customWidth="1"/>
    <col min="29" max="16384" width="11.44140625" style="1"/>
  </cols>
  <sheetData>
    <row r="1" spans="1:14">
      <c r="A1" s="1881" t="s">
        <v>0</v>
      </c>
      <c r="B1" s="1881"/>
      <c r="C1" s="1881"/>
      <c r="D1" s="1881"/>
      <c r="E1" s="1881"/>
      <c r="F1" s="1881"/>
      <c r="G1" s="1881"/>
      <c r="H1" s="1881"/>
      <c r="I1" s="1881"/>
      <c r="J1" s="1881"/>
      <c r="K1" s="1881"/>
      <c r="L1" s="1881"/>
      <c r="M1" s="1881"/>
    </row>
    <row r="2" spans="1:14">
      <c r="A2" s="1881" t="s">
        <v>1</v>
      </c>
      <c r="B2" s="1881"/>
      <c r="C2" s="1881"/>
      <c r="D2" s="1881"/>
      <c r="E2" s="1881"/>
      <c r="F2" s="1881"/>
      <c r="G2" s="1881"/>
      <c r="H2" s="1881"/>
      <c r="I2" s="1881"/>
      <c r="J2" s="1881"/>
      <c r="K2" s="1881"/>
      <c r="L2" s="1881"/>
      <c r="M2" s="1881"/>
    </row>
    <row r="3" spans="1:14">
      <c r="A3" s="1882" t="s">
        <v>2</v>
      </c>
      <c r="B3" s="1882"/>
      <c r="C3" s="1882"/>
      <c r="D3" s="1882"/>
      <c r="E3" s="1882"/>
      <c r="F3" s="1882"/>
      <c r="G3" s="1882"/>
      <c r="H3" s="1882"/>
      <c r="I3" s="1882"/>
      <c r="J3" s="1882"/>
      <c r="K3" s="1882"/>
      <c r="L3" s="1882"/>
      <c r="M3" s="1882"/>
    </row>
    <row r="4" spans="1:14">
      <c r="A4"/>
      <c r="B4" s="13"/>
      <c r="C4"/>
      <c r="D4"/>
      <c r="E4"/>
      <c r="F4"/>
      <c r="G4"/>
      <c r="H4"/>
      <c r="I4"/>
      <c r="J4"/>
      <c r="K4" s="61"/>
      <c r="L4" s="61"/>
      <c r="M4" s="61"/>
    </row>
    <row r="5" spans="1:14">
      <c r="C5" s="2"/>
      <c r="K5" s="61"/>
      <c r="L5" s="61"/>
      <c r="M5" s="61"/>
    </row>
    <row r="8" spans="1:14" ht="15.6">
      <c r="A8" s="77"/>
      <c r="B8" s="1902" t="s">
        <v>151</v>
      </c>
      <c r="C8" s="1909"/>
      <c r="D8" s="1909"/>
      <c r="E8" s="1909"/>
      <c r="F8" s="1909"/>
      <c r="G8" s="1909"/>
      <c r="H8" s="1909"/>
      <c r="I8" s="1909"/>
      <c r="J8" s="1909"/>
      <c r="K8" s="1909"/>
      <c r="L8" s="1909"/>
      <c r="M8" s="1909"/>
      <c r="N8" s="5"/>
    </row>
    <row r="9" spans="1:14" ht="15.6">
      <c r="B9" s="1903" t="s">
        <v>152</v>
      </c>
      <c r="C9" s="1903"/>
      <c r="D9" s="1903"/>
      <c r="E9" s="1903"/>
      <c r="F9" s="1903"/>
      <c r="G9" s="1903"/>
      <c r="H9" s="1903"/>
      <c r="I9" s="1903"/>
      <c r="J9" s="1903"/>
      <c r="K9" s="1903"/>
      <c r="L9" s="1903"/>
      <c r="M9" s="1903"/>
      <c r="N9" s="5"/>
    </row>
    <row r="10" spans="1:14">
      <c r="B10" s="1910" t="s">
        <v>153</v>
      </c>
      <c r="C10" s="1910"/>
      <c r="D10" s="1910"/>
      <c r="E10" s="1910"/>
      <c r="F10" s="1910"/>
      <c r="G10" s="1910"/>
      <c r="H10" s="1910"/>
      <c r="I10" s="1910"/>
      <c r="J10" s="1910"/>
      <c r="K10" s="1910"/>
      <c r="L10" s="1910"/>
      <c r="M10" s="1910"/>
      <c r="N10" s="78"/>
    </row>
    <row r="13" spans="1:14" ht="15.6">
      <c r="B13" s="69"/>
      <c r="C13" s="69"/>
      <c r="D13" s="69"/>
      <c r="E13" s="69"/>
      <c r="F13" s="69"/>
      <c r="G13" s="69"/>
      <c r="H13" s="69"/>
      <c r="I13" s="69"/>
      <c r="J13" s="69"/>
      <c r="K13" s="69"/>
      <c r="L13" s="69"/>
      <c r="M13" s="69"/>
      <c r="N13" s="69"/>
    </row>
    <row r="14" spans="1:14" ht="15.6">
      <c r="B14" s="70"/>
      <c r="C14" s="70"/>
      <c r="D14" s="70"/>
      <c r="E14" s="70"/>
      <c r="F14" s="70"/>
      <c r="G14" s="69"/>
      <c r="H14" s="70"/>
      <c r="I14" s="70"/>
      <c r="J14" s="70"/>
      <c r="K14" s="70"/>
      <c r="L14" s="70"/>
      <c r="M14" s="70"/>
      <c r="N14" s="70"/>
    </row>
    <row r="15" spans="1:14" ht="15.6">
      <c r="B15" s="70"/>
      <c r="C15" s="70"/>
      <c r="D15" s="70"/>
      <c r="E15" s="70"/>
      <c r="F15" s="70"/>
      <c r="G15" s="70"/>
      <c r="H15" s="70"/>
      <c r="I15" s="70"/>
      <c r="J15" s="70"/>
      <c r="K15" s="70"/>
      <c r="L15" s="70"/>
      <c r="M15" s="70"/>
      <c r="N15" s="70"/>
    </row>
    <row r="28" spans="1:27">
      <c r="A28" s="79" t="s">
        <v>154</v>
      </c>
    </row>
    <row r="30" spans="1:27">
      <c r="Q30" s="80"/>
      <c r="R30" s="80"/>
      <c r="S30" s="80"/>
      <c r="T30" s="80"/>
      <c r="U30" s="80"/>
      <c r="V30" s="80"/>
      <c r="W30" s="39"/>
      <c r="X30" s="39"/>
      <c r="Y30" s="39"/>
    </row>
    <row r="31" spans="1:27">
      <c r="N31" s="39"/>
      <c r="O31" s="39"/>
      <c r="P31" s="39"/>
      <c r="Q31" s="80"/>
      <c r="R31" s="80"/>
      <c r="S31" s="80"/>
      <c r="T31" s="80"/>
      <c r="U31" s="80"/>
      <c r="V31" s="80"/>
      <c r="W31" s="39"/>
      <c r="X31" s="39"/>
      <c r="Y31" s="39"/>
    </row>
    <row r="32" spans="1:27" ht="15" customHeight="1">
      <c r="N32" s="39"/>
      <c r="O32" s="39"/>
      <c r="P32" s="39"/>
      <c r="Q32" s="80"/>
      <c r="R32" s="80"/>
      <c r="S32" s="80"/>
      <c r="T32" s="80"/>
      <c r="U32" s="80"/>
      <c r="V32" s="80"/>
      <c r="W32" s="39"/>
      <c r="X32" s="39"/>
      <c r="Y32" s="39"/>
      <c r="Z32" s="39"/>
      <c r="AA32" s="39"/>
    </row>
    <row r="33" spans="14:35">
      <c r="N33" s="39"/>
      <c r="O33" s="39"/>
      <c r="P33" s="39"/>
      <c r="Q33" s="80"/>
      <c r="R33" s="48"/>
      <c r="S33" s="48"/>
      <c r="T33" s="48"/>
      <c r="U33" s="48"/>
      <c r="V33" s="48"/>
      <c r="W33" s="15"/>
      <c r="X33" s="15"/>
      <c r="Y33" s="15"/>
      <c r="Z33" s="15"/>
      <c r="AA33" s="15"/>
    </row>
    <row r="34" spans="14:35">
      <c r="N34" s="39"/>
      <c r="O34" s="39"/>
      <c r="P34" s="39"/>
      <c r="Q34" s="80"/>
      <c r="R34" s="48"/>
      <c r="S34" s="48"/>
      <c r="T34" s="48"/>
      <c r="U34" s="48"/>
      <c r="V34" s="48"/>
      <c r="W34" s="15"/>
      <c r="X34" s="15"/>
      <c r="Y34" s="15"/>
      <c r="Z34" s="15"/>
      <c r="AA34" s="15"/>
      <c r="AB34" s="39"/>
    </row>
    <row r="35" spans="14:35">
      <c r="N35" s="39"/>
      <c r="O35" s="81"/>
      <c r="P35" s="81"/>
      <c r="Q35" s="82"/>
      <c r="R35" s="83">
        <v>45627</v>
      </c>
      <c r="S35" s="83">
        <v>45658</v>
      </c>
      <c r="T35" s="83">
        <v>45689</v>
      </c>
      <c r="U35" s="83">
        <v>45717</v>
      </c>
      <c r="V35" s="83">
        <v>45748</v>
      </c>
      <c r="W35" s="83">
        <v>45778</v>
      </c>
      <c r="X35" s="83">
        <v>45809</v>
      </c>
      <c r="Y35" s="83">
        <v>45839</v>
      </c>
      <c r="Z35" s="83">
        <v>45870</v>
      </c>
      <c r="AA35" s="83">
        <v>45901</v>
      </c>
    </row>
    <row r="36" spans="14:35">
      <c r="N36" s="39"/>
      <c r="O36" s="84"/>
      <c r="P36" s="84"/>
      <c r="Q36" s="85"/>
      <c r="R36" s="86">
        <v>2643.83</v>
      </c>
      <c r="S36" s="86">
        <v>2707.58</v>
      </c>
      <c r="T36" s="86">
        <v>2896.68</v>
      </c>
      <c r="U36" s="86">
        <v>2981.74</v>
      </c>
      <c r="V36" s="86">
        <v>3212.13</v>
      </c>
      <c r="W36" s="86">
        <v>3280.5</v>
      </c>
      <c r="X36" s="86">
        <v>3351.7</v>
      </c>
      <c r="Y36" s="87">
        <v>3342.4</v>
      </c>
      <c r="Z36" s="87">
        <v>3358.18</v>
      </c>
      <c r="AA36" s="87">
        <v>3658.09</v>
      </c>
    </row>
    <row r="37" spans="14:35">
      <c r="N37" s="88"/>
      <c r="O37" s="88"/>
      <c r="P37" s="88"/>
      <c r="Q37" s="56"/>
      <c r="R37" s="80"/>
      <c r="S37" s="80"/>
      <c r="T37" s="80"/>
      <c r="U37" s="80"/>
      <c r="V37" s="80"/>
      <c r="W37" s="39"/>
      <c r="X37" s="39"/>
      <c r="Y37" s="39"/>
      <c r="Z37" s="39"/>
      <c r="AA37" s="39"/>
      <c r="AB37" s="39"/>
    </row>
    <row r="38" spans="14:35">
      <c r="N38" s="89"/>
      <c r="O38" s="90"/>
      <c r="P38" s="89"/>
      <c r="Q38" s="91"/>
      <c r="R38" s="80"/>
      <c r="S38" s="80"/>
      <c r="T38" s="80"/>
      <c r="U38" s="80"/>
      <c r="V38" s="80"/>
      <c r="W38" s="39"/>
      <c r="X38" s="39"/>
      <c r="Y38" s="39"/>
      <c r="Z38" s="39"/>
      <c r="AA38" s="39"/>
    </row>
    <row r="39" spans="14:35">
      <c r="N39" s="39"/>
      <c r="O39" s="39"/>
      <c r="P39" s="39"/>
      <c r="Q39" s="80"/>
      <c r="R39" s="80"/>
      <c r="S39" s="80"/>
      <c r="T39" s="80"/>
      <c r="U39" s="80"/>
      <c r="V39" s="80"/>
      <c r="W39" s="39"/>
      <c r="X39" s="39"/>
      <c r="Y39" s="39"/>
      <c r="Z39" s="39"/>
      <c r="AA39" s="39"/>
    </row>
    <row r="40" spans="14:35">
      <c r="N40" s="39"/>
      <c r="O40" s="39"/>
      <c r="P40" s="39"/>
      <c r="Q40" s="80"/>
      <c r="R40" s="80"/>
      <c r="S40" s="80"/>
      <c r="T40" s="80"/>
      <c r="U40" s="80"/>
      <c r="V40" s="80"/>
      <c r="W40" s="39"/>
      <c r="X40" s="39"/>
      <c r="Y40" s="39"/>
    </row>
    <row r="41" spans="14:35">
      <c r="N41" s="92"/>
      <c r="O41" s="93"/>
      <c r="P41" s="92"/>
      <c r="Q41" s="89"/>
      <c r="R41" s="39"/>
      <c r="S41" s="39"/>
      <c r="T41" s="39"/>
      <c r="U41" s="39"/>
      <c r="V41" s="39"/>
      <c r="W41" s="39"/>
      <c r="X41" s="39"/>
      <c r="Y41" s="39"/>
    </row>
    <row r="42" spans="14:35">
      <c r="N42" s="92"/>
      <c r="O42" s="93"/>
      <c r="P42" s="92"/>
      <c r="Q42" s="92"/>
      <c r="S42" s="94"/>
    </row>
    <row r="43" spans="14:35">
      <c r="N43" s="92"/>
      <c r="O43" s="93"/>
      <c r="P43" s="92"/>
      <c r="Q43" s="92"/>
    </row>
    <row r="44" spans="14:35">
      <c r="N44" s="92"/>
      <c r="O44" s="93"/>
      <c r="P44" s="92"/>
      <c r="Q44" s="92"/>
    </row>
    <row r="45" spans="14:35">
      <c r="V45" s="95"/>
      <c r="W45" s="96"/>
      <c r="X45" s="96"/>
      <c r="Y45" s="96"/>
      <c r="Z45" s="96"/>
      <c r="AA45" s="96"/>
      <c r="AB45" s="96"/>
      <c r="AC45" s="96"/>
      <c r="AD45" s="96"/>
      <c r="AE45" s="96"/>
      <c r="AF45" s="96"/>
      <c r="AG45" s="96"/>
      <c r="AH45" s="96"/>
      <c r="AI45" s="96"/>
    </row>
    <row r="46" spans="14:35">
      <c r="V46" s="96"/>
      <c r="W46" s="96"/>
      <c r="X46" s="96"/>
      <c r="Y46" s="96"/>
      <c r="Z46" s="96"/>
      <c r="AA46" s="96"/>
      <c r="AB46" s="96"/>
      <c r="AC46" s="96"/>
    </row>
    <row r="47" spans="14:35">
      <c r="V47" s="96"/>
      <c r="W47" s="96"/>
      <c r="X47" s="96"/>
      <c r="Y47" s="96"/>
      <c r="Z47" s="96"/>
      <c r="AA47" s="96"/>
      <c r="AB47" s="96"/>
      <c r="AC47" s="96"/>
    </row>
    <row r="48" spans="14:35">
      <c r="V48" s="95"/>
      <c r="W48" s="96"/>
      <c r="X48" s="96"/>
      <c r="Y48" s="96"/>
      <c r="Z48" s="96"/>
      <c r="AA48" s="96"/>
      <c r="AB48" s="96"/>
      <c r="AC48" s="96"/>
    </row>
    <row r="49" spans="22:29">
      <c r="V49" s="96"/>
      <c r="W49" s="96"/>
      <c r="X49" s="96"/>
      <c r="Y49" s="96"/>
      <c r="Z49" s="96"/>
      <c r="AA49" s="96"/>
      <c r="AB49" s="96"/>
      <c r="AC49" s="96"/>
    </row>
    <row r="50" spans="22:29">
      <c r="V50" s="96"/>
      <c r="W50" s="96"/>
      <c r="X50" s="96"/>
      <c r="Y50" s="96"/>
      <c r="Z50" s="96"/>
      <c r="AA50" s="96"/>
      <c r="AB50" s="96"/>
      <c r="AC50" s="96"/>
    </row>
    <row r="51" spans="22:29">
      <c r="V51" s="95"/>
      <c r="W51" s="96"/>
      <c r="X51" s="96"/>
      <c r="Y51" s="96"/>
      <c r="Z51" s="96"/>
      <c r="AA51" s="96"/>
      <c r="AB51" s="96"/>
      <c r="AC51" s="96"/>
    </row>
    <row r="52" spans="22:29">
      <c r="V52" s="96"/>
      <c r="W52" s="96"/>
      <c r="X52" s="96"/>
      <c r="Y52" s="96"/>
      <c r="Z52" s="96"/>
      <c r="AA52" s="96"/>
      <c r="AB52" s="96"/>
      <c r="AC52" s="96"/>
    </row>
    <row r="53" spans="22:29">
      <c r="V53" s="96"/>
      <c r="W53" s="96"/>
      <c r="X53" s="96"/>
      <c r="Y53" s="96"/>
      <c r="Z53" s="96"/>
      <c r="AA53" s="96"/>
      <c r="AB53" s="96"/>
      <c r="AC53" s="96"/>
    </row>
    <row r="54" spans="22:29">
      <c r="V54" s="95"/>
      <c r="W54" s="96"/>
      <c r="X54" s="96"/>
      <c r="Y54" s="96"/>
      <c r="Z54" s="96"/>
      <c r="AA54" s="96"/>
      <c r="AB54" s="96"/>
      <c r="AC54" s="96"/>
    </row>
    <row r="55" spans="22:29">
      <c r="V55" s="96"/>
      <c r="W55" s="96"/>
      <c r="X55" s="96"/>
      <c r="Y55" s="96"/>
      <c r="Z55" s="96"/>
      <c r="AA55" s="96"/>
      <c r="AB55" s="96"/>
      <c r="AC55" s="96"/>
    </row>
    <row r="56" spans="22:29">
      <c r="V56" s="96"/>
      <c r="W56" s="96"/>
      <c r="X56" s="96"/>
      <c r="Y56" s="96"/>
      <c r="Z56" s="96"/>
      <c r="AA56" s="96"/>
      <c r="AB56" s="96"/>
      <c r="AC56" s="96"/>
    </row>
    <row r="57" spans="22:29">
      <c r="V57" s="95"/>
      <c r="W57" s="96"/>
      <c r="X57" s="96"/>
      <c r="Y57" s="96"/>
      <c r="Z57" s="96"/>
      <c r="AA57" s="96"/>
      <c r="AB57" s="96"/>
      <c r="AC57" s="96"/>
    </row>
    <row r="58" spans="22:29">
      <c r="V58" s="96"/>
      <c r="W58" s="96"/>
      <c r="X58" s="96"/>
      <c r="Y58" s="96"/>
      <c r="Z58" s="96"/>
      <c r="AA58" s="96"/>
      <c r="AB58" s="96"/>
      <c r="AC58" s="96"/>
    </row>
    <row r="59" spans="22:29">
      <c r="V59" s="96"/>
      <c r="W59" s="96"/>
      <c r="X59" s="96"/>
      <c r="Y59" s="96"/>
      <c r="Z59" s="96"/>
      <c r="AA59" s="96"/>
      <c r="AB59" s="96"/>
      <c r="AC59" s="96"/>
    </row>
    <row r="60" spans="22:29">
      <c r="V60" s="95"/>
      <c r="W60" s="96"/>
      <c r="X60" s="96"/>
      <c r="Y60" s="96"/>
      <c r="Z60" s="96"/>
      <c r="AA60" s="96"/>
      <c r="AB60" s="96"/>
      <c r="AC60" s="96"/>
    </row>
    <row r="61" spans="22:29">
      <c r="V61" s="96"/>
      <c r="W61" s="96"/>
      <c r="X61" s="96"/>
      <c r="Y61" s="96"/>
      <c r="Z61" s="96"/>
      <c r="AA61" s="96"/>
      <c r="AB61" s="96"/>
      <c r="AC61" s="96"/>
    </row>
    <row r="62" spans="22:29">
      <c r="V62" s="96"/>
      <c r="W62" s="96"/>
      <c r="X62" s="96"/>
      <c r="Y62" s="96"/>
      <c r="Z62" s="96"/>
      <c r="AA62" s="96"/>
      <c r="AB62" s="96"/>
      <c r="AC62" s="96"/>
    </row>
    <row r="63" spans="22:29">
      <c r="V63" s="95"/>
      <c r="W63" s="96"/>
      <c r="X63" s="96"/>
      <c r="Y63" s="96"/>
      <c r="Z63" s="96"/>
      <c r="AA63" s="96"/>
      <c r="AB63" s="96"/>
      <c r="AC63" s="96"/>
    </row>
    <row r="64" spans="22:29">
      <c r="V64" s="96"/>
      <c r="W64" s="96"/>
      <c r="X64" s="96"/>
      <c r="Y64" s="96"/>
      <c r="Z64" s="96"/>
      <c r="AA64" s="96"/>
      <c r="AB64" s="96"/>
      <c r="AC64" s="96"/>
    </row>
    <row r="65" spans="22:29">
      <c r="V65" s="96"/>
      <c r="W65" s="96"/>
      <c r="X65" s="96"/>
      <c r="Y65" s="96"/>
      <c r="Z65" s="96"/>
      <c r="AA65" s="96"/>
      <c r="AB65" s="96"/>
      <c r="AC65" s="96"/>
    </row>
    <row r="66" spans="22:29">
      <c r="V66" s="95"/>
      <c r="W66" s="96"/>
      <c r="X66" s="96"/>
      <c r="Y66" s="96"/>
      <c r="Z66" s="96"/>
      <c r="AA66" s="96"/>
      <c r="AB66" s="96"/>
      <c r="AC66" s="96"/>
    </row>
    <row r="67" spans="22:29">
      <c r="V67" s="96"/>
      <c r="W67" s="96"/>
      <c r="X67" s="96"/>
      <c r="Y67" s="96"/>
      <c r="Z67" s="96"/>
      <c r="AA67" s="96"/>
      <c r="AB67" s="96"/>
      <c r="AC67" s="96"/>
    </row>
    <row r="68" spans="22:29">
      <c r="V68" s="96"/>
      <c r="W68" s="96"/>
      <c r="X68" s="96"/>
      <c r="Y68" s="96"/>
      <c r="Z68" s="96"/>
      <c r="AA68" s="96"/>
      <c r="AB68" s="96"/>
      <c r="AC68" s="96"/>
    </row>
    <row r="69" spans="22:29">
      <c r="V69" s="95"/>
      <c r="W69" s="96"/>
      <c r="X69" s="96"/>
      <c r="Y69" s="96"/>
      <c r="Z69" s="96"/>
      <c r="AA69" s="96"/>
      <c r="AB69" s="96"/>
      <c r="AC69" s="96"/>
    </row>
    <row r="70" spans="22:29">
      <c r="V70" s="96"/>
      <c r="W70" s="96"/>
      <c r="X70" s="96"/>
      <c r="Y70" s="96"/>
      <c r="Z70" s="96"/>
      <c r="AA70" s="96"/>
      <c r="AB70" s="96"/>
      <c r="AC70" s="96"/>
    </row>
    <row r="71" spans="22:29">
      <c r="V71" s="96"/>
      <c r="W71" s="96"/>
      <c r="X71" s="96"/>
      <c r="Y71" s="96"/>
      <c r="Z71" s="96"/>
      <c r="AA71" s="96"/>
      <c r="AB71" s="96"/>
      <c r="AC71" s="96"/>
    </row>
    <row r="72" spans="22:29">
      <c r="V72" s="95"/>
      <c r="W72" s="96"/>
      <c r="X72" s="96"/>
      <c r="Y72" s="96"/>
      <c r="Z72" s="96"/>
      <c r="AA72" s="96"/>
      <c r="AB72" s="96"/>
      <c r="AC72" s="96"/>
    </row>
    <row r="73" spans="22:29">
      <c r="V73" s="96"/>
      <c r="W73" s="96"/>
      <c r="X73" s="96"/>
      <c r="Y73" s="96"/>
      <c r="Z73" s="96"/>
      <c r="AA73" s="96"/>
      <c r="AB73" s="96"/>
      <c r="AC73" s="96"/>
    </row>
    <row r="74" spans="22:29">
      <c r="V74" s="96"/>
      <c r="W74" s="96"/>
      <c r="X74" s="96"/>
      <c r="Y74" s="96"/>
      <c r="Z74" s="96"/>
      <c r="AA74" s="96"/>
      <c r="AB74" s="96"/>
      <c r="AC74" s="96"/>
    </row>
    <row r="75" spans="22:29">
      <c r="V75" s="95"/>
      <c r="W75" s="96"/>
      <c r="X75" s="96"/>
      <c r="Y75" s="96"/>
      <c r="Z75" s="96"/>
      <c r="AA75" s="96"/>
      <c r="AB75" s="96"/>
      <c r="AC75" s="96"/>
    </row>
    <row r="76" spans="22:29">
      <c r="V76" s="96"/>
      <c r="W76" s="96"/>
      <c r="X76" s="96"/>
      <c r="Y76" s="96"/>
      <c r="Z76" s="96"/>
      <c r="AA76" s="96"/>
      <c r="AB76" s="96"/>
      <c r="AC76" s="96"/>
    </row>
    <row r="77" spans="22:29">
      <c r="V77" s="96"/>
      <c r="W77" s="96"/>
      <c r="X77" s="96"/>
      <c r="Y77" s="96"/>
      <c r="Z77" s="96"/>
      <c r="AA77" s="96"/>
    </row>
  </sheetData>
  <mergeCells count="6">
    <mergeCell ref="B8:M8"/>
    <mergeCell ref="B9:M9"/>
    <mergeCell ref="B10:M10"/>
    <mergeCell ref="A1:M1"/>
    <mergeCell ref="A2:M2"/>
    <mergeCell ref="A3:M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25CF3-7305-42D9-8B57-C79A2A81A709}">
  <dimension ref="A1:T88"/>
  <sheetViews>
    <sheetView showGridLines="0" zoomScale="110" zoomScaleNormal="110" workbookViewId="0">
      <selection activeCell="J27" sqref="J27"/>
    </sheetView>
  </sheetViews>
  <sheetFormatPr baseColWidth="10" defaultColWidth="11.5546875" defaultRowHeight="13.8"/>
  <cols>
    <col min="1" max="12" width="11.5546875" style="716"/>
    <col min="13" max="13" width="8.33203125" style="716" customWidth="1"/>
    <col min="14" max="14" width="9.6640625" style="716" customWidth="1"/>
    <col min="15" max="17" width="11.5546875" style="716"/>
    <col min="18" max="18" width="18.5546875" style="716" customWidth="1"/>
    <col min="19" max="19" width="8.109375" style="716" customWidth="1"/>
    <col min="20" max="16384" width="11.5546875" style="716"/>
  </cols>
  <sheetData>
    <row r="1" spans="1:20" ht="14.4">
      <c r="A1" s="1881" t="s">
        <v>0</v>
      </c>
      <c r="B1" s="1881"/>
      <c r="C1" s="1881"/>
      <c r="D1" s="1881"/>
      <c r="E1" s="1881"/>
      <c r="F1" s="1881"/>
      <c r="G1" s="1881"/>
      <c r="H1" s="1881"/>
      <c r="I1" s="1881"/>
      <c r="J1" s="1881"/>
      <c r="K1" s="52"/>
      <c r="L1" s="52"/>
      <c r="M1" s="52"/>
    </row>
    <row r="2" spans="1:20" ht="14.4">
      <c r="A2" s="1881" t="s">
        <v>1</v>
      </c>
      <c r="B2" s="1881"/>
      <c r="C2" s="1881"/>
      <c r="D2" s="1881"/>
      <c r="E2" s="1881"/>
      <c r="F2" s="1881"/>
      <c r="G2" s="1881"/>
      <c r="H2" s="1881"/>
      <c r="I2" s="1881"/>
      <c r="J2" s="1881"/>
      <c r="K2" s="1881"/>
      <c r="L2" s="1881"/>
      <c r="M2" s="1881"/>
    </row>
    <row r="3" spans="1:20" ht="14.4">
      <c r="A3" s="1882" t="s">
        <v>2</v>
      </c>
      <c r="B3" s="1882"/>
      <c r="C3" s="1882"/>
      <c r="D3" s="1882"/>
      <c r="E3" s="1882"/>
      <c r="F3" s="1882"/>
      <c r="G3" s="1882"/>
      <c r="H3" s="1882"/>
      <c r="I3" s="1882"/>
      <c r="J3" s="1882"/>
      <c r="K3" s="1"/>
      <c r="L3" s="1"/>
      <c r="M3" s="1"/>
    </row>
    <row r="4" spans="1:20" ht="14.4">
      <c r="A4"/>
      <c r="B4" s="13"/>
      <c r="C4"/>
      <c r="D4"/>
      <c r="E4"/>
      <c r="F4"/>
      <c r="G4"/>
      <c r="H4"/>
      <c r="I4"/>
      <c r="J4"/>
      <c r="K4" s="61"/>
      <c r="L4" s="61"/>
      <c r="M4" s="61"/>
      <c r="N4" s="662"/>
      <c r="O4" s="662"/>
      <c r="P4" s="662"/>
      <c r="Q4" s="662"/>
      <c r="R4" s="662"/>
    </row>
    <row r="5" spans="1:20" ht="15" thickBot="1">
      <c r="A5" s="1"/>
      <c r="B5" s="1"/>
      <c r="C5" s="2"/>
      <c r="D5" s="1"/>
      <c r="E5" s="1"/>
      <c r="F5" s="1"/>
      <c r="G5" s="1"/>
      <c r="H5" s="1"/>
      <c r="I5" s="1"/>
      <c r="J5" s="1"/>
      <c r="K5" s="61"/>
      <c r="L5" s="61"/>
      <c r="M5" s="61"/>
      <c r="N5" s="1929" t="s">
        <v>155</v>
      </c>
      <c r="O5" s="1929"/>
      <c r="P5" s="1929"/>
      <c r="Q5" s="1929"/>
      <c r="R5" s="1929"/>
      <c r="S5" s="730"/>
      <c r="T5" s="730"/>
    </row>
    <row r="6" spans="1:20" ht="28.8">
      <c r="B6" s="1924" t="s">
        <v>156</v>
      </c>
      <c r="C6" s="1924"/>
      <c r="D6" s="1924"/>
      <c r="E6" s="1924"/>
      <c r="F6" s="1924"/>
      <c r="G6" s="1924"/>
      <c r="H6" s="1924"/>
      <c r="N6" s="1728" t="s">
        <v>157</v>
      </c>
      <c r="O6" s="1729" t="s">
        <v>158</v>
      </c>
      <c r="P6" s="1729" t="s">
        <v>159</v>
      </c>
      <c r="Q6" s="1729" t="s">
        <v>160</v>
      </c>
      <c r="R6" s="1730" t="s">
        <v>161</v>
      </c>
    </row>
    <row r="7" spans="1:20" ht="14.4">
      <c r="B7" s="1925" t="s">
        <v>162</v>
      </c>
      <c r="C7" s="1925"/>
      <c r="D7" s="1925"/>
      <c r="E7" s="1925"/>
      <c r="F7" s="1925"/>
      <c r="G7" s="1925"/>
      <c r="H7" s="1925"/>
      <c r="N7" s="1913">
        <v>2022</v>
      </c>
      <c r="O7" s="1731" t="s">
        <v>163</v>
      </c>
      <c r="P7" s="1732">
        <v>8.1064454785293947</v>
      </c>
      <c r="Q7" s="1732">
        <v>8.1064454785293947</v>
      </c>
      <c r="R7" s="1733">
        <v>14.764116773053871</v>
      </c>
    </row>
    <row r="8" spans="1:20" ht="14.4">
      <c r="B8" s="725"/>
      <c r="C8" s="725"/>
      <c r="D8" s="725"/>
      <c r="E8" s="725"/>
      <c r="F8" s="725"/>
      <c r="G8" s="725"/>
      <c r="H8" s="725"/>
      <c r="N8" s="1913"/>
      <c r="O8" s="1731"/>
      <c r="P8" s="1732"/>
      <c r="Q8" s="1732"/>
      <c r="R8" s="1733"/>
    </row>
    <row r="9" spans="1:20">
      <c r="N9" s="1913"/>
      <c r="O9" s="1731" t="s">
        <v>164</v>
      </c>
      <c r="P9" s="1732">
        <v>10.348741846135894</v>
      </c>
      <c r="Q9" s="1732">
        <v>9.230956710497253</v>
      </c>
      <c r="R9" s="1733">
        <v>15.566005261531558</v>
      </c>
    </row>
    <row r="10" spans="1:20">
      <c r="N10" s="1913"/>
      <c r="O10" s="1731" t="s">
        <v>165</v>
      </c>
      <c r="P10" s="1732">
        <v>7.2189964004467413</v>
      </c>
      <c r="Q10" s="1732">
        <v>8.5589369076265456</v>
      </c>
      <c r="R10" s="1733">
        <v>14.841702668965297</v>
      </c>
    </row>
    <row r="11" spans="1:20">
      <c r="N11" s="1913"/>
      <c r="O11" s="1731" t="s">
        <v>166</v>
      </c>
      <c r="P11" s="1732">
        <v>5.4123695614466811</v>
      </c>
      <c r="Q11" s="1732">
        <v>7.7815444735828123</v>
      </c>
      <c r="R11" s="1733">
        <v>12.316792113066484</v>
      </c>
    </row>
    <row r="12" spans="1:20">
      <c r="N12" s="1913"/>
      <c r="O12" s="1731" t="s">
        <v>167</v>
      </c>
      <c r="P12" s="1732">
        <v>5.7994917218186686</v>
      </c>
      <c r="Q12" s="1732">
        <v>7.36827873402477</v>
      </c>
      <c r="R12" s="1733">
        <v>10.673117899905009</v>
      </c>
    </row>
    <row r="13" spans="1:20">
      <c r="N13" s="1913"/>
      <c r="O13" s="1731" t="s">
        <v>168</v>
      </c>
      <c r="P13" s="1732">
        <v>7.6624768542523043</v>
      </c>
      <c r="Q13" s="1732">
        <v>7.4174033019264414</v>
      </c>
      <c r="R13" s="1733">
        <v>10.130869728040054</v>
      </c>
    </row>
    <row r="14" spans="1:20">
      <c r="N14" s="1913"/>
      <c r="O14" s="1731" t="s">
        <v>169</v>
      </c>
      <c r="P14" s="1732">
        <v>4.3211769637842394</v>
      </c>
      <c r="Q14" s="1732">
        <v>6.9794186781528538</v>
      </c>
      <c r="R14" s="1733">
        <v>9.4514908032094382</v>
      </c>
    </row>
    <row r="15" spans="1:20">
      <c r="N15" s="1913"/>
      <c r="O15" s="1731" t="s">
        <v>170</v>
      </c>
      <c r="P15" s="1732">
        <v>5.542354505648575</v>
      </c>
      <c r="Q15" s="1732">
        <v>6.7982707085084968</v>
      </c>
      <c r="R15" s="1733">
        <v>8.8338798025321381</v>
      </c>
    </row>
    <row r="16" spans="1:20">
      <c r="N16" s="1913"/>
      <c r="O16" s="1731" t="s">
        <v>171</v>
      </c>
      <c r="P16" s="1732">
        <v>3.5516538846545416</v>
      </c>
      <c r="Q16" s="1732">
        <v>6.4318700054988369</v>
      </c>
      <c r="R16" s="1733">
        <v>8.0488134339296096</v>
      </c>
    </row>
    <row r="17" spans="2:18">
      <c r="N17" s="1913"/>
      <c r="O17" s="1731" t="s">
        <v>172</v>
      </c>
      <c r="P17" s="1732">
        <v>2.0194812078716495</v>
      </c>
      <c r="Q17" s="1732">
        <v>5.9767697079856674</v>
      </c>
      <c r="R17" s="1733">
        <v>7.1110960975505009</v>
      </c>
    </row>
    <row r="18" spans="2:18">
      <c r="N18" s="1913"/>
      <c r="O18" s="1731" t="s">
        <v>173</v>
      </c>
      <c r="P18" s="1732">
        <v>1.3698523792674564</v>
      </c>
      <c r="Q18" s="1732">
        <v>5.5273865454309714</v>
      </c>
      <c r="R18" s="1733">
        <v>5.9659944429488121</v>
      </c>
    </row>
    <row r="19" spans="2:18" ht="14.4" thickBot="1">
      <c r="N19" s="1926"/>
      <c r="O19" s="1734" t="s">
        <v>174</v>
      </c>
      <c r="P19" s="1735">
        <v>2.3406142255332441</v>
      </c>
      <c r="Q19" s="1735">
        <v>5.2379565292981738</v>
      </c>
      <c r="R19" s="1736">
        <v>5.2379565292981738</v>
      </c>
    </row>
    <row r="20" spans="2:18" ht="14.4" thickTop="1">
      <c r="N20" s="1927">
        <v>2023</v>
      </c>
      <c r="O20" s="1737" t="s">
        <v>163</v>
      </c>
      <c r="P20" s="1738">
        <v>1.7077509405703779</v>
      </c>
      <c r="Q20" s="1738">
        <v>1.7077509405703779</v>
      </c>
      <c r="R20" s="1739">
        <v>4.7017954930877579</v>
      </c>
    </row>
    <row r="21" spans="2:18">
      <c r="N21" s="1913"/>
      <c r="O21" s="1731" t="s">
        <v>164</v>
      </c>
      <c r="P21" s="1732">
        <v>1.7882683531015999</v>
      </c>
      <c r="Q21" s="1732">
        <v>1.7485436209701675</v>
      </c>
      <c r="R21" s="1733">
        <v>3.9926627135033357</v>
      </c>
    </row>
    <row r="22" spans="2:18" ht="14.4" thickBot="1">
      <c r="B22" s="1478" t="s">
        <v>175</v>
      </c>
      <c r="N22" s="1913"/>
      <c r="O22" s="1731" t="s">
        <v>165</v>
      </c>
      <c r="P22" s="1732">
        <v>2.6023496458980304</v>
      </c>
      <c r="Q22" s="1732">
        <v>2.0302054745038589</v>
      </c>
      <c r="R22" s="1733">
        <v>3.6173548556480739</v>
      </c>
    </row>
    <row r="23" spans="2:18" ht="14.4" thickBot="1">
      <c r="B23" s="1479" t="s">
        <v>176</v>
      </c>
      <c r="N23" s="1913"/>
      <c r="O23" s="1731" t="s">
        <v>166</v>
      </c>
      <c r="P23" s="1732">
        <v>0.17700827339668024</v>
      </c>
      <c r="Q23" s="1732">
        <v>1.5824178497268804</v>
      </c>
      <c r="R23" s="1733">
        <v>3.1953743488502369</v>
      </c>
    </row>
    <row r="24" spans="2:18">
      <c r="B24" s="1478" t="s">
        <v>177</v>
      </c>
      <c r="N24" s="1913"/>
      <c r="O24" s="1731" t="s">
        <v>167</v>
      </c>
      <c r="P24" s="1732">
        <v>3.4616989470025601</v>
      </c>
      <c r="Q24" s="1732">
        <v>1.9685300548290456</v>
      </c>
      <c r="R24" s="1733">
        <v>3.003564139441778</v>
      </c>
    </row>
    <row r="25" spans="2:18">
      <c r="N25" s="1913"/>
      <c r="O25" s="1731" t="s">
        <v>168</v>
      </c>
      <c r="P25" s="1732">
        <v>0.89084414653709132</v>
      </c>
      <c r="Q25" s="1732">
        <v>1.7881698286479377</v>
      </c>
      <c r="R25" s="1733">
        <v>2.4563566025814509</v>
      </c>
    </row>
    <row r="26" spans="2:18">
      <c r="N26" s="1913"/>
      <c r="O26" s="1731" t="s">
        <v>169</v>
      </c>
      <c r="P26" s="1732">
        <v>4.2021353169097182</v>
      </c>
      <c r="Q26" s="1732">
        <v>2.1211585047856687</v>
      </c>
      <c r="R26" s="1733">
        <v>2.4529723263112828</v>
      </c>
    </row>
    <row r="27" spans="2:18" ht="14.4" customHeight="1">
      <c r="B27" s="1928"/>
      <c r="C27" s="1928"/>
      <c r="D27" s="1928"/>
      <c r="E27" s="1928"/>
      <c r="F27" s="1928"/>
      <c r="G27" s="1928"/>
      <c r="H27" s="1928"/>
      <c r="N27" s="1913"/>
      <c r="O27" s="1731" t="s">
        <v>170</v>
      </c>
      <c r="P27" s="1732">
        <v>2.0052188254399823</v>
      </c>
      <c r="Q27" s="1732">
        <v>2.1067156860268028</v>
      </c>
      <c r="R27" s="1733">
        <v>2.172313427786321</v>
      </c>
    </row>
    <row r="28" spans="2:18" ht="15.6" customHeight="1">
      <c r="B28" s="1928"/>
      <c r="C28" s="1928"/>
      <c r="D28" s="1928"/>
      <c r="E28" s="1928"/>
      <c r="F28" s="1928"/>
      <c r="G28" s="1928"/>
      <c r="H28" s="1928"/>
      <c r="N28" s="1913"/>
      <c r="O28" s="1731" t="s">
        <v>171</v>
      </c>
      <c r="P28" s="1732">
        <v>2.7419434557043587</v>
      </c>
      <c r="Q28" s="1732">
        <v>2.1764650233558172</v>
      </c>
      <c r="R28" s="1733">
        <v>2.1097125316761804</v>
      </c>
    </row>
    <row r="29" spans="2:18">
      <c r="N29" s="1913"/>
      <c r="O29" s="1731" t="s">
        <v>172</v>
      </c>
      <c r="P29" s="1732">
        <v>2.1861657121843763</v>
      </c>
      <c r="Q29" s="1732">
        <v>2.1774282053451657</v>
      </c>
      <c r="R29" s="1733">
        <v>2.1232836428344513</v>
      </c>
    </row>
    <row r="30" spans="2:18">
      <c r="N30" s="1913"/>
      <c r="O30" s="1731" t="s">
        <v>173</v>
      </c>
      <c r="P30" s="1732">
        <v>2.0160691000896236</v>
      </c>
      <c r="Q30" s="1732">
        <v>2.1623084944951216</v>
      </c>
      <c r="R30" s="1733">
        <v>2.1777277564846855</v>
      </c>
    </row>
    <row r="31" spans="2:18" ht="14.4" thickBot="1">
      <c r="N31" s="1913"/>
      <c r="O31" s="1731" t="s">
        <v>174</v>
      </c>
      <c r="P31" s="1732">
        <v>2.5018619488291733</v>
      </c>
      <c r="Q31" s="1732">
        <v>2.1922984829237038</v>
      </c>
      <c r="R31" s="1733">
        <v>2.1922984829237038</v>
      </c>
    </row>
    <row r="32" spans="2:18">
      <c r="N32" s="1912">
        <v>2024</v>
      </c>
      <c r="O32" s="1740" t="s">
        <v>163</v>
      </c>
      <c r="P32" s="1741">
        <v>4.6855279210932679</v>
      </c>
      <c r="Q32" s="1741">
        <v>4.6855279210932679</v>
      </c>
      <c r="R32" s="1742">
        <v>2.4424239052414549</v>
      </c>
    </row>
    <row r="33" spans="2:18">
      <c r="N33" s="1913"/>
      <c r="O33" s="1731" t="s">
        <v>164</v>
      </c>
      <c r="P33" s="1732">
        <v>7.4094525295560203</v>
      </c>
      <c r="Q33" s="1732">
        <v>6.0660934974662695</v>
      </c>
      <c r="R33" s="1733">
        <v>2.9272632549410389</v>
      </c>
    </row>
    <row r="34" spans="2:18">
      <c r="N34" s="1913"/>
      <c r="O34" s="1731" t="s">
        <v>165</v>
      </c>
      <c r="P34" s="1732">
        <v>1.3420428813336542</v>
      </c>
      <c r="Q34" s="1732">
        <v>4.4989386684422357</v>
      </c>
      <c r="R34" s="1733">
        <v>2.8201054298990158</v>
      </c>
    </row>
    <row r="35" spans="2:18">
      <c r="N35" s="1913"/>
      <c r="O35" s="1731" t="s">
        <v>166</v>
      </c>
      <c r="P35" s="1732">
        <v>8.5359384902567541</v>
      </c>
      <c r="Q35" s="1732">
        <v>5.4609023896563116</v>
      </c>
      <c r="R35" s="1733">
        <v>3.4854935836470702</v>
      </c>
    </row>
    <row r="36" spans="2:18">
      <c r="N36" s="1913"/>
      <c r="O36" s="1731" t="s">
        <v>167</v>
      </c>
      <c r="P36" s="1732">
        <v>4.7480141732307146</v>
      </c>
      <c r="Q36" s="1732">
        <v>5.3122894353396362</v>
      </c>
      <c r="R36" s="1733">
        <v>3.598326032887968</v>
      </c>
    </row>
    <row r="37" spans="2:18">
      <c r="N37" s="1913"/>
      <c r="O37" s="1731" t="s">
        <v>168</v>
      </c>
      <c r="P37" s="1732">
        <v>5.1552224526656687</v>
      </c>
      <c r="Q37" s="1732">
        <v>5.2862346248889338</v>
      </c>
      <c r="R37" s="1733">
        <v>3.9531310344459456</v>
      </c>
    </row>
    <row r="38" spans="2:18">
      <c r="N38" s="1913"/>
      <c r="O38" s="1731" t="s">
        <v>169</v>
      </c>
      <c r="P38" s="1732">
        <v>5.8836121117453928</v>
      </c>
      <c r="Q38" s="1732">
        <v>5.370317614556626</v>
      </c>
      <c r="R38" s="1733">
        <v>4.0924294277548086</v>
      </c>
    </row>
    <row r="39" spans="2:18">
      <c r="N39" s="1913"/>
      <c r="O39" s="1731" t="s">
        <v>170</v>
      </c>
      <c r="P39" s="1732">
        <v>5.8338821762219339</v>
      </c>
      <c r="Q39" s="1732">
        <v>5.4280073010765335</v>
      </c>
      <c r="R39" s="1733">
        <v>4.4068960911445032</v>
      </c>
    </row>
    <row r="40" spans="2:18">
      <c r="N40" s="1913"/>
      <c r="O40" s="1731" t="s">
        <v>171</v>
      </c>
      <c r="P40" s="1732">
        <v>3.7356798413119066</v>
      </c>
      <c r="Q40" s="1732">
        <v>5.2411578119137943</v>
      </c>
      <c r="R40" s="1733">
        <v>4.4853261166127254</v>
      </c>
    </row>
    <row r="41" spans="2:18">
      <c r="B41" s="731"/>
      <c r="N41" s="1913"/>
      <c r="O41" s="1731" t="s">
        <v>172</v>
      </c>
      <c r="P41" s="1732">
        <v>5.4512245318496753</v>
      </c>
      <c r="Q41" s="1732">
        <v>5.262017133025239</v>
      </c>
      <c r="R41" s="1733">
        <v>4.7501547599048308</v>
      </c>
    </row>
    <row r="42" spans="2:18">
      <c r="B42" s="731"/>
      <c r="N42" s="1913"/>
      <c r="O42" s="1731" t="s">
        <v>173</v>
      </c>
      <c r="P42" s="1732">
        <v>3.9259656455588754</v>
      </c>
      <c r="Q42" s="1732">
        <v>5.1370053092648646</v>
      </c>
      <c r="R42" s="1733">
        <v>4.9087639678108843</v>
      </c>
    </row>
    <row r="43" spans="2:18" ht="14.4" customHeight="1" thickBot="1">
      <c r="B43" s="731"/>
      <c r="N43" s="1914"/>
      <c r="O43" s="1743" t="s">
        <v>174</v>
      </c>
      <c r="P43" s="1744">
        <v>3.0687139326106347</v>
      </c>
      <c r="Q43" s="1744">
        <v>4.9537766289741398</v>
      </c>
      <c r="R43" s="1745">
        <v>4.9537766289741398</v>
      </c>
    </row>
    <row r="44" spans="2:18" ht="15" customHeight="1">
      <c r="N44" s="1912">
        <v>2025</v>
      </c>
      <c r="O44" s="1740" t="s">
        <v>163</v>
      </c>
      <c r="P44" s="1741">
        <v>2.2501655386316628</v>
      </c>
      <c r="Q44" s="1741">
        <v>2.2501655386316628</v>
      </c>
      <c r="R44" s="1742">
        <v>4.7431273011496273</v>
      </c>
    </row>
    <row r="45" spans="2:18">
      <c r="N45" s="1913"/>
      <c r="O45" s="1731" t="s">
        <v>164</v>
      </c>
      <c r="P45" s="1732">
        <v>0.72258308277596939</v>
      </c>
      <c r="Q45" s="1732">
        <v>1.466135777890571</v>
      </c>
      <c r="R45" s="1733">
        <v>4.1566103871462587</v>
      </c>
    </row>
    <row r="46" spans="2:18">
      <c r="N46" s="1913"/>
      <c r="O46" s="1731" t="s">
        <v>165</v>
      </c>
      <c r="P46" s="1732">
        <v>5.4146274926815607</v>
      </c>
      <c r="Q46" s="1732">
        <v>2.7364359857136265</v>
      </c>
      <c r="R46" s="1733">
        <v>4.4925845121384924</v>
      </c>
    </row>
    <row r="47" spans="2:18">
      <c r="N47" s="1913"/>
      <c r="O47" s="1731" t="s">
        <v>166</v>
      </c>
      <c r="P47" s="1732">
        <v>1.6701694741157809</v>
      </c>
      <c r="Q47" s="1732">
        <v>2.4749503626010778</v>
      </c>
      <c r="R47" s="1733">
        <v>3.9456253638623764</v>
      </c>
    </row>
    <row r="48" spans="2:18">
      <c r="N48" s="1913"/>
      <c r="O48" s="1731" t="s">
        <v>167</v>
      </c>
      <c r="P48" s="1732">
        <v>3.1355357197064819</v>
      </c>
      <c r="Q48" s="1732">
        <v>2.6119220854153582</v>
      </c>
      <c r="R48" s="1733">
        <v>3.8057521784831323</v>
      </c>
    </row>
    <row r="49" spans="14:18">
      <c r="N49" s="1913"/>
      <c r="O49" s="1731" t="s">
        <v>168</v>
      </c>
      <c r="P49" s="1732">
        <v>1.083655437864067</v>
      </c>
      <c r="Q49" s="1732">
        <v>2.3587234243632338</v>
      </c>
      <c r="R49" s="1733">
        <v>3.4667396608157901</v>
      </c>
    </row>
    <row r="50" spans="14:18" ht="15.6" customHeight="1">
      <c r="N50" s="1913"/>
      <c r="O50" s="1731" t="s">
        <v>169</v>
      </c>
      <c r="P50" s="1732">
        <v>2.8524646679363883</v>
      </c>
      <c r="Q50" s="1732">
        <v>2.4285577846980857</v>
      </c>
      <c r="R50" s="1733">
        <v>3.2240758850169584</v>
      </c>
    </row>
    <row r="51" spans="14:18" ht="13.95" customHeight="1">
      <c r="N51" s="1913"/>
      <c r="O51" s="1731" t="s">
        <v>170</v>
      </c>
      <c r="P51" s="1732">
        <v>1.4515410369025687</v>
      </c>
      <c r="Q51" s="1732">
        <v>2.3213409252501549</v>
      </c>
      <c r="R51" s="1733">
        <v>2.8773647476385378</v>
      </c>
    </row>
    <row r="52" spans="14:18">
      <c r="N52" s="1913"/>
      <c r="O52" s="1731" t="s">
        <v>171</v>
      </c>
      <c r="P52" s="1732"/>
      <c r="Q52" s="1732"/>
      <c r="R52" s="1733"/>
    </row>
    <row r="53" spans="14:18">
      <c r="N53" s="1913"/>
      <c r="O53" s="1731" t="s">
        <v>172</v>
      </c>
      <c r="P53" s="1732"/>
      <c r="Q53" s="1732"/>
      <c r="R53" s="1733"/>
    </row>
    <row r="54" spans="14:18">
      <c r="N54" s="1913"/>
      <c r="O54" s="1731" t="s">
        <v>173</v>
      </c>
      <c r="P54" s="1732"/>
      <c r="Q54" s="1732"/>
      <c r="R54" s="1733"/>
    </row>
    <row r="55" spans="14:18" ht="14.4" thickBot="1">
      <c r="N55" s="1914"/>
      <c r="O55" s="1743" t="s">
        <v>174</v>
      </c>
      <c r="P55" s="1744"/>
      <c r="Q55" s="1744"/>
      <c r="R55" s="1745"/>
    </row>
    <row r="56" spans="14:18" ht="14.4">
      <c r="N56" s="662"/>
      <c r="O56" s="662"/>
      <c r="P56" s="662"/>
      <c r="Q56" s="662"/>
      <c r="R56" s="662"/>
    </row>
    <row r="57" spans="14:18" ht="14.4">
      <c r="N57" s="662"/>
      <c r="O57" s="662"/>
      <c r="P57" s="662"/>
      <c r="Q57" s="662"/>
      <c r="R57" s="662"/>
    </row>
    <row r="58" spans="14:18" ht="14.4">
      <c r="N58" s="662"/>
      <c r="O58" s="662"/>
      <c r="P58" s="662"/>
      <c r="Q58" s="662"/>
      <c r="R58" s="662"/>
    </row>
    <row r="59" spans="14:18" ht="14.4">
      <c r="N59" s="662"/>
      <c r="O59" s="662"/>
      <c r="P59" s="662"/>
      <c r="Q59" s="662"/>
      <c r="R59" s="662"/>
    </row>
    <row r="60" spans="14:18" ht="14.4">
      <c r="N60" s="662"/>
      <c r="O60" s="662"/>
      <c r="P60" s="662"/>
      <c r="Q60" s="662"/>
      <c r="R60" s="662"/>
    </row>
    <row r="61" spans="14:18" ht="152.4" customHeight="1">
      <c r="N61" s="662"/>
      <c r="O61" s="662"/>
      <c r="P61" s="662"/>
      <c r="Q61" s="662"/>
      <c r="R61" s="662"/>
    </row>
    <row r="62" spans="14:18" ht="14.4">
      <c r="N62" s="662"/>
      <c r="O62" s="662"/>
      <c r="P62" s="662"/>
      <c r="Q62" s="662"/>
      <c r="R62" s="662"/>
    </row>
    <row r="63" spans="14:18" ht="14.4">
      <c r="N63" s="662"/>
      <c r="O63" s="662"/>
      <c r="P63" s="662"/>
      <c r="Q63" s="662"/>
      <c r="R63" s="662"/>
    </row>
    <row r="64" spans="14:18" ht="14.4">
      <c r="N64" s="662"/>
      <c r="O64" s="662"/>
      <c r="P64" s="662"/>
      <c r="Q64" s="662"/>
      <c r="R64" s="662"/>
    </row>
    <row r="65" spans="14:18" ht="14.4">
      <c r="N65" s="662"/>
      <c r="O65" s="662"/>
      <c r="P65" s="662"/>
      <c r="Q65" s="662"/>
      <c r="R65" s="662"/>
    </row>
    <row r="66" spans="14:18" ht="14.4">
      <c r="N66" s="662"/>
      <c r="O66" s="662"/>
      <c r="P66" s="662"/>
      <c r="Q66" s="662"/>
      <c r="R66" s="662"/>
    </row>
    <row r="67" spans="14:18" ht="14.4">
      <c r="N67" s="662"/>
      <c r="O67" s="662"/>
      <c r="P67" s="662"/>
      <c r="Q67" s="662"/>
      <c r="R67" s="662"/>
    </row>
    <row r="68" spans="14:18" ht="14.4">
      <c r="N68" s="662"/>
      <c r="O68" s="662"/>
      <c r="P68" s="662"/>
      <c r="Q68" s="662"/>
      <c r="R68" s="662"/>
    </row>
    <row r="69" spans="14:18" ht="14.4">
      <c r="N69" s="662"/>
      <c r="O69" s="662"/>
      <c r="P69" s="662"/>
      <c r="Q69" s="662"/>
      <c r="R69" s="662"/>
    </row>
    <row r="70" spans="14:18">
      <c r="N70" s="1915" t="s">
        <v>178</v>
      </c>
      <c r="O70" s="1916"/>
      <c r="P70" s="1916"/>
      <c r="Q70" s="1916"/>
      <c r="R70" s="1916"/>
    </row>
    <row r="71" spans="14:18">
      <c r="N71" s="1916"/>
      <c r="O71" s="1916"/>
      <c r="P71" s="1916"/>
      <c r="Q71" s="1916"/>
      <c r="R71" s="1916"/>
    </row>
    <row r="72" spans="14:18">
      <c r="N72" s="1916"/>
      <c r="O72" s="1916"/>
      <c r="P72" s="1916"/>
      <c r="Q72" s="1916"/>
      <c r="R72" s="1916"/>
    </row>
    <row r="73" spans="14:18">
      <c r="N73" s="1916"/>
      <c r="O73" s="1916"/>
      <c r="P73" s="1916"/>
      <c r="Q73" s="1916"/>
      <c r="R73" s="1916"/>
    </row>
    <row r="74" spans="14:18">
      <c r="N74" s="1916"/>
      <c r="O74" s="1916"/>
      <c r="P74" s="1916"/>
      <c r="Q74" s="1916"/>
      <c r="R74" s="1916"/>
    </row>
    <row r="75" spans="14:18" ht="15" thickBot="1">
      <c r="N75" s="662"/>
      <c r="O75" s="662"/>
      <c r="P75" s="662"/>
      <c r="Q75" s="662"/>
      <c r="R75" s="662"/>
    </row>
    <row r="76" spans="14:18" ht="40.200000000000003" thickBot="1">
      <c r="N76" s="662"/>
      <c r="O76" s="1917" t="s">
        <v>179</v>
      </c>
      <c r="P76" s="1918"/>
      <c r="Q76" s="1746" t="s">
        <v>180</v>
      </c>
      <c r="R76" s="662"/>
    </row>
    <row r="77" spans="14:18" ht="15" thickTop="1">
      <c r="N77" s="662"/>
      <c r="O77" s="1919" t="s">
        <v>181</v>
      </c>
      <c r="P77" s="1747" t="s">
        <v>182</v>
      </c>
      <c r="Q77" s="1748">
        <v>6.0999999999999999E-2</v>
      </c>
      <c r="R77" s="662"/>
    </row>
    <row r="78" spans="14:18" ht="14.4">
      <c r="N78" s="662"/>
      <c r="O78" s="1919"/>
      <c r="P78" s="1747" t="s">
        <v>183</v>
      </c>
      <c r="Q78" s="1748">
        <v>5.6000000000000001E-2</v>
      </c>
      <c r="R78" s="662"/>
    </row>
    <row r="79" spans="14:18" ht="14.4">
      <c r="N79" s="662"/>
      <c r="O79" s="1919"/>
      <c r="P79" s="1747" t="s">
        <v>184</v>
      </c>
      <c r="Q79" s="1748">
        <v>5.3999999999999999E-2</v>
      </c>
      <c r="R79" s="662"/>
    </row>
    <row r="80" spans="14:18" ht="15" thickBot="1">
      <c r="N80" s="662"/>
      <c r="O80" s="1920"/>
      <c r="P80" s="1749" t="s">
        <v>185</v>
      </c>
      <c r="Q80" s="1750">
        <v>4.9000000000000002E-2</v>
      </c>
      <c r="R80" s="662"/>
    </row>
    <row r="81" spans="15:17" ht="14.4" thickTop="1">
      <c r="O81" s="1921" t="s">
        <v>186</v>
      </c>
      <c r="P81" s="1113" t="s">
        <v>182</v>
      </c>
      <c r="Q81" s="1114">
        <v>1.4E-2</v>
      </c>
    </row>
    <row r="82" spans="15:17">
      <c r="O82" s="1922"/>
      <c r="P82" s="1109" t="s">
        <v>183</v>
      </c>
      <c r="Q82" s="1110">
        <v>1.2E-2</v>
      </c>
    </row>
    <row r="83" spans="15:17">
      <c r="O83" s="1922"/>
      <c r="P83" s="1109" t="s">
        <v>184</v>
      </c>
      <c r="Q83" s="1110">
        <v>1.7000000000000001E-2</v>
      </c>
    </row>
    <row r="84" spans="15:17" ht="14.4" thickBot="1">
      <c r="O84" s="1923"/>
      <c r="P84" s="1111" t="s">
        <v>185</v>
      </c>
      <c r="Q84" s="1112">
        <v>2.4E-2</v>
      </c>
    </row>
    <row r="85" spans="15:17" ht="16.8" thickTop="1" thickBot="1">
      <c r="O85" s="1115" t="s">
        <v>187</v>
      </c>
      <c r="P85" s="1116" t="s">
        <v>182</v>
      </c>
      <c r="Q85" s="1117">
        <v>4.1000000000000002E-2</v>
      </c>
    </row>
    <row r="87" spans="15:17">
      <c r="O87" s="1118" t="s">
        <v>188</v>
      </c>
      <c r="P87" s="1119"/>
      <c r="Q87" s="1119"/>
    </row>
    <row r="88" spans="15:17">
      <c r="O88" s="1911" t="s">
        <v>189</v>
      </c>
      <c r="P88" s="1911"/>
      <c r="Q88" s="1911"/>
    </row>
  </sheetData>
  <mergeCells count="17">
    <mergeCell ref="A1:J1"/>
    <mergeCell ref="A2:J2"/>
    <mergeCell ref="K2:M2"/>
    <mergeCell ref="A3:J3"/>
    <mergeCell ref="N5:R5"/>
    <mergeCell ref="B6:H6"/>
    <mergeCell ref="B7:H7"/>
    <mergeCell ref="N7:N19"/>
    <mergeCell ref="N20:N31"/>
    <mergeCell ref="B27:H28"/>
    <mergeCell ref="O88:Q88"/>
    <mergeCell ref="N32:N43"/>
    <mergeCell ref="N44:N55"/>
    <mergeCell ref="N70:R74"/>
    <mergeCell ref="O76:P76"/>
    <mergeCell ref="O77:O80"/>
    <mergeCell ref="O81:O8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68DF-08C9-4E94-887E-1FA6AA56BBE0}">
  <dimension ref="A1:J31"/>
  <sheetViews>
    <sheetView showGridLines="0" workbookViewId="0">
      <selection activeCell="H35" sqref="H35"/>
    </sheetView>
  </sheetViews>
  <sheetFormatPr baseColWidth="10" defaultColWidth="11.5546875" defaultRowHeight="14.4"/>
  <cols>
    <col min="1" max="1" width="11.5546875" style="732"/>
    <col min="2" max="2" width="39.33203125" style="732" customWidth="1"/>
    <col min="3" max="3" width="11.5546875" style="732"/>
    <col min="4" max="4" width="6" style="732" customWidth="1"/>
    <col min="5" max="5" width="38.33203125" style="732" customWidth="1"/>
    <col min="6" max="6" width="12.6640625" style="732" customWidth="1"/>
    <col min="7" max="7" width="11.5546875" style="732"/>
    <col min="8" max="8" width="32.33203125" style="732" bestFit="1" customWidth="1"/>
    <col min="9" max="9" width="12.6640625" style="732" bestFit="1" customWidth="1"/>
    <col min="10" max="16384" width="11.5546875" style="732"/>
  </cols>
  <sheetData>
    <row r="1" spans="1:10">
      <c r="A1" s="1881" t="s">
        <v>0</v>
      </c>
      <c r="B1" s="1881"/>
      <c r="C1" s="1881"/>
      <c r="D1" s="1881"/>
      <c r="E1" s="1881"/>
      <c r="F1" s="1881"/>
      <c r="G1" s="1881"/>
      <c r="H1" s="1881"/>
      <c r="I1" s="1881"/>
      <c r="J1" s="1881"/>
    </row>
    <row r="2" spans="1:10">
      <c r="A2" s="1881" t="s">
        <v>1</v>
      </c>
      <c r="B2" s="1881"/>
      <c r="C2" s="1881"/>
      <c r="D2" s="1881"/>
      <c r="E2" s="1881"/>
      <c r="F2" s="1881"/>
      <c r="G2" s="1881"/>
      <c r="H2" s="1881"/>
      <c r="I2" s="1881"/>
      <c r="J2" s="1881"/>
    </row>
    <row r="3" spans="1:10">
      <c r="A3" s="1882" t="s">
        <v>2</v>
      </c>
      <c r="B3" s="1882"/>
      <c r="C3" s="1882"/>
      <c r="D3" s="1882"/>
      <c r="E3" s="1882"/>
      <c r="F3" s="1882"/>
      <c r="G3" s="1882"/>
      <c r="H3" s="1882"/>
      <c r="I3" s="1882"/>
      <c r="J3" s="1882"/>
    </row>
    <row r="4" spans="1:10">
      <c r="A4"/>
      <c r="B4" s="13"/>
      <c r="C4"/>
      <c r="D4"/>
      <c r="E4"/>
      <c r="F4"/>
      <c r="G4"/>
      <c r="H4"/>
      <c r="I4"/>
      <c r="J4"/>
    </row>
    <row r="5" spans="1:10">
      <c r="A5" s="1"/>
      <c r="B5" s="1"/>
      <c r="C5" s="2"/>
      <c r="D5" s="1"/>
      <c r="E5" s="1"/>
      <c r="F5" s="1"/>
      <c r="G5" s="1"/>
      <c r="H5" s="1"/>
      <c r="I5" s="1"/>
      <c r="J5" s="1"/>
    </row>
    <row r="6" spans="1:10" ht="29.4" customHeight="1">
      <c r="C6" s="1932" t="s">
        <v>190</v>
      </c>
      <c r="D6" s="1932"/>
      <c r="E6" s="1932"/>
      <c r="F6" s="1932"/>
      <c r="G6" s="1932"/>
    </row>
    <row r="7" spans="1:10" ht="15.6">
      <c r="C7" s="1933" t="s">
        <v>191</v>
      </c>
      <c r="D7" s="1933"/>
      <c r="E7" s="1933"/>
      <c r="F7" s="1933"/>
      <c r="G7" s="1933"/>
    </row>
    <row r="8" spans="1:10" ht="15" thickBot="1"/>
    <row r="9" spans="1:10">
      <c r="E9" s="1930" t="s">
        <v>192</v>
      </c>
      <c r="F9" s="1482" t="s">
        <v>193</v>
      </c>
    </row>
    <row r="10" spans="1:10" ht="15" thickBot="1">
      <c r="E10" s="1931"/>
      <c r="F10" s="1483" t="s">
        <v>194</v>
      </c>
    </row>
    <row r="11" spans="1:10">
      <c r="E11" s="1484" t="s">
        <v>195</v>
      </c>
      <c r="F11" s="1485">
        <v>4.9000000000000004</v>
      </c>
    </row>
    <row r="12" spans="1:10">
      <c r="E12" s="1484" t="s">
        <v>196</v>
      </c>
      <c r="F12" s="1485">
        <v>2.2999999999999998</v>
      </c>
    </row>
    <row r="13" spans="1:10">
      <c r="E13" s="1484" t="s">
        <v>197</v>
      </c>
      <c r="F13" s="1485">
        <v>1.6</v>
      </c>
    </row>
    <row r="14" spans="1:10">
      <c r="E14" s="1484" t="s">
        <v>198</v>
      </c>
      <c r="F14" s="1485">
        <v>1.2</v>
      </c>
    </row>
    <row r="15" spans="1:10">
      <c r="E15" s="1484" t="s">
        <v>199</v>
      </c>
      <c r="F15" s="1485">
        <v>-2.2999999999999998</v>
      </c>
    </row>
    <row r="16" spans="1:10">
      <c r="E16" s="1484" t="s">
        <v>200</v>
      </c>
      <c r="F16" s="1485">
        <v>3.3</v>
      </c>
    </row>
    <row r="17" spans="5:6">
      <c r="E17" s="1486" t="s">
        <v>201</v>
      </c>
      <c r="F17" s="1487">
        <v>2.5</v>
      </c>
    </row>
    <row r="18" spans="5:6">
      <c r="E18" s="1486" t="s">
        <v>202</v>
      </c>
      <c r="F18" s="1487">
        <v>3.4</v>
      </c>
    </row>
    <row r="19" spans="5:6">
      <c r="E19" s="1486" t="s">
        <v>203</v>
      </c>
      <c r="F19" s="1487">
        <v>2.8</v>
      </c>
    </row>
    <row r="20" spans="5:6">
      <c r="E20" s="1486" t="s">
        <v>204</v>
      </c>
      <c r="F20" s="1487">
        <v>4.7</v>
      </c>
    </row>
    <row r="21" spans="5:6">
      <c r="E21" s="1486" t="s">
        <v>205</v>
      </c>
      <c r="F21" s="1487">
        <v>0.4</v>
      </c>
    </row>
    <row r="22" spans="5:6">
      <c r="E22" s="1486" t="s">
        <v>206</v>
      </c>
      <c r="F22" s="1487">
        <v>7.9</v>
      </c>
    </row>
    <row r="23" spans="5:6">
      <c r="E23" s="1486" t="s">
        <v>207</v>
      </c>
      <c r="F23" s="1487">
        <v>3.1</v>
      </c>
    </row>
    <row r="24" spans="5:6">
      <c r="E24" s="1486" t="s">
        <v>208</v>
      </c>
      <c r="F24" s="1487">
        <v>0.7</v>
      </c>
    </row>
    <row r="25" spans="5:6">
      <c r="E25" s="1486" t="s">
        <v>209</v>
      </c>
      <c r="F25" s="1487">
        <v>1.7</v>
      </c>
    </row>
    <row r="26" spans="5:6">
      <c r="E26" s="1486" t="s">
        <v>210</v>
      </c>
      <c r="F26" s="1487">
        <v>1.4</v>
      </c>
    </row>
    <row r="27" spans="5:6">
      <c r="E27" s="1486" t="s">
        <v>211</v>
      </c>
      <c r="F27" s="1487">
        <v>-1.7</v>
      </c>
    </row>
    <row r="28" spans="5:6" ht="15" thickBot="1">
      <c r="E28" s="1488" t="s">
        <v>212</v>
      </c>
      <c r="F28" s="1489">
        <v>0.8</v>
      </c>
    </row>
    <row r="29" spans="5:6" ht="15" thickBot="1">
      <c r="E29" s="1490" t="s">
        <v>213</v>
      </c>
      <c r="F29" s="1491">
        <v>2.4</v>
      </c>
    </row>
    <row r="30" spans="5:6" ht="15" thickBot="1">
      <c r="E30" s="1480" t="s">
        <v>214</v>
      </c>
    </row>
    <row r="31" spans="5:6">
      <c r="E31" s="1481" t="s">
        <v>215</v>
      </c>
    </row>
  </sheetData>
  <mergeCells count="6">
    <mergeCell ref="E9:E10"/>
    <mergeCell ref="A1:J1"/>
    <mergeCell ref="A2:J2"/>
    <mergeCell ref="A3:J3"/>
    <mergeCell ref="C6:G6"/>
    <mergeCell ref="C7:G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50F9-BF3D-4251-9CC5-1EBF0B58BB10}">
  <dimension ref="A1:J23"/>
  <sheetViews>
    <sheetView showGridLines="0" workbookViewId="0">
      <selection activeCell="J24" sqref="J24"/>
    </sheetView>
  </sheetViews>
  <sheetFormatPr baseColWidth="10" defaultColWidth="11.5546875" defaultRowHeight="14.4"/>
  <cols>
    <col min="1" max="2" width="11.5546875" style="732"/>
    <col min="3" max="3" width="12.6640625" style="732" bestFit="1" customWidth="1"/>
    <col min="4" max="16384" width="11.5546875" style="732"/>
  </cols>
  <sheetData>
    <row r="1" spans="1:10">
      <c r="A1" s="1881" t="s">
        <v>0</v>
      </c>
      <c r="B1" s="1881"/>
      <c r="C1" s="1881"/>
      <c r="D1" s="1881"/>
      <c r="E1" s="1881"/>
      <c r="F1" s="1881"/>
      <c r="G1" s="1881"/>
      <c r="H1" s="1881"/>
      <c r="I1" s="1881"/>
      <c r="J1" s="1881"/>
    </row>
    <row r="2" spans="1:10">
      <c r="A2" s="1881" t="s">
        <v>1</v>
      </c>
      <c r="B2" s="1881"/>
      <c r="C2" s="1881"/>
      <c r="D2" s="1881"/>
      <c r="E2" s="1881"/>
      <c r="F2" s="1881"/>
      <c r="G2" s="1881"/>
      <c r="H2" s="1881"/>
      <c r="I2" s="1881"/>
      <c r="J2" s="1881"/>
    </row>
    <row r="3" spans="1:10">
      <c r="A3" s="1882" t="s">
        <v>2</v>
      </c>
      <c r="B3" s="1882"/>
      <c r="C3" s="1882"/>
      <c r="D3" s="1882"/>
      <c r="E3" s="1882"/>
      <c r="F3" s="1882"/>
      <c r="G3" s="1882"/>
      <c r="H3" s="1882"/>
      <c r="I3" s="1882"/>
      <c r="J3" s="1882"/>
    </row>
    <row r="4" spans="1:10">
      <c r="A4"/>
      <c r="B4" s="13"/>
      <c r="C4"/>
      <c r="D4"/>
      <c r="E4"/>
      <c r="F4"/>
      <c r="G4"/>
      <c r="H4"/>
      <c r="I4"/>
      <c r="J4"/>
    </row>
    <row r="5" spans="1:10">
      <c r="A5" s="1"/>
      <c r="B5" s="1"/>
      <c r="C5" s="2"/>
      <c r="D5" s="1"/>
      <c r="E5" s="1"/>
      <c r="F5" s="1"/>
      <c r="G5" s="1"/>
      <c r="H5" s="1"/>
      <c r="I5" s="1"/>
      <c r="J5" s="1"/>
    </row>
    <row r="6" spans="1:10" ht="28.95" customHeight="1">
      <c r="B6" s="1932" t="s">
        <v>216</v>
      </c>
      <c r="C6" s="1932"/>
      <c r="D6" s="1932"/>
      <c r="E6" s="1932"/>
      <c r="F6" s="1932"/>
      <c r="G6" s="1932"/>
      <c r="H6" s="1932"/>
    </row>
    <row r="7" spans="1:10">
      <c r="B7" s="662"/>
      <c r="C7" s="662"/>
      <c r="D7" s="662"/>
      <c r="E7" s="662"/>
      <c r="F7" s="662"/>
      <c r="G7" s="662"/>
    </row>
    <row r="9" spans="1:10">
      <c r="J9" s="1120"/>
    </row>
    <row r="14" spans="1:10">
      <c r="B14" s="1751">
        <v>2023</v>
      </c>
      <c r="C14" s="733">
        <v>6023622</v>
      </c>
    </row>
    <row r="15" spans="1:10">
      <c r="B15" s="1751">
        <v>2024</v>
      </c>
      <c r="C15" s="733">
        <v>6430400</v>
      </c>
    </row>
    <row r="16" spans="1:10">
      <c r="B16" s="1751" t="s">
        <v>193</v>
      </c>
      <c r="C16" s="733">
        <v>6575484</v>
      </c>
    </row>
    <row r="22" spans="2:6">
      <c r="B22" s="1934" t="s">
        <v>217</v>
      </c>
      <c r="C22" s="1934"/>
      <c r="D22" s="1934"/>
      <c r="E22" s="1934"/>
      <c r="F22" s="1934"/>
    </row>
    <row r="23" spans="2:6">
      <c r="B23" s="1934" t="s">
        <v>218</v>
      </c>
      <c r="C23" s="1934"/>
      <c r="D23" s="1934"/>
      <c r="E23" s="1934"/>
      <c r="F23" s="1934"/>
    </row>
  </sheetData>
  <mergeCells count="6">
    <mergeCell ref="B22:F22"/>
    <mergeCell ref="B23:F23"/>
    <mergeCell ref="A1:J1"/>
    <mergeCell ref="A2:J2"/>
    <mergeCell ref="A3:J3"/>
    <mergeCell ref="B6:H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F166-19CA-4DC6-A124-61018BFFF670}">
  <dimension ref="A1:J35"/>
  <sheetViews>
    <sheetView showGridLines="0" zoomScale="80" zoomScaleNormal="80" workbookViewId="0">
      <selection activeCell="D26" sqref="D26:G26"/>
    </sheetView>
  </sheetViews>
  <sheetFormatPr baseColWidth="10" defaultColWidth="11.44140625" defaultRowHeight="13.8"/>
  <cols>
    <col min="1" max="1" width="11.44140625" style="734"/>
    <col min="2" max="2" width="9.5546875" style="734" customWidth="1"/>
    <col min="3" max="3" width="31.44140625" style="734" customWidth="1"/>
    <col min="4" max="4" width="34.33203125" style="734" customWidth="1"/>
    <col min="5" max="5" width="14.44140625" style="734" customWidth="1"/>
    <col min="6" max="6" width="18.6640625" style="734" customWidth="1"/>
    <col min="7" max="7" width="18.5546875" style="734" bestFit="1" customWidth="1"/>
    <col min="8" max="8" width="12.5546875" style="734" customWidth="1"/>
    <col min="9" max="10" width="11.88671875" style="734" customWidth="1"/>
    <col min="11" max="11" width="11.44140625" style="734"/>
    <col min="12" max="12" width="28.33203125" style="734" bestFit="1" customWidth="1"/>
    <col min="13" max="14" width="11.44140625" style="734"/>
    <col min="15" max="15" width="15.5546875" style="734" bestFit="1" customWidth="1"/>
    <col min="16" max="16384" width="11.44140625" style="734"/>
  </cols>
  <sheetData>
    <row r="1" spans="1:10" ht="14.4">
      <c r="A1" s="1881" t="s">
        <v>0</v>
      </c>
      <c r="B1" s="1881"/>
      <c r="C1" s="1881"/>
      <c r="D1" s="1881"/>
      <c r="E1" s="1881"/>
      <c r="F1" s="1881"/>
      <c r="G1" s="1881"/>
      <c r="H1" s="1881"/>
      <c r="I1" s="1881"/>
      <c r="J1" s="1881"/>
    </row>
    <row r="2" spans="1:10" ht="14.4">
      <c r="A2" s="1881" t="s">
        <v>1</v>
      </c>
      <c r="B2" s="1881"/>
      <c r="C2" s="1881"/>
      <c r="D2" s="1881"/>
      <c r="E2" s="1881"/>
      <c r="F2" s="1881"/>
      <c r="G2" s="1881"/>
      <c r="H2" s="1881"/>
      <c r="I2" s="1881"/>
      <c r="J2" s="1881"/>
    </row>
    <row r="3" spans="1:10" ht="14.4">
      <c r="A3" s="1882" t="s">
        <v>2</v>
      </c>
      <c r="B3" s="1882"/>
      <c r="C3" s="1882"/>
      <c r="D3" s="1882"/>
      <c r="E3" s="1882"/>
      <c r="F3" s="1882"/>
      <c r="G3" s="1882"/>
      <c r="H3" s="1882"/>
      <c r="I3" s="1882"/>
      <c r="J3" s="1882"/>
    </row>
    <row r="4" spans="1:10" ht="14.4">
      <c r="A4"/>
      <c r="B4" s="13"/>
      <c r="C4"/>
      <c r="D4"/>
      <c r="E4"/>
      <c r="F4"/>
      <c r="G4"/>
      <c r="H4"/>
      <c r="I4"/>
      <c r="J4"/>
    </row>
    <row r="5" spans="1:10" ht="14.4">
      <c r="A5" s="1"/>
      <c r="B5" s="1"/>
      <c r="C5" s="2"/>
      <c r="D5" s="1"/>
      <c r="E5" s="1"/>
      <c r="F5" s="1"/>
      <c r="G5" s="1"/>
      <c r="H5" s="1"/>
      <c r="I5" s="1"/>
      <c r="J5" s="1"/>
    </row>
    <row r="7" spans="1:10" ht="14.4">
      <c r="B7" s="1492"/>
      <c r="C7" s="1493"/>
      <c r="D7" s="1493"/>
      <c r="E7" s="1493"/>
      <c r="F7" s="1493"/>
      <c r="G7" s="1493"/>
      <c r="H7" s="1493"/>
    </row>
    <row r="8" spans="1:10" ht="15.6">
      <c r="B8" s="1492"/>
      <c r="C8" s="1936" t="s">
        <v>219</v>
      </c>
      <c r="D8" s="1936"/>
      <c r="E8" s="1936"/>
      <c r="F8" s="1936"/>
      <c r="G8" s="1936"/>
      <c r="H8" s="1936"/>
      <c r="I8" s="1936"/>
    </row>
    <row r="9" spans="1:10" ht="16.2" thickBot="1">
      <c r="B9" s="1492"/>
      <c r="C9" s="1937" t="s">
        <v>220</v>
      </c>
      <c r="D9" s="1937"/>
      <c r="E9" s="1937"/>
      <c r="F9" s="1937"/>
      <c r="G9" s="1937"/>
      <c r="H9" s="1937"/>
      <c r="I9" s="1937"/>
    </row>
    <row r="10" spans="1:10" ht="14.4">
      <c r="B10" s="1492"/>
      <c r="D10" s="1938" t="s">
        <v>221</v>
      </c>
      <c r="E10" s="1940" t="s">
        <v>222</v>
      </c>
      <c r="F10" s="1941"/>
      <c r="G10" s="1494" t="s">
        <v>223</v>
      </c>
      <c r="H10" s="1492"/>
    </row>
    <row r="11" spans="1:10" ht="15" customHeight="1" thickBot="1">
      <c r="B11" s="1492"/>
      <c r="D11" s="1939"/>
      <c r="E11" s="1495">
        <v>2024</v>
      </c>
      <c r="F11" s="1496">
        <v>2025</v>
      </c>
      <c r="G11" s="1497" t="s">
        <v>224</v>
      </c>
      <c r="H11" s="1492"/>
    </row>
    <row r="12" spans="1:10" ht="15" thickBot="1">
      <c r="B12" s="1492"/>
      <c r="D12" s="1498" t="s">
        <v>225</v>
      </c>
      <c r="E12" s="1499">
        <v>-1419.1</v>
      </c>
      <c r="F12" s="1500">
        <v>-900.85</v>
      </c>
      <c r="G12" s="1501">
        <f t="shared" ref="G12:G23" si="0">F12-E12</f>
        <v>518.24999999999989</v>
      </c>
      <c r="H12" s="1492"/>
    </row>
    <row r="13" spans="1:10" ht="14.4">
      <c r="B13" s="1492"/>
      <c r="D13" s="1502" t="s">
        <v>226</v>
      </c>
      <c r="E13" s="1503">
        <v>-7672.8</v>
      </c>
      <c r="F13" s="1504">
        <v>-7160.7</v>
      </c>
      <c r="G13" s="1505">
        <f t="shared" si="0"/>
        <v>512.10000000000036</v>
      </c>
      <c r="H13" s="1492"/>
    </row>
    <row r="14" spans="1:10" ht="14.4">
      <c r="B14" s="1492"/>
      <c r="D14" s="1502" t="s">
        <v>227</v>
      </c>
      <c r="E14" s="1503">
        <v>4592.5</v>
      </c>
      <c r="F14" s="1504">
        <v>4524.3</v>
      </c>
      <c r="G14" s="1505">
        <f t="shared" si="0"/>
        <v>-68.199999999999818</v>
      </c>
      <c r="H14" s="1492"/>
    </row>
    <row r="15" spans="1:10" ht="14.4">
      <c r="B15" s="1492"/>
      <c r="D15" s="1502" t="s">
        <v>228</v>
      </c>
      <c r="E15" s="1503">
        <v>-3282.1</v>
      </c>
      <c r="F15" s="1504">
        <v>-3832.5</v>
      </c>
      <c r="G15" s="1505">
        <f t="shared" si="0"/>
        <v>-550.40000000000009</v>
      </c>
      <c r="H15" s="1492"/>
    </row>
    <row r="16" spans="1:10" ht="15" thickBot="1">
      <c r="B16" s="1492"/>
      <c r="D16" s="1502" t="s">
        <v>229</v>
      </c>
      <c r="E16" s="1503">
        <v>4943.3</v>
      </c>
      <c r="F16" s="1504">
        <v>5568.1</v>
      </c>
      <c r="G16" s="1505">
        <f t="shared" si="0"/>
        <v>624.80000000000018</v>
      </c>
      <c r="H16" s="1492"/>
    </row>
    <row r="17" spans="2:8" ht="15" thickBot="1">
      <c r="B17" s="1492"/>
      <c r="D17" s="1498" t="s">
        <v>230</v>
      </c>
      <c r="E17" s="1499">
        <v>0</v>
      </c>
      <c r="F17" s="1500">
        <v>0</v>
      </c>
      <c r="G17" s="1501">
        <f t="shared" si="0"/>
        <v>0</v>
      </c>
      <c r="H17" s="1492"/>
    </row>
    <row r="18" spans="2:8" ht="15" thickBot="1">
      <c r="B18" s="1492"/>
      <c r="D18" s="1506" t="s">
        <v>231</v>
      </c>
      <c r="E18" s="1503">
        <v>-1419.1</v>
      </c>
      <c r="F18" s="1504">
        <v>-900.8</v>
      </c>
      <c r="G18" s="1505">
        <f t="shared" si="0"/>
        <v>518.29999999999995</v>
      </c>
      <c r="H18" s="1492"/>
    </row>
    <row r="19" spans="2:8" ht="15" thickBot="1">
      <c r="B19" s="1507"/>
      <c r="D19" s="1498" t="s">
        <v>232</v>
      </c>
      <c r="E19" s="1499">
        <v>-377.1</v>
      </c>
      <c r="F19" s="1500">
        <v>-2891.2</v>
      </c>
      <c r="G19" s="1501">
        <f t="shared" si="0"/>
        <v>-2514.1</v>
      </c>
      <c r="H19" s="1492"/>
    </row>
    <row r="20" spans="2:8" ht="15" thickBot="1">
      <c r="B20" s="1492"/>
      <c r="D20" s="1506" t="s">
        <v>233</v>
      </c>
      <c r="E20" s="1503">
        <v>-2508</v>
      </c>
      <c r="F20" s="1504">
        <v>-2892.8</v>
      </c>
      <c r="G20" s="1505">
        <f t="shared" si="0"/>
        <v>-384.80000000000018</v>
      </c>
      <c r="H20" s="1492"/>
    </row>
    <row r="21" spans="2:8" ht="14.4">
      <c r="B21" s="1492"/>
      <c r="D21" s="1508" t="s">
        <v>234</v>
      </c>
      <c r="E21" s="1509">
        <v>-867</v>
      </c>
      <c r="F21" s="1510">
        <v>-443.7</v>
      </c>
      <c r="G21" s="1511">
        <f t="shared" si="0"/>
        <v>423.3</v>
      </c>
      <c r="H21" s="1492"/>
    </row>
    <row r="22" spans="2:8" ht="15" thickBot="1">
      <c r="B22" s="1492"/>
      <c r="D22" s="1512" t="s">
        <v>235</v>
      </c>
      <c r="E22" s="1513">
        <v>-1909</v>
      </c>
      <c r="F22" s="1514">
        <v>1546.7</v>
      </c>
      <c r="G22" s="1515">
        <f t="shared" si="0"/>
        <v>3455.7</v>
      </c>
      <c r="H22" s="1492"/>
    </row>
    <row r="23" spans="2:8" ht="15" thickBot="1">
      <c r="B23" s="1492"/>
      <c r="D23" s="1516" t="s">
        <v>236</v>
      </c>
      <c r="E23" s="1517">
        <v>-2066.9</v>
      </c>
      <c r="F23" s="1518">
        <v>1384.1</v>
      </c>
      <c r="G23" s="1519">
        <f t="shared" si="0"/>
        <v>3451</v>
      </c>
      <c r="H23" s="1492"/>
    </row>
    <row r="24" spans="2:8" ht="13.5" customHeight="1">
      <c r="B24" s="1492"/>
      <c r="D24" s="1520" t="s">
        <v>237</v>
      </c>
      <c r="E24" s="1524"/>
      <c r="F24" s="1521"/>
      <c r="G24" s="1492"/>
      <c r="H24" s="1492"/>
    </row>
    <row r="25" spans="2:8" ht="42" customHeight="1">
      <c r="B25" s="1492"/>
      <c r="D25" s="1935" t="s">
        <v>238</v>
      </c>
      <c r="E25" s="1935"/>
      <c r="F25" s="1935"/>
      <c r="G25" s="1935"/>
      <c r="H25" s="1492"/>
    </row>
    <row r="26" spans="2:8" ht="34.200000000000003" customHeight="1">
      <c r="B26" s="1492"/>
      <c r="D26" s="1935" t="s">
        <v>239</v>
      </c>
      <c r="E26" s="1935"/>
      <c r="F26" s="1935"/>
      <c r="G26" s="1935"/>
      <c r="H26" s="1492"/>
    </row>
    <row r="27" spans="2:8" ht="13.5" customHeight="1">
      <c r="B27" s="1492"/>
      <c r="C27" s="1522"/>
      <c r="D27" s="1492"/>
      <c r="E27" s="1492"/>
      <c r="F27" s="1492"/>
      <c r="G27" s="1492"/>
      <c r="H27" s="1492"/>
    </row>
    <row r="28" spans="2:8" ht="13.5" customHeight="1">
      <c r="C28" s="735"/>
      <c r="E28" s="736"/>
    </row>
    <row r="29" spans="2:8" ht="13.5" customHeight="1">
      <c r="C29" s="736"/>
    </row>
    <row r="31" spans="2:8">
      <c r="C31" s="736"/>
      <c r="E31" s="736"/>
    </row>
    <row r="33" spans="3:8">
      <c r="F33" s="737"/>
    </row>
    <row r="34" spans="3:8">
      <c r="C34" s="736"/>
    </row>
    <row r="35" spans="3:8" ht="14.4">
      <c r="H35" s="406"/>
    </row>
  </sheetData>
  <mergeCells count="9">
    <mergeCell ref="A1:J1"/>
    <mergeCell ref="A2:J2"/>
    <mergeCell ref="A3:J3"/>
    <mergeCell ref="D25:G25"/>
    <mergeCell ref="D26:G26"/>
    <mergeCell ref="C8:I8"/>
    <mergeCell ref="C9:I9"/>
    <mergeCell ref="D10:D11"/>
    <mergeCell ref="E10:F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C52C-6981-442A-B9D0-FF1336B35E1A}">
  <dimension ref="A1:J31"/>
  <sheetViews>
    <sheetView showGridLines="0" workbookViewId="0">
      <selection activeCell="M24" sqref="M24"/>
    </sheetView>
  </sheetViews>
  <sheetFormatPr baseColWidth="10" defaultColWidth="11.44140625" defaultRowHeight="14.4"/>
  <cols>
    <col min="3" max="3" width="13.88671875" bestFit="1" customWidth="1"/>
    <col min="7" max="7" width="18.6640625" bestFit="1" customWidth="1"/>
    <col min="8" max="8" width="13.109375" bestFit="1" customWidth="1"/>
  </cols>
  <sheetData>
    <row r="1" spans="1:10">
      <c r="A1" s="1881" t="s">
        <v>0</v>
      </c>
      <c r="B1" s="1881"/>
      <c r="C1" s="1881"/>
      <c r="D1" s="1881"/>
      <c r="E1" s="1881"/>
      <c r="F1" s="1881"/>
      <c r="G1" s="1881"/>
      <c r="H1" s="1881"/>
      <c r="I1" s="1881"/>
      <c r="J1" s="1881"/>
    </row>
    <row r="2" spans="1:10">
      <c r="A2" s="1881" t="s">
        <v>1</v>
      </c>
      <c r="B2" s="1881"/>
      <c r="C2" s="1881"/>
      <c r="D2" s="1881"/>
      <c r="E2" s="1881"/>
      <c r="F2" s="1881"/>
      <c r="G2" s="1881"/>
      <c r="H2" s="1881"/>
      <c r="I2" s="1881"/>
      <c r="J2" s="1881"/>
    </row>
    <row r="3" spans="1:10">
      <c r="A3" s="1882" t="s">
        <v>2</v>
      </c>
      <c r="B3" s="1882"/>
      <c r="C3" s="1882"/>
      <c r="D3" s="1882"/>
      <c r="E3" s="1882"/>
      <c r="F3" s="1882"/>
      <c r="G3" s="1882"/>
      <c r="H3" s="1882"/>
      <c r="I3" s="1882"/>
      <c r="J3" s="1882"/>
    </row>
    <row r="4" spans="1:10">
      <c r="B4" s="13"/>
    </row>
    <row r="5" spans="1:10">
      <c r="A5" s="1"/>
      <c r="B5" s="1"/>
      <c r="C5" s="2"/>
      <c r="D5" s="1"/>
      <c r="E5" s="1"/>
      <c r="F5" s="1"/>
      <c r="G5" s="1"/>
      <c r="H5" s="1"/>
      <c r="I5" s="1"/>
      <c r="J5" s="1"/>
    </row>
    <row r="6" spans="1:10">
      <c r="A6" s="734"/>
      <c r="B6" s="734"/>
      <c r="C6" s="1492"/>
      <c r="D6" s="1492"/>
      <c r="E6" s="1492"/>
      <c r="F6" s="1492"/>
      <c r="G6" s="1492"/>
      <c r="H6" s="1492"/>
      <c r="I6" s="1492"/>
    </row>
    <row r="7" spans="1:10">
      <c r="C7" s="1948" t="s">
        <v>240</v>
      </c>
      <c r="D7" s="1948"/>
      <c r="E7" s="1948"/>
      <c r="F7" s="1948"/>
      <c r="G7" s="1948"/>
      <c r="H7" s="1948"/>
      <c r="I7" s="1948"/>
    </row>
    <row r="8" spans="1:10">
      <c r="C8" s="1949" t="s">
        <v>241</v>
      </c>
      <c r="D8" s="1949"/>
      <c r="E8" s="1949"/>
      <c r="F8" s="1949"/>
      <c r="G8" s="1949"/>
      <c r="H8" s="1949"/>
      <c r="I8" s="1949"/>
    </row>
    <row r="9" spans="1:10">
      <c r="C9" s="1"/>
      <c r="D9" s="1"/>
      <c r="E9" s="1"/>
      <c r="F9" s="1"/>
      <c r="G9" s="1"/>
      <c r="H9" s="1"/>
      <c r="I9" s="1"/>
    </row>
    <row r="10" spans="1:10" ht="15.6" customHeight="1">
      <c r="C10" s="1942" t="s">
        <v>242</v>
      </c>
      <c r="D10" s="1944">
        <v>2023</v>
      </c>
      <c r="E10" s="1944">
        <v>2024</v>
      </c>
      <c r="F10" s="1944">
        <v>2025</v>
      </c>
      <c r="G10" s="1946" t="s">
        <v>243</v>
      </c>
      <c r="H10" s="1947"/>
      <c r="I10" s="1"/>
    </row>
    <row r="11" spans="1:10" ht="14.4" customHeight="1">
      <c r="C11" s="1943"/>
      <c r="D11" s="1945"/>
      <c r="E11" s="1945"/>
      <c r="F11" s="1945"/>
      <c r="G11" s="1526" t="s">
        <v>244</v>
      </c>
      <c r="H11" s="1527" t="s">
        <v>245</v>
      </c>
      <c r="I11" s="1"/>
      <c r="J11" s="734"/>
    </row>
    <row r="12" spans="1:10" ht="15.6">
      <c r="C12" s="1528" t="s">
        <v>163</v>
      </c>
      <c r="D12" s="1529">
        <v>802023009.99060273</v>
      </c>
      <c r="E12" s="1529">
        <v>874113173.17254269</v>
      </c>
      <c r="F12" s="1530">
        <v>935630815.47772789</v>
      </c>
      <c r="G12" s="1531">
        <f>F12-E12</f>
        <v>61517642.305185199</v>
      </c>
      <c r="H12" s="1532">
        <f>(F12-E12)/E12</f>
        <v>7.0377205370227416E-2</v>
      </c>
      <c r="I12" s="1"/>
    </row>
    <row r="13" spans="1:10" ht="15.6">
      <c r="C13" s="1528" t="s">
        <v>164</v>
      </c>
      <c r="D13" s="1529">
        <v>764254045.34305501</v>
      </c>
      <c r="E13" s="1529">
        <v>835952186.53909004</v>
      </c>
      <c r="F13" s="1530">
        <v>916991496.63999999</v>
      </c>
      <c r="G13" s="1533">
        <f t="shared" ref="G13:G20" si="0">F13-E13</f>
        <v>81039310.100909948</v>
      </c>
      <c r="H13" s="1532">
        <f t="shared" ref="H13:H20" si="1">(F13-E13)/E13</f>
        <v>9.6942518251455598E-2</v>
      </c>
      <c r="I13" s="1"/>
    </row>
    <row r="14" spans="1:10" ht="15.6">
      <c r="C14" s="1528" t="s">
        <v>165</v>
      </c>
      <c r="D14" s="1529">
        <v>915070300.86906695</v>
      </c>
      <c r="E14" s="1529">
        <v>925499069.01676202</v>
      </c>
      <c r="F14" s="1530">
        <v>1110255348.9103401</v>
      </c>
      <c r="G14" s="1533">
        <f t="shared" si="0"/>
        <v>184756279.89357805</v>
      </c>
      <c r="H14" s="1532">
        <f t="shared" si="1"/>
        <v>0.19962881225786719</v>
      </c>
      <c r="I14" s="1"/>
    </row>
    <row r="15" spans="1:10" ht="15.6">
      <c r="C15" s="1528" t="s">
        <v>166</v>
      </c>
      <c r="D15" s="1529">
        <v>811000976.05313468</v>
      </c>
      <c r="E15" s="1529">
        <v>859610518.02999997</v>
      </c>
      <c r="F15" s="1530">
        <v>954577676.48481691</v>
      </c>
      <c r="G15" s="1533">
        <f t="shared" si="0"/>
        <v>94967158.454816937</v>
      </c>
      <c r="H15" s="1532">
        <f t="shared" si="1"/>
        <v>0.11047696190648824</v>
      </c>
      <c r="I15" s="1"/>
    </row>
    <row r="16" spans="1:10" ht="15.6">
      <c r="C16" s="1528" t="s">
        <v>167</v>
      </c>
      <c r="D16" s="1529">
        <v>881109994.66263402</v>
      </c>
      <c r="E16" s="1529">
        <v>887080887.81980002</v>
      </c>
      <c r="F16" s="1530">
        <v>985484585.83120608</v>
      </c>
      <c r="G16" s="1533">
        <f t="shared" si="0"/>
        <v>98403698.011406064</v>
      </c>
      <c r="H16" s="1532">
        <f t="shared" si="1"/>
        <v>0.11092979159234868</v>
      </c>
      <c r="I16" s="1"/>
    </row>
    <row r="17" spans="3:9" ht="15.6">
      <c r="C17" s="1528" t="s">
        <v>168</v>
      </c>
      <c r="D17" s="1529">
        <v>846411372.26324296</v>
      </c>
      <c r="E17" s="1529">
        <v>855985946.5</v>
      </c>
      <c r="F17" s="1530">
        <v>923787393.10621703</v>
      </c>
      <c r="G17" s="1533">
        <f t="shared" si="0"/>
        <v>67801446.606217027</v>
      </c>
      <c r="H17" s="1532">
        <f t="shared" si="1"/>
        <v>7.920859785542872E-2</v>
      </c>
      <c r="I17" s="1"/>
    </row>
    <row r="18" spans="3:9" ht="15.6">
      <c r="C18" s="1528" t="s">
        <v>169</v>
      </c>
      <c r="D18" s="1529">
        <v>889383117.87033701</v>
      </c>
      <c r="E18" s="1529">
        <v>921911207.35359097</v>
      </c>
      <c r="F18" s="1530">
        <v>1047726952.73752</v>
      </c>
      <c r="G18" s="1533">
        <f t="shared" si="0"/>
        <v>125815745.38392901</v>
      </c>
      <c r="H18" s="1532">
        <f t="shared" si="1"/>
        <v>0.13647273661537504</v>
      </c>
      <c r="I18" s="1"/>
    </row>
    <row r="19" spans="3:9" ht="15.6">
      <c r="C19" s="1528" t="s">
        <v>170</v>
      </c>
      <c r="D19" s="1529">
        <v>860643861.55901897</v>
      </c>
      <c r="E19" s="1529">
        <v>952319857.72999847</v>
      </c>
      <c r="F19" s="1530">
        <v>1046529196.5053254</v>
      </c>
      <c r="G19" s="1533">
        <f t="shared" si="0"/>
        <v>94209338.775326967</v>
      </c>
      <c r="H19" s="1532">
        <f t="shared" si="1"/>
        <v>9.892615176574128E-2</v>
      </c>
      <c r="I19" s="1"/>
    </row>
    <row r="20" spans="3:9" ht="15.6">
      <c r="C20" s="1528" t="s">
        <v>171</v>
      </c>
      <c r="D20" s="1529">
        <v>827206196.26418018</v>
      </c>
      <c r="E20" s="1529">
        <v>886229332.53830171</v>
      </c>
      <c r="F20" s="1530">
        <v>991798720.78768933</v>
      </c>
      <c r="G20" s="1533">
        <f t="shared" si="0"/>
        <v>105569388.24938762</v>
      </c>
      <c r="H20" s="1532">
        <f t="shared" si="1"/>
        <v>0.11912197483581378</v>
      </c>
      <c r="I20" s="1"/>
    </row>
    <row r="21" spans="3:9" ht="15.6">
      <c r="C21" s="1528" t="s">
        <v>172</v>
      </c>
      <c r="D21" s="1529">
        <v>827080912.50347435</v>
      </c>
      <c r="E21" s="1529">
        <v>912958523.599998</v>
      </c>
      <c r="F21" s="1530"/>
      <c r="G21" s="1533"/>
      <c r="H21" s="1534"/>
      <c r="I21" s="1"/>
    </row>
    <row r="22" spans="3:9" ht="15.6">
      <c r="C22" s="1528" t="s">
        <v>173</v>
      </c>
      <c r="D22" s="1529">
        <v>788014871.82521105</v>
      </c>
      <c r="E22" s="1529">
        <v>840822688.60999799</v>
      </c>
      <c r="F22" s="1530"/>
      <c r="G22" s="1533"/>
      <c r="H22" s="1534"/>
      <c r="I22" s="1"/>
    </row>
    <row r="23" spans="3:9" ht="15.6">
      <c r="C23" s="1528" t="s">
        <v>174</v>
      </c>
      <c r="D23" s="1529">
        <v>945038117.89899695</v>
      </c>
      <c r="E23" s="1529">
        <v>1003532790.57704</v>
      </c>
      <c r="F23" s="1530"/>
      <c r="G23" s="1533"/>
      <c r="H23" s="1534"/>
      <c r="I23" s="1"/>
    </row>
    <row r="24" spans="3:9" ht="15.6">
      <c r="C24" s="1535" t="s">
        <v>246</v>
      </c>
      <c r="D24" s="1536">
        <f>SUM(D12:D23)</f>
        <v>10157236777.102953</v>
      </c>
      <c r="E24" s="1536">
        <f>SUM(E12:E23)</f>
        <v>10756016181.487122</v>
      </c>
      <c r="F24" s="1537">
        <f>SUM(F12:F23)</f>
        <v>8912782186.4808426</v>
      </c>
      <c r="G24" s="1536">
        <f>SUM(G12:G23)</f>
        <v>914080007.78075683</v>
      </c>
      <c r="H24" s="1538">
        <v>11.4</v>
      </c>
      <c r="I24" s="1"/>
    </row>
    <row r="25" spans="3:9">
      <c r="C25" s="1"/>
      <c r="D25" s="1"/>
      <c r="E25" s="1"/>
      <c r="F25" s="1"/>
      <c r="G25" s="1"/>
      <c r="H25" s="1"/>
      <c r="I25" s="1"/>
    </row>
    <row r="26" spans="3:9">
      <c r="C26" s="1"/>
      <c r="D26" s="1"/>
      <c r="E26" s="1"/>
      <c r="F26" s="1"/>
      <c r="G26" s="1"/>
      <c r="H26" s="1"/>
      <c r="I26" s="1"/>
    </row>
    <row r="27" spans="3:9">
      <c r="C27" s="1"/>
      <c r="D27" s="1"/>
      <c r="E27" s="1"/>
      <c r="F27" s="1"/>
      <c r="G27" s="1"/>
      <c r="H27" s="1"/>
      <c r="I27" s="1"/>
    </row>
    <row r="28" spans="3:9">
      <c r="C28" s="1"/>
      <c r="D28" s="1"/>
      <c r="E28" s="1"/>
      <c r="F28" s="1"/>
      <c r="G28" s="1"/>
      <c r="H28" s="1"/>
      <c r="I28" s="1"/>
    </row>
    <row r="29" spans="3:9">
      <c r="C29" s="1520" t="s">
        <v>247</v>
      </c>
      <c r="D29" s="1"/>
      <c r="E29" s="1"/>
      <c r="F29" s="1"/>
      <c r="G29" s="1"/>
      <c r="H29" s="1"/>
      <c r="I29" s="1"/>
    </row>
    <row r="30" spans="3:9">
      <c r="C30" s="1"/>
      <c r="D30" s="1"/>
      <c r="E30" s="1"/>
      <c r="F30" s="1"/>
      <c r="G30" s="1"/>
      <c r="H30" s="1"/>
      <c r="I30" s="1"/>
    </row>
    <row r="31" spans="3:9">
      <c r="C31" s="1"/>
      <c r="D31" s="1"/>
      <c r="E31" s="1"/>
      <c r="F31" s="1"/>
      <c r="G31" s="1"/>
      <c r="H31" s="1"/>
      <c r="I31" s="1"/>
    </row>
  </sheetData>
  <mergeCells count="10">
    <mergeCell ref="A1:J1"/>
    <mergeCell ref="A2:J2"/>
    <mergeCell ref="A3:J3"/>
    <mergeCell ref="C7:I7"/>
    <mergeCell ref="C8:I8"/>
    <mergeCell ref="C10:C11"/>
    <mergeCell ref="D10:D11"/>
    <mergeCell ref="E10:E11"/>
    <mergeCell ref="F10:F11"/>
    <mergeCell ref="G10:H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76457-F710-4D6F-A6F2-6C87EC8B4DB9}">
  <dimension ref="A1:J25"/>
  <sheetViews>
    <sheetView showGridLines="0" zoomScaleNormal="100" workbookViewId="0">
      <selection activeCell="B7" sqref="B7:I7"/>
    </sheetView>
  </sheetViews>
  <sheetFormatPr baseColWidth="10" defaultColWidth="11.44140625" defaultRowHeight="13.8"/>
  <cols>
    <col min="1" max="1" width="13.44140625" style="734" customWidth="1"/>
    <col min="2" max="2" width="29.109375" style="734" customWidth="1"/>
    <col min="3" max="3" width="22.5546875" style="734" customWidth="1"/>
    <col min="4" max="4" width="12.109375" style="734" customWidth="1"/>
    <col min="5" max="5" width="12.5546875" style="734" customWidth="1"/>
    <col min="6" max="6" width="14.6640625" style="734" customWidth="1"/>
    <col min="7" max="7" width="13.33203125" style="734" customWidth="1"/>
    <col min="8" max="16384" width="11.44140625" style="734"/>
  </cols>
  <sheetData>
    <row r="1" spans="1:10" ht="14.4">
      <c r="A1" s="1881" t="s">
        <v>0</v>
      </c>
      <c r="B1" s="1881"/>
      <c r="C1" s="1881"/>
      <c r="D1" s="1881"/>
      <c r="E1" s="1881"/>
      <c r="F1" s="1881"/>
      <c r="G1" s="1881"/>
      <c r="H1" s="1881"/>
      <c r="I1" s="1881"/>
      <c r="J1" s="1881"/>
    </row>
    <row r="2" spans="1:10" ht="14.4">
      <c r="A2" s="1881" t="s">
        <v>1</v>
      </c>
      <c r="B2" s="1881"/>
      <c r="C2" s="1881"/>
      <c r="D2" s="1881"/>
      <c r="E2" s="1881"/>
      <c r="F2" s="1881"/>
      <c r="G2" s="1881"/>
      <c r="H2" s="1881"/>
      <c r="I2" s="1881"/>
      <c r="J2" s="1881"/>
    </row>
    <row r="3" spans="1:10" ht="14.4">
      <c r="A3" s="1882" t="s">
        <v>2</v>
      </c>
      <c r="B3" s="1882"/>
      <c r="C3" s="1882"/>
      <c r="D3" s="1882"/>
      <c r="E3" s="1882"/>
      <c r="F3" s="1882"/>
      <c r="G3" s="1882"/>
      <c r="H3" s="1882"/>
      <c r="I3" s="1882"/>
      <c r="J3" s="1882"/>
    </row>
    <row r="4" spans="1:10" ht="14.4">
      <c r="A4"/>
      <c r="B4" s="13"/>
      <c r="C4"/>
      <c r="D4"/>
      <c r="E4"/>
      <c r="F4"/>
      <c r="G4"/>
      <c r="H4"/>
      <c r="I4"/>
      <c r="J4"/>
    </row>
    <row r="5" spans="1:10" ht="14.4">
      <c r="A5" s="1"/>
      <c r="B5" s="1"/>
      <c r="C5" s="2"/>
      <c r="D5" s="1"/>
      <c r="E5" s="1"/>
      <c r="F5" s="1"/>
      <c r="G5" s="1"/>
      <c r="H5" s="1"/>
      <c r="I5" s="1"/>
      <c r="J5" s="1"/>
    </row>
    <row r="6" spans="1:10">
      <c r="A6" s="740"/>
      <c r="B6" s="740"/>
      <c r="C6" s="740"/>
      <c r="D6" s="740"/>
      <c r="E6" s="740"/>
      <c r="F6" s="740"/>
    </row>
    <row r="7" spans="1:10" ht="15.6">
      <c r="B7" s="1952" t="s">
        <v>248</v>
      </c>
      <c r="C7" s="1952"/>
      <c r="D7" s="1952"/>
      <c r="E7" s="1952"/>
      <c r="F7" s="1952"/>
      <c r="G7" s="1952"/>
      <c r="H7" s="1952"/>
      <c r="I7" s="1952"/>
    </row>
    <row r="8" spans="1:10" ht="16.2" thickBot="1">
      <c r="B8" s="1953" t="s">
        <v>220</v>
      </c>
      <c r="C8" s="1953"/>
      <c r="D8" s="1953"/>
      <c r="E8" s="1953"/>
      <c r="F8" s="1953"/>
      <c r="G8" s="1953"/>
      <c r="H8" s="1953"/>
      <c r="I8" s="1953"/>
    </row>
    <row r="9" spans="1:10" ht="14.4">
      <c r="C9" s="1938" t="s">
        <v>221</v>
      </c>
      <c r="D9" s="1940" t="s">
        <v>222</v>
      </c>
      <c r="E9" s="1941"/>
      <c r="F9" s="1539" t="s">
        <v>249</v>
      </c>
      <c r="G9" s="1540" t="s">
        <v>250</v>
      </c>
    </row>
    <row r="10" spans="1:10" ht="15" thickBot="1">
      <c r="C10" s="1951"/>
      <c r="D10" s="1541">
        <v>2024</v>
      </c>
      <c r="E10" s="1541" t="s">
        <v>193</v>
      </c>
      <c r="F10" s="1542" t="s">
        <v>251</v>
      </c>
      <c r="G10" s="1543" t="s">
        <v>251</v>
      </c>
    </row>
    <row r="11" spans="1:10" ht="15" thickTop="1">
      <c r="C11" s="1544" t="s">
        <v>226</v>
      </c>
      <c r="D11" s="1545">
        <f>D15-D12</f>
        <v>-7672.8</v>
      </c>
      <c r="E11" s="1545">
        <f>E15-E12</f>
        <v>-7160.6999999999989</v>
      </c>
      <c r="F11" s="1546">
        <f t="shared" ref="F11:F19" si="0">E11-D11</f>
        <v>512.10000000000127</v>
      </c>
      <c r="G11" s="1547">
        <f t="shared" ref="G11:G19" si="1">(E11/D11) -1</f>
        <v>-6.6742258367219476E-2</v>
      </c>
    </row>
    <row r="12" spans="1:10" ht="14.4">
      <c r="C12" s="1548" t="s">
        <v>252</v>
      </c>
      <c r="D12" s="1549">
        <v>14447</v>
      </c>
      <c r="E12" s="1549">
        <v>14637.8</v>
      </c>
      <c r="F12" s="1550">
        <f t="shared" si="0"/>
        <v>190.79999999999927</v>
      </c>
      <c r="G12" s="1551">
        <f t="shared" si="1"/>
        <v>1.3206894164878413E-2</v>
      </c>
    </row>
    <row r="13" spans="1:10" ht="14.4">
      <c r="C13" s="1552" t="s">
        <v>253</v>
      </c>
      <c r="D13" s="1553">
        <v>11987.4</v>
      </c>
      <c r="E13" s="1553">
        <v>12220.7</v>
      </c>
      <c r="F13" s="1554">
        <f t="shared" si="0"/>
        <v>233.30000000000109</v>
      </c>
      <c r="G13" s="1555">
        <f t="shared" si="1"/>
        <v>1.9462101873634063E-2</v>
      </c>
    </row>
    <row r="14" spans="1:10" ht="14.4">
      <c r="C14" s="1552" t="s">
        <v>254</v>
      </c>
      <c r="D14" s="1553">
        <v>2459.6</v>
      </c>
      <c r="E14" s="1553">
        <v>2417.1</v>
      </c>
      <c r="F14" s="1554">
        <f t="shared" si="0"/>
        <v>-42.5</v>
      </c>
      <c r="G14" s="1555">
        <f t="shared" si="1"/>
        <v>-1.7279232395511435E-2</v>
      </c>
    </row>
    <row r="15" spans="1:10" ht="14.4">
      <c r="C15" s="1548" t="s">
        <v>255</v>
      </c>
      <c r="D15" s="1549">
        <v>6774.2</v>
      </c>
      <c r="E15" s="1549">
        <v>7477.1</v>
      </c>
      <c r="F15" s="1550">
        <f t="shared" si="0"/>
        <v>702.90000000000055</v>
      </c>
      <c r="G15" s="1551">
        <f t="shared" si="1"/>
        <v>0.10376132975111463</v>
      </c>
    </row>
    <row r="16" spans="1:10" ht="14.4">
      <c r="C16" s="1552" t="s">
        <v>253</v>
      </c>
      <c r="D16" s="1553">
        <v>2617.4</v>
      </c>
      <c r="E16" s="1553">
        <v>3225.1</v>
      </c>
      <c r="F16" s="1554">
        <f t="shared" si="0"/>
        <v>607.69999999999982</v>
      </c>
      <c r="G16" s="1555">
        <f t="shared" si="1"/>
        <v>0.23217696951172906</v>
      </c>
    </row>
    <row r="17" spans="1:7" ht="15" thickBot="1">
      <c r="C17" s="1556" t="s">
        <v>254</v>
      </c>
      <c r="D17" s="1557">
        <v>4156.8</v>
      </c>
      <c r="E17" s="1558">
        <v>4252</v>
      </c>
      <c r="F17" s="1559">
        <f t="shared" si="0"/>
        <v>95.199999999999818</v>
      </c>
      <c r="G17" s="1560">
        <f t="shared" si="1"/>
        <v>2.2902232486528007E-2</v>
      </c>
    </row>
    <row r="18" spans="1:7" ht="14.4">
      <c r="C18" s="1544" t="s">
        <v>227</v>
      </c>
      <c r="D18" s="1545">
        <v>4592.5</v>
      </c>
      <c r="E18" s="1545">
        <v>4524.3</v>
      </c>
      <c r="F18" s="1546">
        <f t="shared" si="0"/>
        <v>-68.199999999999818</v>
      </c>
      <c r="G18" s="1547">
        <f t="shared" si="1"/>
        <v>-1.4850299401197531E-2</v>
      </c>
    </row>
    <row r="19" spans="1:7" ht="15" thickBot="1">
      <c r="C19" s="1561" t="s">
        <v>256</v>
      </c>
      <c r="D19" s="1562">
        <f>D11+D18</f>
        <v>-3080.3</v>
      </c>
      <c r="E19" s="1562">
        <f>E11+E18</f>
        <v>-2636.3999999999987</v>
      </c>
      <c r="F19" s="1563">
        <f t="shared" si="0"/>
        <v>443.90000000000146</v>
      </c>
      <c r="G19" s="1564">
        <f t="shared" si="1"/>
        <v>-0.14410933999935116</v>
      </c>
    </row>
    <row r="20" spans="1:7" ht="12.75" customHeight="1">
      <c r="A20" s="734" t="s">
        <v>257</v>
      </c>
      <c r="C20" s="1565" t="s">
        <v>237</v>
      </c>
      <c r="D20" s="1523"/>
      <c r="E20" s="1523"/>
      <c r="F20" s="1566"/>
    </row>
    <row r="21" spans="1:7" ht="12.75" customHeight="1">
      <c r="C21" s="1569" t="s">
        <v>258</v>
      </c>
      <c r="D21" s="1569"/>
      <c r="E21" s="1569"/>
      <c r="F21" s="1492"/>
    </row>
    <row r="22" spans="1:7" ht="11.25" customHeight="1">
      <c r="B22" s="1567"/>
      <c r="C22" s="1568"/>
      <c r="D22" s="1568"/>
      <c r="E22" s="1568"/>
      <c r="F22" s="1492"/>
    </row>
    <row r="23" spans="1:7" ht="11.25" customHeight="1">
      <c r="B23" s="1950"/>
      <c r="C23" s="1950"/>
      <c r="D23" s="1950"/>
      <c r="E23" s="1950"/>
      <c r="F23" s="1492"/>
    </row>
    <row r="25" spans="1:7">
      <c r="B25" s="736"/>
    </row>
  </sheetData>
  <mergeCells count="8">
    <mergeCell ref="B23:E23"/>
    <mergeCell ref="A1:J1"/>
    <mergeCell ref="A2:J2"/>
    <mergeCell ref="A3:J3"/>
    <mergeCell ref="C9:C10"/>
    <mergeCell ref="B7:I7"/>
    <mergeCell ref="B8:I8"/>
    <mergeCell ref="D9:E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FE7BA-7DFB-467D-9CF8-32A76EAB4ADD}">
  <dimension ref="A1:J34"/>
  <sheetViews>
    <sheetView showGridLines="0" zoomScaleNormal="100" workbookViewId="0">
      <selection activeCell="I22" sqref="I22"/>
    </sheetView>
  </sheetViews>
  <sheetFormatPr baseColWidth="10" defaultColWidth="11.44140625" defaultRowHeight="13.8"/>
  <cols>
    <col min="1" max="2" width="11.44140625" style="734"/>
    <col min="3" max="3" width="22" style="734" customWidth="1"/>
    <col min="4" max="4" width="9.6640625" style="734" customWidth="1"/>
    <col min="5" max="5" width="10" style="734" customWidth="1"/>
    <col min="6" max="6" width="13.33203125" style="734" customWidth="1"/>
    <col min="7" max="7" width="13.109375" style="734" customWidth="1"/>
    <col min="8" max="16384" width="11.44140625" style="734"/>
  </cols>
  <sheetData>
    <row r="1" spans="1:10" ht="14.4">
      <c r="A1" s="1881" t="s">
        <v>0</v>
      </c>
      <c r="B1" s="1881"/>
      <c r="C1" s="1881"/>
      <c r="D1" s="1881"/>
      <c r="E1" s="1881"/>
      <c r="F1" s="1881"/>
      <c r="G1" s="1881"/>
      <c r="H1" s="1881"/>
      <c r="I1" s="1881"/>
      <c r="J1" s="1881"/>
    </row>
    <row r="2" spans="1:10" ht="14.4">
      <c r="A2" s="1881" t="s">
        <v>1</v>
      </c>
      <c r="B2" s="1881"/>
      <c r="C2" s="1881"/>
      <c r="D2" s="1881"/>
      <c r="E2" s="1881"/>
      <c r="F2" s="1881"/>
      <c r="G2" s="1881"/>
      <c r="H2" s="1881"/>
      <c r="I2" s="1881"/>
      <c r="J2" s="1881"/>
    </row>
    <row r="3" spans="1:10" ht="14.4">
      <c r="A3" s="1882" t="s">
        <v>2</v>
      </c>
      <c r="B3" s="1882"/>
      <c r="C3" s="1882"/>
      <c r="D3" s="1882"/>
      <c r="E3" s="1882"/>
      <c r="F3" s="1882"/>
      <c r="G3" s="1882"/>
      <c r="H3" s="1882"/>
      <c r="I3" s="1882"/>
      <c r="J3" s="1882"/>
    </row>
    <row r="4" spans="1:10" ht="14.4">
      <c r="A4"/>
      <c r="B4" s="13"/>
      <c r="C4"/>
      <c r="D4"/>
      <c r="E4"/>
      <c r="F4"/>
      <c r="G4"/>
      <c r="H4"/>
      <c r="I4"/>
      <c r="J4"/>
    </row>
    <row r="5" spans="1:10" ht="14.4">
      <c r="A5" s="1"/>
      <c r="B5" s="1"/>
      <c r="C5" s="2"/>
      <c r="D5" s="1"/>
      <c r="E5" s="1"/>
      <c r="F5" s="1"/>
      <c r="G5" s="1"/>
      <c r="H5" s="1"/>
      <c r="I5" s="1"/>
      <c r="J5" s="1"/>
    </row>
    <row r="6" spans="1:10" ht="15" customHeight="1">
      <c r="A6" s="740"/>
      <c r="B6" s="1570"/>
      <c r="C6" s="1570"/>
      <c r="D6" s="1570"/>
      <c r="E6" s="1570"/>
      <c r="F6" s="1570"/>
      <c r="G6" s="1492"/>
      <c r="H6" s="1492"/>
    </row>
    <row r="7" spans="1:10" ht="15.6">
      <c r="B7" s="1492"/>
      <c r="C7" s="1936" t="s">
        <v>259</v>
      </c>
      <c r="D7" s="1936"/>
      <c r="E7" s="1936"/>
      <c r="F7" s="1936"/>
      <c r="G7" s="1936"/>
      <c r="H7" s="1492"/>
    </row>
    <row r="8" spans="1:10" ht="16.2" thickBot="1">
      <c r="B8" s="1492"/>
      <c r="C8" s="1962" t="s">
        <v>241</v>
      </c>
      <c r="D8" s="1962"/>
      <c r="E8" s="1962"/>
      <c r="F8" s="1962"/>
      <c r="G8" s="1962"/>
      <c r="H8" s="1492"/>
    </row>
    <row r="9" spans="1:10" ht="19.5" customHeight="1">
      <c r="B9" s="1492"/>
      <c r="C9" s="1954" t="s">
        <v>260</v>
      </c>
      <c r="D9" s="1571">
        <v>2024</v>
      </c>
      <c r="E9" s="1572" t="s">
        <v>193</v>
      </c>
      <c r="F9" s="1956" t="s">
        <v>223</v>
      </c>
      <c r="G9" s="1958" t="s">
        <v>261</v>
      </c>
      <c r="H9" s="1492"/>
    </row>
    <row r="10" spans="1:10" ht="24" customHeight="1" thickBot="1">
      <c r="B10" s="1492"/>
      <c r="C10" s="1955"/>
      <c r="D10" s="1960" t="s">
        <v>262</v>
      </c>
      <c r="E10" s="1961"/>
      <c r="F10" s="1957"/>
      <c r="G10" s="1959"/>
      <c r="H10" s="1492"/>
    </row>
    <row r="11" spans="1:10" ht="15.75" customHeight="1">
      <c r="B11" s="1492"/>
      <c r="C11" s="1573" t="s">
        <v>233</v>
      </c>
      <c r="D11" s="1574">
        <v>-2508</v>
      </c>
      <c r="E11" s="1574">
        <v>-2892.8</v>
      </c>
      <c r="F11" s="1575">
        <f>E11-D11</f>
        <v>-384.80000000000018</v>
      </c>
      <c r="G11" s="1576">
        <f>(E11/D11)-1</f>
        <v>0.15342902711323769</v>
      </c>
      <c r="H11" s="1492"/>
    </row>
    <row r="12" spans="1:10" ht="13.95" customHeight="1">
      <c r="B12" s="1492"/>
      <c r="C12" s="1577" t="s">
        <v>263</v>
      </c>
      <c r="D12" s="1574">
        <v>-74.099999999999994</v>
      </c>
      <c r="E12" s="1574">
        <v>-2248</v>
      </c>
      <c r="F12" s="1575">
        <f>E12-D12</f>
        <v>-2173.9</v>
      </c>
      <c r="G12" s="1576">
        <f t="shared" ref="G12:G14" si="0">(E12/D12)-1</f>
        <v>29.337381916329289</v>
      </c>
      <c r="H12" s="1492"/>
    </row>
    <row r="13" spans="1:10" ht="15" thickBot="1">
      <c r="B13" s="1492"/>
      <c r="C13" s="1577" t="s">
        <v>264</v>
      </c>
      <c r="D13" s="1574">
        <v>2205</v>
      </c>
      <c r="E13" s="1574">
        <v>2249.6</v>
      </c>
      <c r="F13" s="1575">
        <f>E13-D13</f>
        <v>44.599999999999909</v>
      </c>
      <c r="G13" s="1576">
        <f t="shared" si="0"/>
        <v>2.0226757369614434E-2</v>
      </c>
      <c r="H13" s="1492"/>
    </row>
    <row r="14" spans="1:10" ht="15" thickBot="1">
      <c r="B14" s="1492"/>
      <c r="C14" s="1578" t="s">
        <v>265</v>
      </c>
      <c r="D14" s="1579">
        <f>SUM(D11:D13)</f>
        <v>-377.09999999999991</v>
      </c>
      <c r="E14" s="1579">
        <f>SUM(E11:E13)</f>
        <v>-2891.2000000000003</v>
      </c>
      <c r="F14" s="1580">
        <f>E14-D14</f>
        <v>-2514.1000000000004</v>
      </c>
      <c r="G14" s="1581">
        <f t="shared" si="0"/>
        <v>6.6669318483160991</v>
      </c>
      <c r="H14" s="109"/>
    </row>
    <row r="15" spans="1:10" ht="13.5" customHeight="1">
      <c r="B15" s="1492"/>
      <c r="C15" s="1582" t="s">
        <v>237</v>
      </c>
      <c r="D15" s="1492"/>
      <c r="E15" s="1583"/>
      <c r="F15" s="1492"/>
      <c r="G15" s="1583"/>
      <c r="H15" s="1492"/>
    </row>
    <row r="16" spans="1:10" ht="13.5" customHeight="1">
      <c r="B16" s="1492"/>
      <c r="C16" s="1565" t="s">
        <v>266</v>
      </c>
      <c r="D16" s="1492"/>
      <c r="E16" s="1492"/>
      <c r="F16" s="1492"/>
      <c r="G16" s="1492"/>
      <c r="H16" s="1492"/>
    </row>
    <row r="17" spans="2:8" ht="11.25" customHeight="1">
      <c r="B17" s="1492"/>
      <c r="C17" s="1584"/>
      <c r="D17" s="1492"/>
      <c r="E17" s="1492"/>
      <c r="F17" s="1492"/>
      <c r="G17" s="1492"/>
      <c r="H17" s="1492"/>
    </row>
    <row r="18" spans="2:8" ht="11.25" customHeight="1">
      <c r="B18" s="1492"/>
      <c r="C18" s="1567"/>
      <c r="D18" s="1492"/>
      <c r="E18" s="1492"/>
      <c r="F18" s="1492"/>
      <c r="G18" s="1492"/>
      <c r="H18" s="1492"/>
    </row>
    <row r="19" spans="2:8" ht="14.4">
      <c r="B19" s="1492"/>
      <c r="C19" s="1585"/>
      <c r="D19" s="1492"/>
      <c r="E19" s="1492"/>
      <c r="F19" s="1492"/>
      <c r="G19" s="1492"/>
      <c r="H19" s="1492"/>
    </row>
    <row r="20" spans="2:8" ht="14.4">
      <c r="B20" s="1492"/>
      <c r="C20" s="1492"/>
      <c r="D20" s="1492"/>
      <c r="E20" s="1492"/>
      <c r="F20" s="1492"/>
      <c r="G20" s="1492"/>
      <c r="H20" s="1492"/>
    </row>
    <row r="21" spans="2:8" ht="14.4">
      <c r="B21" s="1492"/>
      <c r="C21" s="1492"/>
      <c r="D21" s="1492"/>
      <c r="E21" s="1492"/>
      <c r="F21" s="1492"/>
      <c r="G21" s="109"/>
      <c r="H21" s="1492"/>
    </row>
    <row r="22" spans="2:8" ht="14.4">
      <c r="B22" s="1492"/>
      <c r="C22" s="1585"/>
      <c r="D22" s="1492"/>
      <c r="E22" s="1492"/>
      <c r="F22" s="1492"/>
      <c r="G22" s="109"/>
      <c r="H22" s="1492"/>
    </row>
    <row r="23" spans="2:8" ht="14.4">
      <c r="B23" s="1492"/>
      <c r="C23" s="1492"/>
      <c r="D23" s="1492"/>
      <c r="E23" s="1492"/>
      <c r="F23" s="1492"/>
      <c r="G23" s="109"/>
      <c r="H23" s="1492"/>
    </row>
    <row r="24" spans="2:8" ht="14.4">
      <c r="B24" s="1492"/>
      <c r="C24" s="1492"/>
      <c r="D24" s="1492"/>
      <c r="E24" s="1492"/>
      <c r="F24" s="1492"/>
      <c r="G24" s="109"/>
      <c r="H24" s="1492"/>
    </row>
    <row r="25" spans="2:8" ht="14.4">
      <c r="B25" s="1492"/>
      <c r="C25" s="1585"/>
      <c r="D25" s="1492"/>
      <c r="E25" s="1492"/>
      <c r="F25" s="1492"/>
      <c r="G25" s="1492"/>
      <c r="H25" s="1492"/>
    </row>
    <row r="26" spans="2:8" ht="14.4">
      <c r="B26" s="1492"/>
      <c r="C26" s="1492"/>
      <c r="D26" s="1492"/>
      <c r="E26" s="1492"/>
      <c r="F26" s="1492"/>
      <c r="G26" s="1492"/>
      <c r="H26" s="1492"/>
    </row>
    <row r="27" spans="2:8" ht="14.4">
      <c r="B27" s="1492"/>
      <c r="C27" s="1492"/>
      <c r="D27" s="1492"/>
      <c r="E27" s="1492"/>
      <c r="F27" s="1492"/>
      <c r="G27" s="1492"/>
      <c r="H27" s="1492"/>
    </row>
    <row r="34" spans="3:3">
      <c r="C34" s="737"/>
    </row>
  </sheetData>
  <mergeCells count="9">
    <mergeCell ref="C9:C10"/>
    <mergeCell ref="F9:F10"/>
    <mergeCell ref="G9:G10"/>
    <mergeCell ref="D10:E10"/>
    <mergeCell ref="A1:J1"/>
    <mergeCell ref="A2:J2"/>
    <mergeCell ref="A3:J3"/>
    <mergeCell ref="C7:G7"/>
    <mergeCell ref="C8:G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4221-8528-4A0E-AB72-2639E67456D7}">
  <dimension ref="A2:S40"/>
  <sheetViews>
    <sheetView showGridLines="0" zoomScale="90" zoomScaleNormal="90" workbookViewId="0">
      <selection activeCell="C36" sqref="C36"/>
    </sheetView>
  </sheetViews>
  <sheetFormatPr baseColWidth="10" defaultColWidth="9.109375" defaultRowHeight="14.4"/>
  <cols>
    <col min="1" max="1" width="26.88671875" customWidth="1"/>
    <col min="2" max="2" width="19.88671875" style="13" customWidth="1"/>
    <col min="3" max="3" width="20.44140625" customWidth="1"/>
    <col min="4" max="4" width="19.5546875" customWidth="1"/>
    <col min="8" max="8" width="10.33203125" customWidth="1"/>
    <col min="9" max="9" width="4.88671875" customWidth="1"/>
    <col min="10" max="10" width="6.6640625" customWidth="1"/>
    <col min="12" max="12" width="24.33203125" customWidth="1"/>
    <col min="14" max="14" width="36.44140625" customWidth="1"/>
    <col min="16" max="16" width="6.5546875" bestFit="1" customWidth="1"/>
    <col min="19" max="19" width="14.109375" customWidth="1"/>
  </cols>
  <sheetData>
    <row r="2" spans="1:11">
      <c r="B2" s="1881" t="s">
        <v>0</v>
      </c>
      <c r="C2" s="1881"/>
      <c r="D2" s="1881"/>
      <c r="E2" s="1881"/>
      <c r="F2" s="1881"/>
      <c r="G2" s="1881"/>
      <c r="H2" s="1881"/>
      <c r="I2" s="1881"/>
      <c r="J2" s="1881"/>
      <c r="K2" s="1881"/>
    </row>
    <row r="3" spans="1:11">
      <c r="B3" s="1881" t="s">
        <v>1</v>
      </c>
      <c r="C3" s="1881"/>
      <c r="D3" s="1881"/>
      <c r="E3" s="1881"/>
      <c r="F3" s="1881"/>
      <c r="G3" s="1881"/>
      <c r="H3" s="1881"/>
      <c r="I3" s="1881"/>
      <c r="J3" s="1881"/>
      <c r="K3" s="1881"/>
    </row>
    <row r="4" spans="1:11">
      <c r="B4" s="1882" t="s">
        <v>2</v>
      </c>
      <c r="C4" s="1882"/>
      <c r="D4" s="1882"/>
      <c r="E4" s="1882"/>
      <c r="F4" s="1882"/>
      <c r="G4" s="1882"/>
      <c r="H4" s="1882"/>
      <c r="I4" s="1882"/>
      <c r="J4" s="1882"/>
      <c r="K4" s="1882"/>
    </row>
    <row r="8" spans="1:11">
      <c r="A8" s="1"/>
      <c r="B8" s="2"/>
      <c r="C8" s="1"/>
      <c r="D8" s="1"/>
      <c r="E8" s="1"/>
      <c r="F8" s="1"/>
      <c r="G8" s="1"/>
      <c r="H8" s="1"/>
      <c r="I8" s="1"/>
      <c r="J8" s="1"/>
      <c r="K8" s="1"/>
    </row>
    <row r="9" spans="1:11" ht="15.6">
      <c r="A9" s="1"/>
      <c r="B9" s="1875" t="s">
        <v>26</v>
      </c>
      <c r="C9" s="1876"/>
      <c r="D9" s="1876"/>
      <c r="E9" s="1876"/>
      <c r="F9" s="1876"/>
      <c r="G9" s="1876"/>
      <c r="H9" s="1876"/>
      <c r="I9" s="3"/>
      <c r="J9" s="3"/>
      <c r="K9" s="1"/>
    </row>
    <row r="10" spans="1:11" ht="15.6">
      <c r="A10" s="1"/>
      <c r="B10" s="1875" t="s">
        <v>27</v>
      </c>
      <c r="C10" s="1877"/>
      <c r="D10" s="1877"/>
      <c r="E10" s="1877"/>
      <c r="F10" s="1877"/>
      <c r="G10" s="1877"/>
      <c r="H10" s="1877"/>
      <c r="I10" s="1"/>
      <c r="J10" s="1"/>
      <c r="K10" s="1"/>
    </row>
    <row r="11" spans="1:11" ht="16.95" customHeight="1">
      <c r="A11" s="1"/>
      <c r="B11" s="1878" t="s">
        <v>28</v>
      </c>
      <c r="C11" s="1879"/>
      <c r="D11" s="1879"/>
      <c r="E11" s="1879"/>
      <c r="F11" s="1879"/>
      <c r="G11" s="1879"/>
      <c r="H11" s="1879"/>
      <c r="I11" s="3"/>
      <c r="J11" s="1"/>
      <c r="K11" s="1"/>
    </row>
    <row r="12" spans="1:11">
      <c r="A12" s="1"/>
      <c r="B12" s="2"/>
      <c r="C12" s="1"/>
      <c r="D12" s="1"/>
      <c r="E12" s="1"/>
      <c r="F12" s="1"/>
      <c r="G12" s="1"/>
      <c r="H12" s="1"/>
      <c r="I12" s="1"/>
      <c r="J12" s="1"/>
      <c r="K12" s="1"/>
    </row>
    <row r="13" spans="1:11">
      <c r="A13" s="1"/>
      <c r="B13" s="2"/>
      <c r="C13" s="1"/>
      <c r="D13" s="1"/>
      <c r="E13" s="1"/>
      <c r="F13" s="1"/>
      <c r="G13" s="1"/>
      <c r="H13" s="1"/>
      <c r="I13" s="1"/>
      <c r="J13" s="1"/>
      <c r="K13" s="1"/>
    </row>
    <row r="14" spans="1:11">
      <c r="A14" s="1"/>
      <c r="B14" s="2"/>
      <c r="C14" s="1"/>
      <c r="D14" s="1"/>
      <c r="E14" s="1"/>
      <c r="F14" s="1"/>
      <c r="G14" s="1"/>
      <c r="H14" s="1"/>
      <c r="I14" s="1"/>
      <c r="J14" s="1"/>
      <c r="K14" s="1"/>
    </row>
    <row r="15" spans="1:11">
      <c r="A15" s="1"/>
      <c r="B15" s="2"/>
      <c r="C15" s="1"/>
      <c r="D15" s="1"/>
      <c r="E15" s="1"/>
      <c r="F15" s="1"/>
      <c r="G15" s="1"/>
      <c r="H15" s="1"/>
      <c r="I15" s="1"/>
      <c r="J15" s="1"/>
      <c r="K15" s="1"/>
    </row>
    <row r="16" spans="1:11">
      <c r="A16" s="1"/>
      <c r="B16" s="2"/>
      <c r="C16" s="1"/>
      <c r="D16" s="1"/>
      <c r="E16" s="1"/>
      <c r="F16" s="1"/>
      <c r="G16" s="1"/>
      <c r="H16" s="1"/>
      <c r="I16" s="1"/>
      <c r="J16" s="1"/>
      <c r="K16" s="1"/>
    </row>
    <row r="17" spans="1:19">
      <c r="A17" s="1"/>
      <c r="B17" s="2"/>
      <c r="C17" s="1"/>
      <c r="D17" s="1"/>
      <c r="E17" s="1"/>
      <c r="F17" s="1"/>
      <c r="G17" s="1"/>
      <c r="H17" s="1"/>
      <c r="I17" s="1"/>
      <c r="J17" s="1"/>
      <c r="K17" s="1"/>
    </row>
    <row r="18" spans="1:19">
      <c r="A18" s="1"/>
      <c r="B18" s="2"/>
      <c r="C18" s="1"/>
      <c r="D18" s="1"/>
      <c r="E18" s="1"/>
      <c r="F18" s="1"/>
      <c r="G18" s="1"/>
      <c r="H18" s="1"/>
      <c r="I18" s="1"/>
      <c r="J18" s="5"/>
      <c r="K18" s="1"/>
    </row>
    <row r="19" spans="1:19">
      <c r="A19" s="1"/>
      <c r="B19" s="2"/>
      <c r="C19" s="1"/>
      <c r="D19" s="1"/>
      <c r="E19" s="1"/>
      <c r="F19" s="1"/>
      <c r="G19" s="1"/>
      <c r="H19" s="1"/>
      <c r="I19" s="1"/>
      <c r="J19" s="5"/>
      <c r="K19" s="1"/>
    </row>
    <row r="20" spans="1:19">
      <c r="A20" s="1"/>
      <c r="B20" s="2"/>
      <c r="C20" s="1"/>
      <c r="D20" s="1"/>
      <c r="E20" s="1"/>
      <c r="F20" s="1"/>
      <c r="G20" s="1"/>
      <c r="H20" s="1"/>
      <c r="I20" s="1"/>
      <c r="J20" s="6"/>
      <c r="K20" s="1"/>
      <c r="L20" s="7"/>
      <c r="M20" s="7"/>
      <c r="N20" s="7"/>
      <c r="O20" s="7"/>
      <c r="P20" s="7"/>
      <c r="Q20" s="7"/>
      <c r="R20" s="7"/>
      <c r="S20" s="7"/>
    </row>
    <row r="21" spans="1:19">
      <c r="A21" s="1"/>
      <c r="B21" s="2"/>
      <c r="C21" s="1"/>
      <c r="D21" s="1"/>
      <c r="E21" s="1"/>
      <c r="F21" s="1"/>
      <c r="G21" s="1"/>
      <c r="H21" s="1"/>
      <c r="I21" s="1"/>
      <c r="J21" s="1"/>
      <c r="K21" s="1"/>
      <c r="L21" s="7"/>
      <c r="M21" s="7"/>
      <c r="N21" s="7"/>
      <c r="O21" s="7"/>
      <c r="P21" s="7"/>
      <c r="Q21" s="7"/>
      <c r="R21" s="7"/>
      <c r="S21" s="7"/>
    </row>
    <row r="22" spans="1:19">
      <c r="A22" s="1"/>
      <c r="B22" s="2"/>
      <c r="C22" s="1"/>
      <c r="D22" s="1"/>
      <c r="E22" s="1"/>
      <c r="F22" s="1"/>
      <c r="G22" s="1"/>
      <c r="H22" s="1"/>
      <c r="I22" s="1"/>
      <c r="J22" s="1"/>
      <c r="K22" s="1"/>
      <c r="L22" s="7"/>
      <c r="M22" s="7"/>
      <c r="N22" s="7"/>
      <c r="O22" s="7"/>
      <c r="P22" s="7"/>
      <c r="Q22" s="7"/>
      <c r="R22" s="7"/>
      <c r="S22" s="7"/>
    </row>
    <row r="23" spans="1:19" ht="30" customHeight="1">
      <c r="A23" s="1"/>
      <c r="B23" s="2"/>
      <c r="C23" s="1"/>
      <c r="D23" s="1"/>
      <c r="E23" s="1"/>
      <c r="F23" s="1"/>
      <c r="G23" s="1"/>
      <c r="H23" s="1"/>
      <c r="I23" s="1"/>
      <c r="J23" s="1"/>
      <c r="K23" s="1"/>
      <c r="L23" s="7"/>
      <c r="M23" s="7"/>
      <c r="N23" s="7"/>
      <c r="O23" s="7"/>
      <c r="P23" s="7"/>
      <c r="Q23" s="7"/>
      <c r="R23" s="7"/>
      <c r="S23" s="7"/>
    </row>
    <row r="24" spans="1:19" ht="30" customHeight="1">
      <c r="A24" s="1"/>
      <c r="B24" s="2"/>
      <c r="C24" s="1"/>
      <c r="D24" s="1"/>
      <c r="E24" s="1"/>
      <c r="F24" s="1"/>
      <c r="G24" s="1"/>
      <c r="H24" s="1"/>
      <c r="I24" s="1"/>
      <c r="J24" s="1"/>
      <c r="K24" s="1"/>
      <c r="L24" s="7"/>
      <c r="M24" s="7"/>
      <c r="N24" s="7"/>
      <c r="O24" s="7"/>
      <c r="P24" s="7"/>
      <c r="Q24" s="7"/>
      <c r="R24" s="7"/>
      <c r="S24" s="7"/>
    </row>
    <row r="25" spans="1:19">
      <c r="A25" s="1"/>
      <c r="B25" s="2"/>
      <c r="C25" s="1"/>
      <c r="D25" s="1"/>
      <c r="E25" s="1"/>
      <c r="F25" s="1"/>
      <c r="G25" s="1"/>
      <c r="H25" s="1"/>
      <c r="I25" s="1"/>
      <c r="J25" s="1"/>
      <c r="K25" s="1"/>
      <c r="L25" s="7"/>
      <c r="M25" s="7"/>
      <c r="N25" s="7"/>
      <c r="O25" s="7"/>
      <c r="P25" s="7"/>
      <c r="Q25" s="7"/>
      <c r="R25" s="7"/>
      <c r="S25" s="7"/>
    </row>
    <row r="26" spans="1:19">
      <c r="A26" s="1"/>
      <c r="B26" s="2"/>
      <c r="C26" s="1"/>
      <c r="D26" s="1"/>
      <c r="E26" s="1"/>
      <c r="F26" s="1"/>
      <c r="G26" s="1"/>
      <c r="H26" s="1"/>
      <c r="I26" s="1"/>
      <c r="J26" s="1"/>
      <c r="K26" s="1"/>
      <c r="L26" s="7"/>
      <c r="M26" s="7"/>
      <c r="N26" s="7"/>
      <c r="O26" s="7"/>
      <c r="P26" s="7"/>
      <c r="Q26" s="7"/>
      <c r="R26" s="7"/>
      <c r="S26" s="7"/>
    </row>
    <row r="27" spans="1:19">
      <c r="A27" s="1"/>
      <c r="B27" s="2"/>
      <c r="C27" s="1"/>
      <c r="D27" s="1"/>
      <c r="E27" s="1"/>
      <c r="F27" s="1"/>
      <c r="G27" s="1"/>
      <c r="H27" s="1"/>
      <c r="I27" s="1"/>
      <c r="J27" s="1"/>
      <c r="K27" s="1"/>
      <c r="L27" s="8"/>
      <c r="M27" s="8"/>
      <c r="N27" s="8"/>
      <c r="O27" s="8"/>
      <c r="P27" s="8"/>
      <c r="Q27" s="8"/>
      <c r="R27" s="8"/>
      <c r="S27" s="8"/>
    </row>
    <row r="28" spans="1:19">
      <c r="A28" s="1"/>
      <c r="B28" s="2"/>
      <c r="C28" s="1"/>
      <c r="D28" s="1"/>
      <c r="E28" s="1"/>
      <c r="F28" s="1"/>
      <c r="G28" s="1"/>
      <c r="H28" s="1"/>
      <c r="I28" s="1"/>
      <c r="J28" s="1"/>
      <c r="K28" s="1"/>
      <c r="L28" s="8"/>
      <c r="M28" s="8"/>
      <c r="N28" s="8"/>
      <c r="O28" s="8"/>
      <c r="P28" s="8"/>
      <c r="Q28" s="8"/>
      <c r="R28" s="8"/>
      <c r="S28" s="8"/>
    </row>
    <row r="29" spans="1:19">
      <c r="A29" s="1"/>
      <c r="B29" s="9" t="s">
        <v>29</v>
      </c>
      <c r="C29" s="1"/>
      <c r="D29" s="1"/>
      <c r="E29" s="1"/>
      <c r="F29" s="1"/>
      <c r="G29" s="1"/>
      <c r="H29" s="1"/>
      <c r="I29" s="1"/>
      <c r="J29" s="1"/>
      <c r="K29" s="1"/>
      <c r="L29" s="8"/>
      <c r="M29" s="8"/>
      <c r="N29" s="10"/>
      <c r="O29" s="10"/>
      <c r="P29" s="10"/>
      <c r="Q29" s="10"/>
      <c r="R29" s="10"/>
      <c r="S29" s="10"/>
    </row>
    <row r="30" spans="1:19">
      <c r="A30" s="1"/>
      <c r="B30" s="9" t="s">
        <v>30</v>
      </c>
      <c r="C30" s="1"/>
      <c r="D30" s="1"/>
      <c r="E30" s="1"/>
      <c r="F30" s="1"/>
      <c r="G30" s="1"/>
      <c r="H30" s="1"/>
      <c r="I30" s="1"/>
      <c r="J30" s="1"/>
      <c r="K30" s="1"/>
      <c r="L30" s="8"/>
      <c r="M30" s="8"/>
      <c r="N30" s="11"/>
      <c r="O30" s="11"/>
      <c r="P30" s="11"/>
      <c r="Q30" s="11"/>
      <c r="R30" s="11"/>
      <c r="S30" s="11"/>
    </row>
    <row r="31" spans="1:19">
      <c r="A31" s="1"/>
      <c r="B31" s="2"/>
      <c r="C31" s="1"/>
      <c r="D31" s="1"/>
      <c r="E31" s="1"/>
      <c r="F31" s="1"/>
      <c r="G31" s="1"/>
      <c r="H31" s="1"/>
      <c r="I31" s="1"/>
      <c r="J31" s="1"/>
      <c r="K31" s="1"/>
      <c r="L31" s="8"/>
      <c r="M31" s="8"/>
      <c r="N31" s="12"/>
      <c r="O31" s="1880" t="s">
        <v>31</v>
      </c>
      <c r="P31" s="1880"/>
      <c r="Q31" s="1880"/>
      <c r="R31" s="1880"/>
      <c r="S31" s="1880"/>
    </row>
    <row r="32" spans="1:19">
      <c r="L32" s="8"/>
      <c r="M32" s="8"/>
      <c r="N32" s="12"/>
      <c r="O32" s="1880"/>
      <c r="P32" s="1880"/>
      <c r="Q32" s="1880"/>
      <c r="R32" s="1880"/>
      <c r="S32" s="1880"/>
    </row>
    <row r="33" spans="10:19">
      <c r="J33" s="13"/>
      <c r="L33" s="8"/>
      <c r="M33" s="8"/>
      <c r="N33" s="12"/>
      <c r="O33" s="14" t="s">
        <v>32</v>
      </c>
      <c r="P33" s="14" t="s">
        <v>33</v>
      </c>
      <c r="Q33" s="14" t="s">
        <v>34</v>
      </c>
      <c r="R33" s="15"/>
      <c r="S33" s="15"/>
    </row>
    <row r="34" spans="10:19">
      <c r="J34" s="13"/>
      <c r="L34" s="8"/>
      <c r="M34" s="8"/>
      <c r="N34" s="16" t="s">
        <v>35</v>
      </c>
      <c r="O34" s="17">
        <v>3.3</v>
      </c>
      <c r="P34" s="17">
        <v>3.2</v>
      </c>
      <c r="Q34" s="17">
        <v>3.1</v>
      </c>
      <c r="R34" s="15"/>
      <c r="S34" s="15"/>
    </row>
    <row r="35" spans="10:19">
      <c r="J35" s="13"/>
      <c r="L35" s="8"/>
      <c r="M35" s="8"/>
      <c r="N35" s="16" t="s">
        <v>36</v>
      </c>
      <c r="O35" s="17">
        <v>1.8</v>
      </c>
      <c r="P35" s="17">
        <v>1.6</v>
      </c>
      <c r="Q35" s="17">
        <v>1.6</v>
      </c>
      <c r="R35" s="15"/>
      <c r="S35" s="15"/>
    </row>
    <row r="36" spans="10:19">
      <c r="J36" s="13"/>
      <c r="L36" s="8"/>
      <c r="M36" s="8"/>
      <c r="N36" s="16" t="s">
        <v>37</v>
      </c>
      <c r="O36" s="17">
        <v>4.3</v>
      </c>
      <c r="P36" s="17">
        <v>4.2</v>
      </c>
      <c r="Q36" s="17">
        <v>4</v>
      </c>
      <c r="R36" s="15"/>
      <c r="S36" s="15"/>
    </row>
    <row r="37" spans="10:19">
      <c r="J37" s="13"/>
      <c r="L37" s="8"/>
      <c r="M37" s="8"/>
      <c r="N37" s="15"/>
      <c r="O37" s="15"/>
      <c r="P37" s="15"/>
      <c r="Q37" s="15"/>
      <c r="R37" s="15"/>
      <c r="S37" s="15"/>
    </row>
    <row r="38" spans="10:19">
      <c r="J38" s="13"/>
      <c r="L38" s="8"/>
      <c r="M38" s="8"/>
      <c r="N38" s="8"/>
      <c r="O38" s="8"/>
      <c r="P38" s="8"/>
      <c r="Q38" s="8"/>
      <c r="R38" s="8"/>
      <c r="S38" s="8"/>
    </row>
    <row r="39" spans="10:19">
      <c r="J39" s="13"/>
      <c r="L39" s="7"/>
      <c r="M39" s="7"/>
      <c r="N39" s="7"/>
      <c r="O39" s="7"/>
      <c r="P39" s="7"/>
      <c r="Q39" s="7"/>
      <c r="R39" s="7"/>
      <c r="S39" s="7"/>
    </row>
    <row r="40" spans="10:19">
      <c r="L40" s="8"/>
      <c r="M40" s="8"/>
      <c r="N40" s="8"/>
      <c r="O40" s="8"/>
      <c r="P40" s="8"/>
      <c r="Q40" s="8"/>
      <c r="R40" s="8"/>
      <c r="S40" s="8"/>
    </row>
  </sheetData>
  <mergeCells count="7">
    <mergeCell ref="B9:H9"/>
    <mergeCell ref="B10:H10"/>
    <mergeCell ref="B11:H11"/>
    <mergeCell ref="O31:S32"/>
    <mergeCell ref="B2:K2"/>
    <mergeCell ref="B3:K3"/>
    <mergeCell ref="B4:K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5319-4EFB-494C-BC1F-723F2D11A721}">
  <dimension ref="A1:J79"/>
  <sheetViews>
    <sheetView showGridLines="0" zoomScale="80" zoomScaleNormal="80" workbookViewId="0">
      <selection activeCell="H32" sqref="H32"/>
    </sheetView>
  </sheetViews>
  <sheetFormatPr baseColWidth="10" defaultColWidth="11.44140625" defaultRowHeight="13.8"/>
  <cols>
    <col min="1" max="1" width="11.44140625" style="734"/>
    <col min="2" max="2" width="12.5546875" style="734" customWidth="1"/>
    <col min="3" max="3" width="48.33203125" style="734" customWidth="1"/>
    <col min="4" max="4" width="13.6640625" style="734" customWidth="1"/>
    <col min="5" max="5" width="15.44140625" style="734" customWidth="1"/>
    <col min="6" max="6" width="29.6640625" style="734" customWidth="1"/>
    <col min="7" max="16384" width="11.44140625" style="734"/>
  </cols>
  <sheetData>
    <row r="1" spans="1:10" ht="24" customHeight="1">
      <c r="A1" s="1881" t="s">
        <v>0</v>
      </c>
      <c r="B1" s="1881"/>
      <c r="C1" s="1881"/>
      <c r="D1" s="1881"/>
      <c r="E1" s="1881"/>
      <c r="F1" s="1881"/>
      <c r="G1" s="1881"/>
      <c r="H1" s="1881"/>
      <c r="I1" s="1881"/>
      <c r="J1" s="1881"/>
    </row>
    <row r="2" spans="1:10" ht="14.4">
      <c r="A2" s="1881" t="s">
        <v>1</v>
      </c>
      <c r="B2" s="1881"/>
      <c r="C2" s="1881"/>
      <c r="D2" s="1881"/>
      <c r="E2" s="1881"/>
      <c r="F2" s="1881"/>
      <c r="G2" s="1881"/>
      <c r="H2" s="1881"/>
      <c r="I2" s="1881"/>
      <c r="J2" s="1881"/>
    </row>
    <row r="3" spans="1:10" ht="14.4">
      <c r="A3" s="1882" t="s">
        <v>2</v>
      </c>
      <c r="B3" s="1882"/>
      <c r="C3" s="1882"/>
      <c r="D3" s="1882"/>
      <c r="E3" s="1882"/>
      <c r="F3" s="1882"/>
      <c r="G3" s="1882"/>
      <c r="H3" s="1882"/>
      <c r="I3" s="1882"/>
      <c r="J3" s="1882"/>
    </row>
    <row r="4" spans="1:10" ht="14.4">
      <c r="A4"/>
      <c r="B4" s="13"/>
      <c r="C4"/>
      <c r="D4"/>
      <c r="E4"/>
      <c r="F4"/>
      <c r="G4"/>
      <c r="H4"/>
      <c r="I4"/>
      <c r="J4"/>
    </row>
    <row r="5" spans="1:10" ht="14.4">
      <c r="A5" s="1"/>
      <c r="B5" s="1"/>
      <c r="C5" s="2"/>
      <c r="D5" s="1"/>
      <c r="E5" s="1"/>
      <c r="F5" s="1"/>
      <c r="G5" s="1"/>
      <c r="H5" s="1"/>
      <c r="I5" s="1"/>
      <c r="J5" s="1"/>
    </row>
    <row r="6" spans="1:10">
      <c r="A6" s="740"/>
      <c r="B6" s="740"/>
      <c r="C6" s="740"/>
      <c r="D6" s="740"/>
      <c r="E6" s="740"/>
      <c r="F6" s="740"/>
    </row>
    <row r="7" spans="1:10" ht="14.4">
      <c r="A7" s="1492"/>
      <c r="B7" s="1492"/>
      <c r="C7" s="1492"/>
      <c r="D7" s="1492"/>
      <c r="E7" s="1492"/>
      <c r="F7" s="1492"/>
      <c r="G7" s="1492"/>
      <c r="H7" s="1492"/>
    </row>
    <row r="8" spans="1:10" ht="15.6">
      <c r="A8" s="1492"/>
      <c r="B8" s="1492"/>
      <c r="C8" s="1936" t="s">
        <v>267</v>
      </c>
      <c r="D8" s="1936"/>
      <c r="E8" s="1936"/>
      <c r="F8" s="1936"/>
      <c r="G8" s="1493"/>
      <c r="H8" s="1493"/>
    </row>
    <row r="9" spans="1:10" ht="14.4" customHeight="1">
      <c r="A9" s="1492"/>
      <c r="B9" s="1492"/>
      <c r="C9" s="1965" t="s">
        <v>268</v>
      </c>
      <c r="D9" s="1965"/>
      <c r="E9" s="1965"/>
      <c r="F9" s="1965"/>
      <c r="G9" s="1587"/>
      <c r="H9" s="1587"/>
    </row>
    <row r="10" spans="1:10" ht="14.4" customHeight="1">
      <c r="A10" s="1492"/>
      <c r="B10" s="1492"/>
      <c r="C10" s="1492"/>
      <c r="D10" s="1492"/>
      <c r="E10" s="1492"/>
      <c r="F10" s="1492"/>
      <c r="G10" s="1587"/>
      <c r="H10" s="1587"/>
    </row>
    <row r="11" spans="1:10" ht="14.4" customHeight="1">
      <c r="A11" s="1492"/>
      <c r="B11" s="1492"/>
      <c r="C11" s="1586"/>
      <c r="D11" s="1586"/>
      <c r="E11" s="1586"/>
      <c r="F11" s="1586"/>
      <c r="G11" s="1587"/>
      <c r="H11" s="1587"/>
    </row>
    <row r="12" spans="1:10" ht="14.4" customHeight="1">
      <c r="A12" s="1492"/>
      <c r="B12" s="1492"/>
      <c r="C12" s="1586"/>
      <c r="D12" s="1586"/>
      <c r="E12" s="1586"/>
      <c r="F12" s="1586"/>
      <c r="G12" s="1587"/>
      <c r="H12" s="1587"/>
    </row>
    <row r="13" spans="1:10" ht="14.4" customHeight="1">
      <c r="A13" s="1492"/>
      <c r="B13" s="1492"/>
      <c r="C13" s="1492"/>
      <c r="D13" s="1492"/>
      <c r="E13" s="1492"/>
      <c r="F13" s="1492"/>
      <c r="G13" s="1587"/>
      <c r="H13" s="1587"/>
    </row>
    <row r="14" spans="1:10" ht="14.4" customHeight="1">
      <c r="A14" s="1492"/>
      <c r="B14" s="1492"/>
      <c r="C14" s="1586"/>
      <c r="D14" s="1586"/>
      <c r="E14" s="1586"/>
      <c r="F14" s="1586"/>
      <c r="G14" s="1587"/>
      <c r="H14" s="1587"/>
    </row>
    <row r="15" spans="1:10" ht="14.4" customHeight="1">
      <c r="A15" s="1492"/>
      <c r="B15" s="1492"/>
      <c r="C15" s="1586"/>
      <c r="D15" s="1586"/>
      <c r="E15" s="1586"/>
      <c r="F15" s="1586"/>
      <c r="G15" s="1587"/>
      <c r="H15" s="1587"/>
    </row>
    <row r="16" spans="1:10" ht="14.4" customHeight="1">
      <c r="A16" s="1492"/>
      <c r="B16" s="1492"/>
      <c r="C16" s="1586"/>
      <c r="D16" s="1586"/>
      <c r="E16" s="1586"/>
      <c r="F16" s="1586"/>
      <c r="G16" s="1587"/>
      <c r="H16" s="1587"/>
    </row>
    <row r="17" spans="1:8" ht="14.4" customHeight="1">
      <c r="A17" s="1492"/>
      <c r="B17" s="1492"/>
      <c r="C17" s="1586"/>
      <c r="D17" s="1586"/>
      <c r="E17" s="1586"/>
      <c r="F17" s="1586"/>
      <c r="G17" s="1587"/>
      <c r="H17" s="1587"/>
    </row>
    <row r="18" spans="1:8" ht="14.4" customHeight="1">
      <c r="A18" s="1492"/>
      <c r="B18" s="1492"/>
      <c r="C18" s="1586"/>
      <c r="D18" s="1586"/>
      <c r="E18" s="1586"/>
      <c r="F18" s="1586"/>
      <c r="G18" s="1587"/>
      <c r="H18" s="1587"/>
    </row>
    <row r="19" spans="1:8" ht="14.4" customHeight="1">
      <c r="A19" s="1492"/>
      <c r="B19" s="1492"/>
      <c r="C19" s="1586"/>
      <c r="D19" s="1586"/>
      <c r="E19" s="1586"/>
      <c r="F19" s="1586"/>
      <c r="G19" s="1587"/>
      <c r="H19" s="1587"/>
    </row>
    <row r="20" spans="1:8" ht="14.4" customHeight="1">
      <c r="A20" s="1492"/>
      <c r="B20" s="1492"/>
      <c r="C20" s="1586"/>
      <c r="D20" s="1586"/>
      <c r="E20" s="1586"/>
      <c r="F20" s="1586"/>
      <c r="G20" s="1587"/>
      <c r="H20" s="1587"/>
    </row>
    <row r="21" spans="1:8" ht="14.4" customHeight="1">
      <c r="A21" s="1492"/>
      <c r="B21" s="1492"/>
      <c r="C21" s="1586"/>
      <c r="D21" s="1586"/>
      <c r="E21" s="1586"/>
      <c r="F21" s="1586"/>
      <c r="G21" s="1587"/>
      <c r="H21" s="1587"/>
    </row>
    <row r="22" spans="1:8" ht="14.4" customHeight="1">
      <c r="A22" s="1492"/>
      <c r="B22" s="1492"/>
      <c r="C22" s="1586"/>
      <c r="D22" s="1586"/>
      <c r="E22" s="1586"/>
      <c r="F22" s="1586"/>
      <c r="G22" s="1587"/>
      <c r="H22" s="1587"/>
    </row>
    <row r="23" spans="1:8" ht="14.4" customHeight="1">
      <c r="A23" s="1492"/>
      <c r="B23" s="1492"/>
      <c r="C23" s="1586"/>
      <c r="D23" s="1586"/>
      <c r="E23" s="1586"/>
      <c r="F23" s="1586"/>
      <c r="G23" s="1587"/>
      <c r="H23" s="1587"/>
    </row>
    <row r="24" spans="1:8" ht="14.4" customHeight="1">
      <c r="A24" s="1492"/>
      <c r="B24" s="1492"/>
      <c r="C24" s="1586"/>
      <c r="D24" s="1586"/>
      <c r="E24" s="1586"/>
      <c r="F24" s="1586"/>
      <c r="G24" s="1492"/>
      <c r="H24" s="1587"/>
    </row>
    <row r="25" spans="1:8" ht="14.4" customHeight="1">
      <c r="A25" s="1492"/>
      <c r="B25" s="1492"/>
      <c r="C25" s="1586"/>
      <c r="D25" s="1586"/>
      <c r="E25" s="1586"/>
      <c r="F25" s="1586"/>
      <c r="G25" s="1587"/>
      <c r="H25" s="1587"/>
    </row>
    <row r="26" spans="1:8" ht="14.4" customHeight="1">
      <c r="A26" s="1492"/>
      <c r="B26" s="1492"/>
      <c r="C26" s="1586"/>
      <c r="D26" s="1586"/>
      <c r="E26" s="1586"/>
      <c r="F26" s="1586"/>
      <c r="G26" s="1587"/>
      <c r="H26" s="1587"/>
    </row>
    <row r="27" spans="1:8" ht="14.4" customHeight="1">
      <c r="A27" s="1492"/>
      <c r="B27" s="1492"/>
      <c r="C27" s="1586"/>
      <c r="D27" s="1586"/>
      <c r="E27" s="1586"/>
      <c r="F27" s="1586"/>
      <c r="G27" s="1587"/>
      <c r="H27" s="1587"/>
    </row>
    <row r="28" spans="1:8" ht="14.4" customHeight="1">
      <c r="A28" s="1492"/>
      <c r="B28" s="1492"/>
      <c r="C28" s="1586"/>
      <c r="D28" s="1586"/>
      <c r="E28" s="1586"/>
      <c r="F28" s="1586"/>
      <c r="G28" s="1587"/>
      <c r="H28" s="1587"/>
    </row>
    <row r="29" spans="1:8" ht="14.4" customHeight="1">
      <c r="A29" s="1492"/>
      <c r="B29" s="1492"/>
      <c r="C29" s="1586"/>
      <c r="D29" s="1586"/>
      <c r="E29" s="1586"/>
      <c r="F29" s="1586"/>
      <c r="G29" s="1587"/>
      <c r="H29" s="1587"/>
    </row>
    <row r="30" spans="1:8" ht="14.4" customHeight="1">
      <c r="A30" s="1492"/>
      <c r="B30" s="1492"/>
      <c r="C30" s="1586"/>
      <c r="D30" s="1586"/>
      <c r="E30" s="1586"/>
      <c r="F30" s="1586"/>
      <c r="G30" s="1587"/>
      <c r="H30" s="1587"/>
    </row>
    <row r="31" spans="1:8" ht="14.4" customHeight="1">
      <c r="A31" s="1492"/>
      <c r="B31" s="1492"/>
      <c r="C31" s="1586"/>
      <c r="D31" s="1586"/>
      <c r="E31" s="1586"/>
      <c r="F31" s="1586"/>
      <c r="G31" s="1587"/>
      <c r="H31" s="1587"/>
    </row>
    <row r="32" spans="1:8" ht="14.4" customHeight="1">
      <c r="A32" s="1492"/>
      <c r="B32" s="1492"/>
      <c r="C32" s="1586"/>
      <c r="D32" s="1586"/>
      <c r="E32" s="1586"/>
      <c r="F32" s="1586"/>
      <c r="G32" s="1587"/>
      <c r="H32" s="1587"/>
    </row>
    <row r="33" spans="1:10" ht="12.75" customHeight="1">
      <c r="A33" s="1492"/>
      <c r="B33" s="1492"/>
      <c r="C33" s="1565" t="s">
        <v>69</v>
      </c>
      <c r="D33" s="1583"/>
      <c r="E33" s="1492"/>
      <c r="F33" s="1492"/>
      <c r="G33" s="1492"/>
      <c r="H33" s="1492"/>
    </row>
    <row r="34" spans="1:10" ht="12.75" customHeight="1">
      <c r="A34" s="1492"/>
      <c r="B34" s="1492"/>
      <c r="C34" s="1565" t="s">
        <v>269</v>
      </c>
      <c r="D34" s="1492"/>
      <c r="E34" s="1492"/>
      <c r="F34" s="1492"/>
      <c r="G34" s="1492"/>
      <c r="H34" s="1492"/>
    </row>
    <row r="35" spans="1:10" ht="12.75" customHeight="1">
      <c r="A35" s="1492"/>
      <c r="B35" s="1492"/>
      <c r="C35" s="1565" t="s">
        <v>270</v>
      </c>
      <c r="D35" s="1492"/>
      <c r="E35" s="1492"/>
      <c r="F35" s="1492"/>
      <c r="G35" s="1492"/>
      <c r="H35" s="1492"/>
    </row>
    <row r="36" spans="1:10" ht="12.75" customHeight="1">
      <c r="A36" s="1492"/>
      <c r="B36" s="1492"/>
      <c r="C36" s="1565" t="s">
        <v>271</v>
      </c>
      <c r="D36" s="1492"/>
      <c r="E36" s="1492"/>
      <c r="F36" s="1492"/>
      <c r="G36" s="1492"/>
      <c r="H36" s="1492"/>
    </row>
    <row r="37" spans="1:10" ht="12.75" customHeight="1">
      <c r="A37" s="1492"/>
      <c r="B37" s="1492"/>
      <c r="C37" s="1565" t="s">
        <v>272</v>
      </c>
      <c r="D37" s="1492"/>
      <c r="E37" s="1492"/>
      <c r="F37" s="1492"/>
      <c r="G37" s="1492"/>
      <c r="H37" s="1492"/>
    </row>
    <row r="38" spans="1:10" ht="10.5" customHeight="1">
      <c r="A38" s="1492"/>
      <c r="B38" s="1492"/>
      <c r="C38" s="1567"/>
      <c r="D38" s="1492"/>
      <c r="E38" s="1492"/>
      <c r="F38" s="1492"/>
      <c r="G38" s="1492"/>
      <c r="H38" s="1492"/>
    </row>
    <row r="39" spans="1:10" ht="14.4">
      <c r="A39" s="1492"/>
      <c r="B39" s="1492"/>
      <c r="C39" s="1567"/>
      <c r="D39" s="1492"/>
      <c r="E39" s="1492"/>
      <c r="F39" s="1492"/>
      <c r="G39" s="1492"/>
      <c r="H39" s="1492"/>
    </row>
    <row r="40" spans="1:10">
      <c r="C40" s="736"/>
    </row>
    <row r="41" spans="1:10">
      <c r="C41" s="739"/>
    </row>
    <row r="42" spans="1:10" ht="15.6">
      <c r="C42" s="1152"/>
      <c r="D42" s="1152"/>
      <c r="E42" s="1964"/>
      <c r="F42" s="1964"/>
      <c r="G42" s="1152"/>
      <c r="H42" s="1152"/>
    </row>
    <row r="43" spans="1:10" ht="15.6">
      <c r="A43" s="1154" t="s">
        <v>157</v>
      </c>
      <c r="B43" s="1154" t="s">
        <v>158</v>
      </c>
      <c r="C43" s="1155" t="s">
        <v>273</v>
      </c>
      <c r="D43" s="1155" t="s">
        <v>274</v>
      </c>
      <c r="E43" s="1153"/>
      <c r="F43" s="1156"/>
      <c r="G43" s="1152"/>
      <c r="H43" s="1152"/>
    </row>
    <row r="44" spans="1:10" ht="15.6">
      <c r="A44" s="1157">
        <v>2023</v>
      </c>
      <c r="B44" s="1157" t="s">
        <v>275</v>
      </c>
      <c r="C44" s="1158">
        <v>56.366399999999999</v>
      </c>
      <c r="D44" s="1158">
        <v>56.708399999999997</v>
      </c>
      <c r="E44" s="1153"/>
      <c r="G44" s="1152"/>
      <c r="H44" s="1152"/>
    </row>
    <row r="45" spans="1:10" ht="15.6">
      <c r="A45" s="1157">
        <v>2023</v>
      </c>
      <c r="B45" s="1157" t="s">
        <v>276</v>
      </c>
      <c r="C45" s="1158">
        <v>55.841799999999999</v>
      </c>
      <c r="D45" s="1158">
        <v>56.1479</v>
      </c>
      <c r="E45" s="1156"/>
      <c r="G45" s="1152"/>
      <c r="H45" s="1152"/>
    </row>
    <row r="46" spans="1:10" ht="15.6">
      <c r="A46" s="1157">
        <v>2023</v>
      </c>
      <c r="B46" s="1157" t="s">
        <v>277</v>
      </c>
      <c r="C46" s="1158">
        <v>54.770899999999997</v>
      </c>
      <c r="D46" s="1158">
        <v>55.103999999999999</v>
      </c>
      <c r="E46" s="1152"/>
      <c r="F46" s="1152"/>
      <c r="G46" s="1152"/>
      <c r="H46" s="1152"/>
    </row>
    <row r="47" spans="1:10" ht="15.6">
      <c r="A47" s="1157">
        <v>2023</v>
      </c>
      <c r="B47" s="1157" t="s">
        <v>278</v>
      </c>
      <c r="C47" s="1158">
        <v>54.529899999999998</v>
      </c>
      <c r="D47" s="1158">
        <v>54.905200000000001</v>
      </c>
      <c r="E47" s="1152"/>
      <c r="G47" s="1963">
        <v>2023</v>
      </c>
      <c r="H47" s="1963"/>
      <c r="I47" s="1152"/>
      <c r="J47" s="1152"/>
    </row>
    <row r="48" spans="1:10" ht="15.6">
      <c r="A48" s="1157">
        <v>2023</v>
      </c>
      <c r="B48" s="1157" t="s">
        <v>279</v>
      </c>
      <c r="C48" s="1158">
        <v>54.377499999999998</v>
      </c>
      <c r="D48" s="1158">
        <v>54.689799999999998</v>
      </c>
      <c r="E48" s="1152"/>
      <c r="F48" s="1152"/>
      <c r="G48" s="1153" t="s">
        <v>273</v>
      </c>
      <c r="H48" s="1153" t="s">
        <v>280</v>
      </c>
      <c r="I48" s="1152"/>
      <c r="J48" s="1152"/>
    </row>
    <row r="49" spans="1:10" ht="15.6">
      <c r="A49" s="1157">
        <v>2023</v>
      </c>
      <c r="B49" s="1157" t="s">
        <v>281</v>
      </c>
      <c r="C49" s="1158">
        <v>54.773800000000001</v>
      </c>
      <c r="D49" s="1158">
        <v>55.119700000000002</v>
      </c>
      <c r="E49" s="1152"/>
      <c r="F49" s="1152"/>
      <c r="G49" s="1160">
        <f>AVERAGE(C44:C52)</f>
        <v>55.500788888888884</v>
      </c>
      <c r="H49" s="1160">
        <f>AVERAGE(D44:D52)</f>
        <v>55.830433333333339</v>
      </c>
      <c r="I49" s="1152"/>
      <c r="J49" s="1152"/>
    </row>
    <row r="50" spans="1:10" ht="15.6">
      <c r="A50" s="1157">
        <v>2023</v>
      </c>
      <c r="B50" s="1157" t="s">
        <v>282</v>
      </c>
      <c r="C50" s="1158">
        <v>55.736899999999999</v>
      </c>
      <c r="D50" s="1158">
        <v>56.1066</v>
      </c>
      <c r="E50" s="1152"/>
      <c r="F50" s="1152"/>
      <c r="G50" s="1160"/>
      <c r="H50" s="1160"/>
      <c r="I50" s="1152"/>
      <c r="J50" s="1152"/>
    </row>
    <row r="51" spans="1:10" ht="15.6">
      <c r="A51" s="1157">
        <v>2023</v>
      </c>
      <c r="B51" s="1157" t="s">
        <v>283</v>
      </c>
      <c r="C51" s="1158">
        <v>56.488199999999999</v>
      </c>
      <c r="D51" s="1158">
        <v>56.779899999999998</v>
      </c>
      <c r="E51" s="1152"/>
      <c r="F51" s="1152"/>
      <c r="G51" s="1160"/>
      <c r="H51" s="1160"/>
      <c r="I51" s="1152"/>
      <c r="J51" s="1152"/>
    </row>
    <row r="52" spans="1:10" ht="15.6">
      <c r="A52" s="1157">
        <v>2023</v>
      </c>
      <c r="B52" s="1157" t="s">
        <v>284</v>
      </c>
      <c r="C52" s="1158">
        <v>56.621699999999997</v>
      </c>
      <c r="D52" s="1158">
        <v>56.912399999999998</v>
      </c>
      <c r="E52" s="1152"/>
      <c r="F52" s="1152"/>
      <c r="G52" s="1160"/>
      <c r="H52" s="1160"/>
      <c r="I52" s="1152"/>
      <c r="J52" s="1152"/>
    </row>
    <row r="53" spans="1:10" ht="15.6">
      <c r="A53" s="1157">
        <v>2023</v>
      </c>
      <c r="B53" s="1157" t="s">
        <v>285</v>
      </c>
      <c r="C53" s="1158">
        <v>56.676699999999997</v>
      </c>
      <c r="D53" s="1158">
        <v>56.8842</v>
      </c>
      <c r="E53" s="1152"/>
      <c r="F53" s="1152"/>
      <c r="G53" s="1160"/>
      <c r="H53" s="1160"/>
      <c r="I53" s="1152"/>
      <c r="J53" s="1152"/>
    </row>
    <row r="54" spans="1:10" ht="15.6">
      <c r="A54" s="1157">
        <v>2023</v>
      </c>
      <c r="B54" s="1157" t="s">
        <v>286</v>
      </c>
      <c r="C54" s="1158">
        <v>56.707999999999998</v>
      </c>
      <c r="D54" s="1158">
        <v>56.992699999999999</v>
      </c>
      <c r="E54" s="1152"/>
      <c r="F54" s="1152"/>
      <c r="G54" s="1160"/>
      <c r="H54" s="1160"/>
      <c r="I54" s="1152"/>
      <c r="J54" s="1152"/>
    </row>
    <row r="55" spans="1:10" ht="15.6">
      <c r="A55" s="1157">
        <v>2023</v>
      </c>
      <c r="B55" s="1157" t="s">
        <v>287</v>
      </c>
      <c r="C55" s="1158">
        <v>57.232700000000001</v>
      </c>
      <c r="D55" s="1158">
        <v>57.540399999999998</v>
      </c>
      <c r="E55" s="1152"/>
      <c r="F55" s="1152"/>
      <c r="G55" s="1160"/>
      <c r="H55" s="1160"/>
      <c r="I55" s="1152"/>
      <c r="J55" s="1152"/>
    </row>
    <row r="56" spans="1:10" ht="15.6">
      <c r="A56" s="1161">
        <v>2024</v>
      </c>
      <c r="B56" s="1161" t="s">
        <v>275</v>
      </c>
      <c r="C56" s="1162">
        <v>58.543799999999997</v>
      </c>
      <c r="D56" s="1162">
        <v>58.900399999999998</v>
      </c>
      <c r="E56" s="1152"/>
      <c r="F56" s="1152"/>
      <c r="G56" s="1152"/>
      <c r="H56" s="1152"/>
      <c r="I56" s="1152"/>
      <c r="J56" s="1152"/>
    </row>
    <row r="57" spans="1:10" ht="15.6">
      <c r="A57" s="1161">
        <v>2024</v>
      </c>
      <c r="B57" s="1161" t="s">
        <v>276</v>
      </c>
      <c r="C57" s="1162">
        <v>58.5124</v>
      </c>
      <c r="D57" s="1162">
        <v>58.837800000000001</v>
      </c>
      <c r="E57" s="1152"/>
      <c r="F57" s="1163"/>
      <c r="G57" s="1963">
        <v>2024</v>
      </c>
      <c r="H57" s="1963"/>
      <c r="I57" s="1963">
        <v>2025</v>
      </c>
      <c r="J57" s="1963"/>
    </row>
    <row r="58" spans="1:10" ht="15.6">
      <c r="A58" s="1161">
        <v>2024</v>
      </c>
      <c r="B58" s="1161" t="s">
        <v>277</v>
      </c>
      <c r="C58" s="1162">
        <v>58.877299999999998</v>
      </c>
      <c r="D58" s="1162">
        <v>59.174900000000001</v>
      </c>
      <c r="E58" s="1152"/>
      <c r="F58" s="1152"/>
      <c r="G58" s="1964" t="s">
        <v>288</v>
      </c>
      <c r="H58" s="1964"/>
      <c r="I58" s="1964" t="s">
        <v>288</v>
      </c>
      <c r="J58" s="1964"/>
    </row>
    <row r="59" spans="1:10" ht="15.6">
      <c r="A59" s="1161">
        <v>2024</v>
      </c>
      <c r="B59" s="1161" t="s">
        <v>278</v>
      </c>
      <c r="C59" s="1162">
        <v>58.789499999999997</v>
      </c>
      <c r="D59" s="1162">
        <v>59.157499999999999</v>
      </c>
      <c r="E59" s="1152"/>
      <c r="F59" s="1152"/>
      <c r="G59" s="1159" t="s">
        <v>273</v>
      </c>
      <c r="H59" s="1159" t="s">
        <v>280</v>
      </c>
      <c r="I59" s="1159" t="s">
        <v>273</v>
      </c>
      <c r="J59" s="1159" t="s">
        <v>280</v>
      </c>
    </row>
    <row r="60" spans="1:10" ht="15.6">
      <c r="A60" s="1161">
        <v>2024</v>
      </c>
      <c r="B60" s="1161" t="s">
        <v>279</v>
      </c>
      <c r="C60" s="1162">
        <v>58.390799999999999</v>
      </c>
      <c r="D60" s="1162">
        <v>58.731999999999999</v>
      </c>
      <c r="E60" s="1152"/>
      <c r="F60" s="1164" t="s">
        <v>289</v>
      </c>
      <c r="G60" s="1165">
        <f>AVERAGE(C56:C64)</f>
        <v>58.927711111111108</v>
      </c>
      <c r="H60" s="1165">
        <f>AVERAGE(D56:D64)</f>
        <v>59.25427777777778</v>
      </c>
      <c r="I60" s="1165">
        <f>AVERAGE(C68:C76)</f>
        <v>60.939722222222223</v>
      </c>
      <c r="J60" s="1165">
        <f>AVERAGE(D68:D76)</f>
        <v>61.392655555555557</v>
      </c>
    </row>
    <row r="61" spans="1:10" ht="15.6">
      <c r="A61" s="1161">
        <v>2024</v>
      </c>
      <c r="B61" s="1161" t="s">
        <v>281</v>
      </c>
      <c r="C61" s="1162">
        <v>58.986899999999999</v>
      </c>
      <c r="D61" s="1162">
        <v>59.347700000000003</v>
      </c>
      <c r="E61" s="1152"/>
      <c r="F61" s="1164" t="s">
        <v>290</v>
      </c>
      <c r="G61" s="1166">
        <f>((G60-G49)/G49)</f>
        <v>6.1745468683027764E-2</v>
      </c>
      <c r="H61" s="1166">
        <f>((H60-H49)/H49)</f>
        <v>6.1325772343598275E-2</v>
      </c>
      <c r="I61" s="1167">
        <f>((I60-G60)/G60)</f>
        <v>3.4143717330499535E-2</v>
      </c>
      <c r="J61" s="1167">
        <f>((J60-H60)/H60)</f>
        <v>3.6088158660837408E-2</v>
      </c>
    </row>
    <row r="62" spans="1:10" ht="15.6">
      <c r="A62" s="1161">
        <v>2024</v>
      </c>
      <c r="B62" s="1161" t="s">
        <v>282</v>
      </c>
      <c r="C62" s="1162">
        <v>58.979900000000001</v>
      </c>
      <c r="D62" s="1162">
        <v>59.273800000000001</v>
      </c>
      <c r="E62" s="1152"/>
      <c r="F62" s="1164"/>
      <c r="G62" s="1166"/>
      <c r="H62" s="1166"/>
      <c r="I62" s="1167"/>
      <c r="J62" s="1167"/>
    </row>
    <row r="63" spans="1:10" ht="15.6">
      <c r="A63" s="1161">
        <v>2024</v>
      </c>
      <c r="B63" s="1161" t="s">
        <v>283</v>
      </c>
      <c r="C63" s="1162">
        <v>59.460900000000002</v>
      </c>
      <c r="D63" s="1162">
        <v>59.781500000000001</v>
      </c>
      <c r="E63" s="1152"/>
      <c r="F63" s="1164"/>
      <c r="G63" s="1166"/>
      <c r="H63" s="1166"/>
      <c r="I63" s="1167"/>
      <c r="J63" s="1167"/>
    </row>
    <row r="64" spans="1:10" ht="15.6">
      <c r="A64" s="1161">
        <v>2024</v>
      </c>
      <c r="B64" s="1161" t="s">
        <v>284</v>
      </c>
      <c r="C64" s="1162">
        <v>59.807899999999997</v>
      </c>
      <c r="D64" s="1162">
        <v>60.082900000000002</v>
      </c>
      <c r="E64" s="1152"/>
      <c r="F64" s="1164"/>
      <c r="G64" s="1166"/>
      <c r="H64" s="1166"/>
      <c r="I64" s="1167"/>
      <c r="J64" s="1167"/>
    </row>
    <row r="65" spans="1:10" ht="15.6">
      <c r="A65" s="1161">
        <v>2024</v>
      </c>
      <c r="B65" s="1161" t="s">
        <v>285</v>
      </c>
      <c r="C65" s="1162">
        <v>59.990099999999998</v>
      </c>
      <c r="D65" s="1162">
        <v>60.222000000000001</v>
      </c>
      <c r="E65" s="1152"/>
      <c r="F65" s="1164"/>
      <c r="G65" s="1166"/>
      <c r="H65" s="1166"/>
      <c r="I65" s="1167"/>
      <c r="J65" s="1167"/>
    </row>
    <row r="66" spans="1:10" ht="15.6">
      <c r="A66" s="1161">
        <v>2024</v>
      </c>
      <c r="B66" s="1161" t="s">
        <v>286</v>
      </c>
      <c r="C66" s="1162">
        <v>60.0837</v>
      </c>
      <c r="D66" s="1162">
        <v>60.325000000000003</v>
      </c>
      <c r="E66" s="1152"/>
      <c r="F66" s="1164"/>
      <c r="G66" s="1166"/>
      <c r="H66" s="1166"/>
      <c r="I66" s="1167"/>
      <c r="J66" s="1167"/>
    </row>
    <row r="67" spans="1:10" ht="15.6">
      <c r="A67" s="1161">
        <v>2024</v>
      </c>
      <c r="B67" s="1161" t="s">
        <v>287</v>
      </c>
      <c r="C67" s="1162">
        <v>60.563099999999999</v>
      </c>
      <c r="D67" s="1162">
        <v>60.941099999999999</v>
      </c>
      <c r="E67" s="1152"/>
      <c r="F67" s="1164"/>
      <c r="G67" s="1166"/>
      <c r="H67" s="1166"/>
      <c r="I67" s="1167"/>
      <c r="J67" s="1167"/>
    </row>
    <row r="68" spans="1:10" ht="15.6">
      <c r="A68" s="1168">
        <v>2025</v>
      </c>
      <c r="B68" s="1168" t="s">
        <v>275</v>
      </c>
      <c r="C68" s="1169">
        <v>61.260899999999999</v>
      </c>
      <c r="D68" s="1169">
        <v>61.667400000000001</v>
      </c>
    </row>
    <row r="69" spans="1:10" ht="15.6">
      <c r="A69" s="1168">
        <v>2025</v>
      </c>
      <c r="B69" s="1168" t="s">
        <v>276</v>
      </c>
      <c r="C69" s="1169">
        <v>61.983699999999999</v>
      </c>
      <c r="D69" s="1169">
        <v>62.293599999999998</v>
      </c>
    </row>
    <row r="70" spans="1:10" ht="15.6">
      <c r="A70" s="1168">
        <v>2025</v>
      </c>
      <c r="B70" s="1168" t="s">
        <v>277</v>
      </c>
      <c r="C70" s="1169">
        <v>62.7121</v>
      </c>
      <c r="D70" s="1169">
        <v>63.087400000000002</v>
      </c>
    </row>
    <row r="71" spans="1:10" ht="15.6">
      <c r="A71" s="1168">
        <v>2025</v>
      </c>
      <c r="B71" s="1168" t="s">
        <v>278</v>
      </c>
      <c r="C71" s="1169">
        <v>60.415500000000002</v>
      </c>
      <c r="D71" s="1169">
        <v>60.799300000000002</v>
      </c>
    </row>
    <row r="72" spans="1:10" ht="15.6">
      <c r="A72" s="1168">
        <v>2025</v>
      </c>
      <c r="B72" s="1168" t="s">
        <v>279</v>
      </c>
      <c r="C72" s="1169">
        <v>58.736600000000003</v>
      </c>
      <c r="D72" s="1169">
        <v>59.152000000000001</v>
      </c>
    </row>
    <row r="73" spans="1:10" ht="15.6">
      <c r="A73" s="1168">
        <v>2025</v>
      </c>
      <c r="B73" s="1168" t="s">
        <v>281</v>
      </c>
      <c r="C73" s="1169">
        <v>59.0169</v>
      </c>
      <c r="D73" s="1169">
        <v>59.567300000000003</v>
      </c>
    </row>
    <row r="74" spans="1:10" ht="15.6">
      <c r="A74" s="1168">
        <v>2025</v>
      </c>
      <c r="B74" s="1168" t="s">
        <v>282</v>
      </c>
      <c r="C74" s="1169">
        <v>60.194299999999998</v>
      </c>
      <c r="D74" s="1169">
        <v>60.6736</v>
      </c>
    </row>
    <row r="75" spans="1:10" ht="15.6">
      <c r="A75" s="1168">
        <v>2025</v>
      </c>
      <c r="B75" s="1168" t="s">
        <v>283</v>
      </c>
      <c r="C75" s="1169">
        <v>61.7014</v>
      </c>
      <c r="D75" s="1169">
        <v>62.294699999999999</v>
      </c>
    </row>
    <row r="76" spans="1:10" ht="15.6">
      <c r="A76" s="1168">
        <v>2025</v>
      </c>
      <c r="B76" s="1168" t="s">
        <v>284</v>
      </c>
      <c r="C76" s="1169">
        <v>62.436100000000003</v>
      </c>
      <c r="D76" s="1169">
        <v>62.998600000000003</v>
      </c>
    </row>
    <row r="77" spans="1:10" ht="15.6">
      <c r="A77" s="1168">
        <v>2025</v>
      </c>
      <c r="B77" s="1168" t="s">
        <v>285</v>
      </c>
      <c r="C77" s="1169"/>
      <c r="D77" s="1169"/>
    </row>
    <row r="78" spans="1:10" ht="15.6">
      <c r="A78" s="1168">
        <v>2025</v>
      </c>
      <c r="B78" s="1168" t="s">
        <v>286</v>
      </c>
      <c r="C78" s="1169"/>
      <c r="D78" s="1169"/>
    </row>
    <row r="79" spans="1:10" ht="15.6">
      <c r="A79" s="1168">
        <v>2025</v>
      </c>
      <c r="B79" s="1168" t="s">
        <v>287</v>
      </c>
      <c r="C79" s="1169"/>
      <c r="D79" s="1169"/>
    </row>
  </sheetData>
  <mergeCells count="11">
    <mergeCell ref="A1:J1"/>
    <mergeCell ref="A2:J2"/>
    <mergeCell ref="A3:J3"/>
    <mergeCell ref="I57:J57"/>
    <mergeCell ref="G58:H58"/>
    <mergeCell ref="I58:J58"/>
    <mergeCell ref="C8:F8"/>
    <mergeCell ref="C9:F9"/>
    <mergeCell ref="E42:F42"/>
    <mergeCell ref="G47:H47"/>
    <mergeCell ref="G57:H5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F7C07-F7B6-44C7-8074-5711BCD38286}">
  <dimension ref="A1:AR68"/>
  <sheetViews>
    <sheetView showGridLines="0" zoomScaleNormal="100" workbookViewId="0">
      <selection activeCell="P20" sqref="P20"/>
    </sheetView>
  </sheetViews>
  <sheetFormatPr baseColWidth="10" defaultColWidth="11.44140625" defaultRowHeight="13.8"/>
  <cols>
    <col min="1" max="1" width="11.44140625" style="734"/>
    <col min="2" max="2" width="15.5546875" style="734" bestFit="1" customWidth="1"/>
    <col min="3" max="10" width="11.44140625" style="734"/>
    <col min="11" max="11" width="16.33203125" style="734" customWidth="1"/>
    <col min="12" max="12" width="11.44140625" style="734"/>
    <col min="13" max="13" width="13.33203125" style="734" customWidth="1"/>
    <col min="14" max="14" width="11.44140625" style="734"/>
    <col min="15" max="15" width="12.5546875" style="734" bestFit="1" customWidth="1"/>
    <col min="16" max="27" width="11.44140625" style="734"/>
    <col min="28" max="32" width="14.109375" style="734" bestFit="1" customWidth="1"/>
    <col min="33" max="16384" width="11.44140625" style="734"/>
  </cols>
  <sheetData>
    <row r="1" spans="1:25" ht="14.4">
      <c r="A1" s="1881" t="s">
        <v>0</v>
      </c>
      <c r="B1" s="1881"/>
      <c r="C1" s="1881"/>
      <c r="D1" s="1881"/>
      <c r="E1" s="1881"/>
      <c r="F1" s="1881"/>
      <c r="G1" s="1881"/>
      <c r="H1" s="1881"/>
      <c r="I1" s="1881"/>
      <c r="J1" s="1881"/>
      <c r="K1" s="1881"/>
      <c r="L1" s="1881"/>
      <c r="M1" s="1881"/>
      <c r="N1" s="1881"/>
    </row>
    <row r="2" spans="1:25" ht="14.4">
      <c r="A2" s="1881" t="s">
        <v>1</v>
      </c>
      <c r="B2" s="1881"/>
      <c r="C2" s="1881"/>
      <c r="D2" s="1881"/>
      <c r="E2" s="1881"/>
      <c r="F2" s="1881"/>
      <c r="G2" s="1881"/>
      <c r="H2" s="1881"/>
      <c r="I2" s="1881"/>
      <c r="J2" s="1881"/>
      <c r="K2" s="1881"/>
      <c r="L2" s="1881"/>
      <c r="M2" s="1881"/>
      <c r="N2" s="1881"/>
    </row>
    <row r="3" spans="1:25" ht="14.4">
      <c r="A3" s="1882" t="s">
        <v>2</v>
      </c>
      <c r="B3" s="1882"/>
      <c r="C3" s="1882"/>
      <c r="D3" s="1882"/>
      <c r="E3" s="1882"/>
      <c r="F3" s="1882"/>
      <c r="G3" s="1882"/>
      <c r="H3" s="1882"/>
      <c r="I3" s="1882"/>
      <c r="J3" s="1882"/>
      <c r="K3" s="1882"/>
      <c r="L3" s="1882"/>
      <c r="M3" s="1882"/>
      <c r="N3" s="1882"/>
    </row>
    <row r="4" spans="1:25" ht="14.4">
      <c r="A4"/>
      <c r="B4" s="13"/>
      <c r="C4"/>
      <c r="D4"/>
      <c r="E4"/>
      <c r="F4"/>
      <c r="G4"/>
      <c r="H4"/>
      <c r="I4"/>
      <c r="J4"/>
    </row>
    <row r="5" spans="1:25" ht="14.4">
      <c r="A5" s="1"/>
      <c r="B5" s="1"/>
      <c r="C5" s="2"/>
      <c r="D5" s="1"/>
      <c r="E5" s="1"/>
      <c r="F5" s="1"/>
      <c r="G5" s="1"/>
      <c r="H5" s="1"/>
      <c r="I5" s="1"/>
      <c r="J5" s="1"/>
    </row>
    <row r="6" spans="1:25" ht="14.4">
      <c r="A6" s="740"/>
      <c r="B6" s="740"/>
      <c r="C6" s="1570"/>
      <c r="D6" s="1570"/>
      <c r="E6" s="1570"/>
      <c r="F6" s="1570"/>
      <c r="G6" s="1492"/>
      <c r="H6" s="1492"/>
      <c r="I6" s="1492"/>
      <c r="J6" s="1492"/>
      <c r="K6" s="1492"/>
      <c r="Q6" s="740"/>
      <c r="R6" s="740"/>
      <c r="S6" s="740"/>
      <c r="T6" s="740"/>
      <c r="U6" s="740"/>
      <c r="V6" s="740"/>
      <c r="W6" s="740"/>
      <c r="X6" s="745"/>
      <c r="Y6" s="745"/>
    </row>
    <row r="7" spans="1:25" ht="15.6">
      <c r="C7" s="1952" t="s">
        <v>291</v>
      </c>
      <c r="D7" s="1952"/>
      <c r="E7" s="1952"/>
      <c r="F7" s="1952"/>
      <c r="G7" s="1952"/>
      <c r="H7" s="1952"/>
      <c r="I7" s="1952"/>
      <c r="J7" s="1952"/>
      <c r="K7" s="1952"/>
      <c r="O7" s="740"/>
      <c r="P7" s="740"/>
      <c r="Q7" s="1974"/>
      <c r="R7" s="1974"/>
      <c r="S7" s="1974"/>
      <c r="T7" s="1974"/>
      <c r="U7" s="1974"/>
      <c r="V7" s="1974"/>
      <c r="W7" s="1974"/>
      <c r="X7" s="746"/>
      <c r="Y7" s="746"/>
    </row>
    <row r="8" spans="1:25" ht="15.6">
      <c r="C8" s="1966" t="s">
        <v>292</v>
      </c>
      <c r="D8" s="1966"/>
      <c r="E8" s="1966"/>
      <c r="F8" s="1966"/>
      <c r="G8" s="1966"/>
      <c r="H8" s="1966"/>
      <c r="I8" s="1966"/>
      <c r="J8" s="1966"/>
      <c r="K8" s="1966"/>
      <c r="O8" s="746"/>
      <c r="P8" s="746"/>
    </row>
    <row r="9" spans="1:25" ht="14.4">
      <c r="C9" s="1492"/>
      <c r="D9" s="1492"/>
      <c r="E9" s="1492"/>
      <c r="F9" s="1492"/>
      <c r="G9" s="1492"/>
      <c r="H9" s="1492"/>
      <c r="I9" s="1492"/>
      <c r="J9" s="1492"/>
      <c r="K9" s="1492"/>
    </row>
    <row r="10" spans="1:25">
      <c r="K10" s="747"/>
      <c r="L10" s="748"/>
      <c r="M10" s="748"/>
      <c r="N10" s="738"/>
      <c r="O10" s="738"/>
    </row>
    <row r="13" spans="1:25" ht="14.4" customHeight="1"/>
    <row r="22" spans="3:25">
      <c r="C22" s="1973"/>
      <c r="D22" s="1973"/>
      <c r="E22" s="1973"/>
      <c r="F22" s="1973"/>
      <c r="G22" s="1973"/>
      <c r="Q22" s="741"/>
    </row>
    <row r="23" spans="3:25">
      <c r="H23" s="1973"/>
      <c r="I23" s="1973"/>
      <c r="J23" s="1973"/>
      <c r="K23" s="1973"/>
      <c r="L23" s="1973"/>
      <c r="M23" s="1973"/>
      <c r="N23" s="1973"/>
      <c r="O23" s="1973"/>
      <c r="P23" s="1973"/>
      <c r="Q23" s="1973"/>
      <c r="R23" s="1973"/>
      <c r="S23" s="1973"/>
      <c r="T23" s="1973"/>
      <c r="U23" s="1973"/>
      <c r="V23" s="1973"/>
      <c r="W23" s="1973"/>
      <c r="X23" s="1973"/>
      <c r="Y23" s="1973"/>
    </row>
    <row r="25" spans="3:25">
      <c r="C25" s="750"/>
      <c r="D25" s="750"/>
      <c r="E25" s="750"/>
      <c r="F25" s="750"/>
      <c r="G25" s="750"/>
      <c r="H25" s="750"/>
      <c r="I25" s="750"/>
      <c r="J25" s="750"/>
      <c r="K25" s="750"/>
      <c r="L25" s="750"/>
      <c r="M25" s="750"/>
      <c r="N25" s="750"/>
      <c r="O25" s="750"/>
      <c r="P25" s="750"/>
      <c r="Q25" s="750"/>
      <c r="R25" s="750"/>
      <c r="S25" s="750"/>
      <c r="T25" s="750"/>
      <c r="U25" s="750"/>
      <c r="V25" s="750"/>
      <c r="W25" s="750"/>
      <c r="X25" s="750"/>
      <c r="Y25" s="750"/>
    </row>
    <row r="26" spans="3:25">
      <c r="C26" s="750"/>
      <c r="D26" s="750"/>
      <c r="E26" s="750"/>
      <c r="F26" s="750"/>
      <c r="G26" s="750"/>
      <c r="H26" s="750"/>
      <c r="I26" s="750"/>
      <c r="J26" s="750"/>
      <c r="K26" s="750"/>
      <c r="L26" s="750"/>
      <c r="M26" s="750"/>
      <c r="N26" s="750"/>
      <c r="O26" s="750"/>
      <c r="P26" s="750"/>
      <c r="Q26" s="750"/>
      <c r="R26" s="750"/>
      <c r="S26" s="750"/>
      <c r="T26" s="750"/>
      <c r="U26" s="750"/>
      <c r="V26" s="750"/>
      <c r="W26" s="750"/>
      <c r="X26" s="750"/>
      <c r="Y26" s="750"/>
    </row>
    <row r="27" spans="3:25">
      <c r="C27" s="750"/>
      <c r="D27" s="750"/>
      <c r="E27" s="750"/>
      <c r="F27" s="750"/>
      <c r="G27" s="750"/>
      <c r="H27" s="750"/>
      <c r="I27" s="750"/>
      <c r="J27" s="750"/>
      <c r="K27" s="750"/>
      <c r="L27" s="750"/>
      <c r="M27" s="750"/>
      <c r="N27" s="750"/>
      <c r="O27" s="750"/>
      <c r="P27" s="750"/>
      <c r="Q27" s="750"/>
      <c r="R27" s="750"/>
      <c r="S27" s="750"/>
      <c r="T27" s="750"/>
      <c r="U27" s="750"/>
      <c r="V27" s="750"/>
      <c r="W27" s="750"/>
      <c r="X27" s="750"/>
      <c r="Y27" s="750"/>
    </row>
    <row r="32" spans="3:25">
      <c r="C32" s="1973"/>
      <c r="D32" s="1973"/>
      <c r="E32" s="1973"/>
      <c r="F32" s="1973"/>
      <c r="G32" s="1973"/>
      <c r="H32" s="1973"/>
      <c r="I32" s="1973"/>
      <c r="J32" s="1973"/>
      <c r="K32" s="1973"/>
      <c r="L32" s="1973"/>
      <c r="M32" s="1973"/>
      <c r="N32" s="1973"/>
      <c r="O32" s="752"/>
    </row>
    <row r="33" spans="3:15">
      <c r="O33" s="752"/>
    </row>
    <row r="34" spans="3:15">
      <c r="C34" s="750"/>
      <c r="D34" s="750"/>
      <c r="E34" s="750"/>
      <c r="F34" s="750"/>
      <c r="G34" s="750"/>
      <c r="H34" s="750"/>
      <c r="I34" s="750"/>
      <c r="J34" s="750"/>
      <c r="K34" s="750"/>
      <c r="L34" s="750"/>
      <c r="M34" s="750"/>
      <c r="N34" s="750"/>
      <c r="O34" s="752"/>
    </row>
    <row r="35" spans="3:15">
      <c r="C35" s="750"/>
      <c r="D35" s="750"/>
      <c r="E35" s="750"/>
      <c r="F35" s="750"/>
      <c r="G35" s="750"/>
      <c r="H35" s="750"/>
      <c r="I35" s="750"/>
      <c r="J35" s="750"/>
      <c r="K35" s="750"/>
      <c r="L35" s="750"/>
      <c r="M35" s="750"/>
      <c r="N35" s="750"/>
    </row>
    <row r="55" spans="2:44">
      <c r="C55" s="741" t="s">
        <v>293</v>
      </c>
    </row>
    <row r="58" spans="2:44">
      <c r="K58" s="747"/>
      <c r="L58" s="748"/>
      <c r="M58" s="748"/>
      <c r="N58" s="738"/>
      <c r="O58" s="749"/>
    </row>
    <row r="59" spans="2:44" ht="14.4" thickBot="1">
      <c r="K59" s="747"/>
      <c r="L59" s="748"/>
      <c r="M59" s="748"/>
      <c r="N59" s="738"/>
      <c r="O59" s="749"/>
    </row>
    <row r="60" spans="2:44">
      <c r="C60" s="1967">
        <v>2022</v>
      </c>
      <c r="D60" s="1967"/>
      <c r="E60" s="1967"/>
      <c r="F60" s="1967"/>
      <c r="G60" s="1967"/>
      <c r="H60" s="1967"/>
      <c r="I60" s="1968">
        <v>2023</v>
      </c>
      <c r="J60" s="1969"/>
      <c r="K60" s="1969"/>
      <c r="L60" s="1969"/>
      <c r="M60" s="1969"/>
      <c r="N60" s="1969"/>
      <c r="O60" s="1970"/>
      <c r="P60" s="1121">
        <v>2023</v>
      </c>
      <c r="Q60" s="1122"/>
      <c r="R60" s="1122"/>
      <c r="S60" s="1122"/>
      <c r="T60" s="1123"/>
      <c r="U60" s="1971">
        <v>2024</v>
      </c>
      <c r="V60" s="1972"/>
      <c r="W60" s="1972"/>
      <c r="X60" s="1972"/>
      <c r="Y60" s="1972"/>
      <c r="Z60" s="1972"/>
      <c r="AA60" s="1972"/>
      <c r="AB60" s="1972"/>
      <c r="AC60" s="1972"/>
      <c r="AD60" s="1972"/>
      <c r="AE60" s="1972"/>
      <c r="AF60" s="1972"/>
      <c r="AG60" s="1971">
        <v>2025</v>
      </c>
      <c r="AH60" s="1972"/>
      <c r="AI60" s="1972"/>
      <c r="AJ60" s="1972"/>
      <c r="AK60" s="1972"/>
      <c r="AL60" s="1972"/>
      <c r="AM60" s="1972"/>
      <c r="AN60" s="1972"/>
      <c r="AO60" s="1972"/>
      <c r="AP60" s="1972"/>
      <c r="AQ60" s="1972"/>
      <c r="AR60" s="1972"/>
    </row>
    <row r="61" spans="2:44" ht="14.4" thickBot="1">
      <c r="B61" s="1124"/>
      <c r="C61" s="1125" t="s">
        <v>282</v>
      </c>
      <c r="D61" s="1125" t="s">
        <v>283</v>
      </c>
      <c r="E61" s="1126" t="s">
        <v>284</v>
      </c>
      <c r="F61" s="1126" t="s">
        <v>285</v>
      </c>
      <c r="G61" s="1125" t="s">
        <v>286</v>
      </c>
      <c r="H61" s="1125" t="s">
        <v>287</v>
      </c>
      <c r="I61" s="1127" t="s">
        <v>275</v>
      </c>
      <c r="J61" s="1125" t="s">
        <v>276</v>
      </c>
      <c r="K61" s="1127" t="s">
        <v>277</v>
      </c>
      <c r="L61" s="1125" t="s">
        <v>278</v>
      </c>
      <c r="M61" s="1127" t="s">
        <v>279</v>
      </c>
      <c r="N61" s="1125" t="s">
        <v>281</v>
      </c>
      <c r="O61" s="1127" t="s">
        <v>282</v>
      </c>
      <c r="P61" s="1125" t="s">
        <v>283</v>
      </c>
      <c r="Q61" s="1127" t="s">
        <v>284</v>
      </c>
      <c r="R61" s="1125" t="s">
        <v>285</v>
      </c>
      <c r="S61" s="1127" t="s">
        <v>286</v>
      </c>
      <c r="T61" s="1125" t="s">
        <v>287</v>
      </c>
      <c r="U61" s="1126" t="s">
        <v>275</v>
      </c>
      <c r="V61" s="1126" t="s">
        <v>276</v>
      </c>
      <c r="W61" s="1126" t="s">
        <v>277</v>
      </c>
      <c r="X61" s="1126" t="s">
        <v>278</v>
      </c>
      <c r="Y61" s="1126" t="s">
        <v>279</v>
      </c>
      <c r="Z61" s="1126" t="s">
        <v>281</v>
      </c>
      <c r="AA61" s="1126" t="s">
        <v>282</v>
      </c>
      <c r="AB61" s="1126" t="s">
        <v>283</v>
      </c>
      <c r="AC61" s="1126" t="s">
        <v>284</v>
      </c>
      <c r="AD61" s="1126" t="s">
        <v>285</v>
      </c>
      <c r="AE61" s="1126" t="s">
        <v>286</v>
      </c>
      <c r="AF61" s="1126" t="s">
        <v>287</v>
      </c>
      <c r="AG61" s="1126" t="s">
        <v>275</v>
      </c>
      <c r="AH61" s="1126" t="s">
        <v>276</v>
      </c>
      <c r="AI61" s="1126" t="s">
        <v>277</v>
      </c>
      <c r="AJ61" s="1126" t="s">
        <v>278</v>
      </c>
      <c r="AK61" s="1126" t="s">
        <v>279</v>
      </c>
      <c r="AL61" s="1126" t="s">
        <v>281</v>
      </c>
      <c r="AM61" s="1126" t="s">
        <v>282</v>
      </c>
      <c r="AN61" s="1126" t="s">
        <v>283</v>
      </c>
      <c r="AO61" s="1126" t="s">
        <v>284</v>
      </c>
      <c r="AP61" s="1126" t="s">
        <v>285</v>
      </c>
      <c r="AQ61" s="1126" t="s">
        <v>286</v>
      </c>
      <c r="AR61" s="1126" t="s">
        <v>287</v>
      </c>
    </row>
    <row r="62" spans="2:44">
      <c r="B62" s="1128" t="s">
        <v>294</v>
      </c>
      <c r="C62" s="1129">
        <v>9.4349992671845193</v>
      </c>
      <c r="D62" s="1129">
        <v>8.7959723370804923</v>
      </c>
      <c r="E62" s="1129">
        <v>8.626226986927211</v>
      </c>
      <c r="F62" s="1129">
        <v>8.2350508791485311</v>
      </c>
      <c r="G62" s="1129">
        <v>7.5769702790672744</v>
      </c>
      <c r="H62" s="1129">
        <v>7.8269161155893663</v>
      </c>
      <c r="I62" s="1129">
        <v>7.2433290867524036</v>
      </c>
      <c r="J62" s="1129">
        <v>6.3782877103183422</v>
      </c>
      <c r="K62" s="1129">
        <v>5.8987726636376969</v>
      </c>
      <c r="L62" s="1129">
        <v>5.152113251208057</v>
      </c>
      <c r="M62" s="1129">
        <v>4.4310120045376822</v>
      </c>
      <c r="N62" s="1129">
        <v>3.9957266754712784</v>
      </c>
      <c r="O62" s="1129">
        <v>3.951183580540385</v>
      </c>
      <c r="P62" s="1129">
        <v>4.2685310479626981</v>
      </c>
      <c r="Q62" s="1129">
        <v>4.4102606812692624</v>
      </c>
      <c r="R62" s="1129">
        <v>4.3458328142518932</v>
      </c>
      <c r="S62" s="1129">
        <v>4.0039349899971821</v>
      </c>
      <c r="T62" s="1129">
        <v>3.5688785536486245</v>
      </c>
      <c r="U62" s="1129">
        <v>3.3169247292580417</v>
      </c>
      <c r="V62" s="1129">
        <v>3.299548908847072</v>
      </c>
      <c r="W62" s="1129">
        <v>3.3846852582532838</v>
      </c>
      <c r="X62" s="1129">
        <v>3.0322006472492058</v>
      </c>
      <c r="Y62" s="1129">
        <v>3.1961963747203281</v>
      </c>
      <c r="Z62" s="1129">
        <v>3.46275489981962</v>
      </c>
      <c r="AA62" s="1129">
        <v>3.5387363070947142</v>
      </c>
      <c r="AB62" s="1130">
        <v>3.4238257060503985</v>
      </c>
      <c r="AC62" s="1130">
        <v>3.2863932153528896</v>
      </c>
      <c r="AD62" s="1130">
        <v>3.1582901933816077</v>
      </c>
      <c r="AE62" s="1130">
        <v>3.179730608364717</v>
      </c>
      <c r="AF62" s="1130">
        <v>3.348496994938599</v>
      </c>
      <c r="AG62" s="1130">
        <v>3.32</v>
      </c>
      <c r="AH62" s="1130">
        <v>3.56</v>
      </c>
      <c r="AI62" s="1130">
        <v>3.5807638962978672</v>
      </c>
      <c r="AJ62" s="1130">
        <v>3.708426843651802</v>
      </c>
      <c r="AK62" s="1130">
        <v>3.8363314000849913</v>
      </c>
      <c r="AL62" s="1130">
        <v>3.5551361565626438</v>
      </c>
      <c r="AM62" s="1130">
        <v>3.3999024755197338</v>
      </c>
      <c r="AN62" s="1130">
        <v>3.7136498941535478</v>
      </c>
      <c r="AO62" s="1130">
        <v>3.7555585417351933</v>
      </c>
      <c r="AP62" s="751"/>
      <c r="AQ62" s="751"/>
      <c r="AR62" s="751"/>
    </row>
    <row r="63" spans="2:44">
      <c r="B63" s="1128" t="s">
        <v>295</v>
      </c>
      <c r="C63" s="1131">
        <v>7.1007189536373083</v>
      </c>
      <c r="D63" s="1131">
        <v>7.1231245756169237</v>
      </c>
      <c r="E63" s="1131">
        <v>7.0370438867415119</v>
      </c>
      <c r="F63" s="1131">
        <v>6.8574424637121156</v>
      </c>
      <c r="G63" s="1131">
        <v>6.5936879841239415</v>
      </c>
      <c r="H63" s="1131">
        <v>6.5625170401875765</v>
      </c>
      <c r="I63" s="1131">
        <v>6.6029217906350857</v>
      </c>
      <c r="J63" s="1131">
        <v>6.3992676293989526</v>
      </c>
      <c r="K63" s="1131">
        <v>6.1559067773908405</v>
      </c>
      <c r="L63" s="1131">
        <v>5.8272327964860926</v>
      </c>
      <c r="M63" s="1131">
        <v>5.5075355588320996</v>
      </c>
      <c r="N63" s="1131">
        <v>5.3271742089594287</v>
      </c>
      <c r="O63" s="1131">
        <v>5.0523761304514858</v>
      </c>
      <c r="P63" s="1131">
        <v>4.8215200534875491</v>
      </c>
      <c r="Q63" s="1131">
        <v>4.6776729559748542</v>
      </c>
      <c r="R63" s="1131">
        <v>4.5822035138461947</v>
      </c>
      <c r="S63" s="1131">
        <v>4.4817557075079062</v>
      </c>
      <c r="T63" s="1131">
        <v>4.3192187966398121</v>
      </c>
      <c r="U63" s="1131">
        <v>4.0852227972252964</v>
      </c>
      <c r="V63" s="1131">
        <v>3.9520367105585041</v>
      </c>
      <c r="W63" s="1131">
        <v>4.0437737626594084</v>
      </c>
      <c r="X63" s="1131">
        <v>3.9938957924569474</v>
      </c>
      <c r="Y63" s="1131">
        <v>3.9926862536715069</v>
      </c>
      <c r="Z63" s="1131">
        <v>3.9753199649810167</v>
      </c>
      <c r="AA63" s="1131">
        <v>3.9009903293730108</v>
      </c>
      <c r="AB63" s="1130">
        <v>4.0468920591319568</v>
      </c>
      <c r="AC63" s="1130">
        <v>4.0124952028819827</v>
      </c>
      <c r="AD63" s="1130">
        <v>3.9586113006524704</v>
      </c>
      <c r="AE63" s="1130">
        <v>3.9280412018971811</v>
      </c>
      <c r="AF63" s="1130">
        <v>4.0144866517603406</v>
      </c>
      <c r="AG63" s="1130">
        <v>4.0299356417878407</v>
      </c>
      <c r="AH63" s="1130">
        <v>4.2114966555523381</v>
      </c>
      <c r="AI63" s="1130">
        <v>4.240068428362842</v>
      </c>
      <c r="AJ63" s="1130">
        <v>4.1310153097918745</v>
      </c>
      <c r="AK63" s="1130">
        <v>4.2238696797274988</v>
      </c>
      <c r="AL63" s="1130">
        <v>4.1526733962669704</v>
      </c>
      <c r="AM63" s="1130">
        <v>4.1871137186656249</v>
      </c>
      <c r="AN63" s="1130">
        <v>4.3195663873788703</v>
      </c>
      <c r="AO63" s="1130">
        <v>4.3514036133154299</v>
      </c>
      <c r="AP63" s="751"/>
      <c r="AQ63" s="751"/>
      <c r="AR63" s="751"/>
    </row>
    <row r="64" spans="2:44" ht="14.4" thickBot="1">
      <c r="B64" s="1132" t="s">
        <v>296</v>
      </c>
      <c r="C64" s="1133">
        <v>4</v>
      </c>
      <c r="D64" s="1133">
        <v>4</v>
      </c>
      <c r="E64" s="1133">
        <v>4</v>
      </c>
      <c r="F64" s="1133">
        <v>4</v>
      </c>
      <c r="G64" s="1133">
        <v>4</v>
      </c>
      <c r="H64" s="1133">
        <v>4</v>
      </c>
      <c r="I64" s="1133">
        <v>4</v>
      </c>
      <c r="J64" s="1133">
        <v>4</v>
      </c>
      <c r="K64" s="1133">
        <v>4</v>
      </c>
      <c r="L64" s="1133">
        <v>4</v>
      </c>
      <c r="M64" s="1133">
        <v>4</v>
      </c>
      <c r="N64" s="1133">
        <v>4</v>
      </c>
      <c r="O64" s="1133">
        <v>4</v>
      </c>
      <c r="P64" s="1133">
        <v>4</v>
      </c>
      <c r="Q64" s="1133">
        <v>4</v>
      </c>
      <c r="R64" s="1133">
        <v>4</v>
      </c>
      <c r="S64" s="1133">
        <v>4</v>
      </c>
      <c r="T64" s="1133">
        <v>4</v>
      </c>
      <c r="U64" s="1133">
        <v>4</v>
      </c>
      <c r="V64" s="1133">
        <v>4</v>
      </c>
      <c r="W64" s="1133">
        <v>4</v>
      </c>
      <c r="X64" s="1133">
        <v>4</v>
      </c>
      <c r="Y64" s="1133">
        <v>4</v>
      </c>
      <c r="Z64" s="1133">
        <v>4</v>
      </c>
      <c r="AA64" s="1133">
        <v>4</v>
      </c>
      <c r="AB64" s="1133">
        <v>4</v>
      </c>
      <c r="AC64" s="1133">
        <v>4</v>
      </c>
      <c r="AD64" s="1133">
        <v>4</v>
      </c>
      <c r="AE64" s="1133">
        <v>4</v>
      </c>
      <c r="AF64" s="1133">
        <v>4</v>
      </c>
      <c r="AG64" s="1133">
        <v>4</v>
      </c>
      <c r="AH64" s="1133">
        <v>4</v>
      </c>
      <c r="AI64" s="1133">
        <v>4</v>
      </c>
      <c r="AJ64" s="1133">
        <v>4</v>
      </c>
      <c r="AK64" s="1133">
        <v>4</v>
      </c>
      <c r="AL64" s="1133">
        <v>4</v>
      </c>
      <c r="AM64" s="1133">
        <v>4</v>
      </c>
      <c r="AN64" s="1133">
        <v>4</v>
      </c>
      <c r="AO64" s="1133">
        <v>4</v>
      </c>
      <c r="AP64" s="1133">
        <v>4</v>
      </c>
      <c r="AQ64" s="1133">
        <v>4</v>
      </c>
      <c r="AR64" s="1133">
        <v>4</v>
      </c>
    </row>
    <row r="65" spans="3:23">
      <c r="J65" s="744"/>
      <c r="L65" s="743"/>
      <c r="M65" s="743"/>
      <c r="N65" s="743"/>
      <c r="P65" s="744"/>
      <c r="W65" s="744"/>
    </row>
    <row r="66" spans="3:23">
      <c r="C66" s="741" t="s">
        <v>297</v>
      </c>
      <c r="D66" s="741"/>
      <c r="K66" s="736"/>
    </row>
    <row r="67" spans="3:23">
      <c r="C67" s="741"/>
      <c r="D67" s="741"/>
      <c r="K67" s="736"/>
      <c r="Q67" s="741"/>
    </row>
    <row r="68" spans="3:23">
      <c r="Q68" s="741"/>
    </row>
  </sheetData>
  <mergeCells count="15">
    <mergeCell ref="C7:K7"/>
    <mergeCell ref="Q7:W7"/>
    <mergeCell ref="A1:N1"/>
    <mergeCell ref="A2:N2"/>
    <mergeCell ref="A3:N3"/>
    <mergeCell ref="C8:K8"/>
    <mergeCell ref="C60:H60"/>
    <mergeCell ref="I60:O60"/>
    <mergeCell ref="U60:AF60"/>
    <mergeCell ref="AG60:AR60"/>
    <mergeCell ref="C22:G22"/>
    <mergeCell ref="H23:R23"/>
    <mergeCell ref="S23:Y23"/>
    <mergeCell ref="C32:G32"/>
    <mergeCell ref="H32:N3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BC8D-5939-4E17-B9E2-FC7BA9B60B7B}">
  <dimension ref="A1:K35"/>
  <sheetViews>
    <sheetView showGridLines="0" zoomScale="84" zoomScaleNormal="84" zoomScaleSheetLayoutView="90" workbookViewId="0">
      <selection activeCell="I37" sqref="I37"/>
    </sheetView>
  </sheetViews>
  <sheetFormatPr baseColWidth="10" defaultColWidth="11.44140625" defaultRowHeight="13.8"/>
  <cols>
    <col min="1" max="2" width="11.44140625" style="734"/>
    <col min="3" max="3" width="42.5546875" style="734" customWidth="1"/>
    <col min="4" max="4" width="14.5546875" style="734" customWidth="1"/>
    <col min="5" max="5" width="11.44140625" style="734" customWidth="1"/>
    <col min="6" max="6" width="11.44140625" style="734"/>
    <col min="7" max="7" width="26.6640625" style="734" bestFit="1" customWidth="1"/>
    <col min="8" max="8" width="13.5546875" style="734" customWidth="1"/>
    <col min="9" max="16384" width="11.44140625" style="734"/>
  </cols>
  <sheetData>
    <row r="1" spans="1:10" ht="14.4">
      <c r="A1" s="1881" t="s">
        <v>0</v>
      </c>
      <c r="B1" s="1881"/>
      <c r="C1" s="1881"/>
      <c r="D1" s="1881"/>
      <c r="E1" s="1881"/>
      <c r="F1" s="1881"/>
      <c r="G1" s="1881"/>
      <c r="H1" s="1881"/>
      <c r="I1" s="1881"/>
      <c r="J1" s="1881"/>
    </row>
    <row r="2" spans="1:10" ht="14.4">
      <c r="A2" s="1881" t="s">
        <v>1</v>
      </c>
      <c r="B2" s="1881"/>
      <c r="C2" s="1881"/>
      <c r="D2" s="1881"/>
      <c r="E2" s="1881"/>
      <c r="F2" s="1881"/>
      <c r="G2" s="1881"/>
      <c r="H2" s="1881"/>
      <c r="I2" s="1881"/>
      <c r="J2" s="1881"/>
    </row>
    <row r="3" spans="1:10" ht="14.4">
      <c r="A3" s="1882" t="s">
        <v>2</v>
      </c>
      <c r="B3" s="1882"/>
      <c r="C3" s="1882"/>
      <c r="D3" s="1882"/>
      <c r="E3" s="1882"/>
      <c r="F3" s="1882"/>
      <c r="G3" s="1882"/>
      <c r="H3" s="1882"/>
      <c r="I3" s="1882"/>
      <c r="J3" s="1882"/>
    </row>
    <row r="4" spans="1:10" ht="14.4">
      <c r="A4"/>
      <c r="B4" s="13"/>
      <c r="C4"/>
      <c r="D4"/>
      <c r="E4"/>
      <c r="F4"/>
      <c r="G4"/>
      <c r="H4"/>
      <c r="I4"/>
      <c r="J4"/>
    </row>
    <row r="5" spans="1:10" ht="14.4">
      <c r="A5" s="1"/>
      <c r="B5" s="1"/>
      <c r="C5" s="2"/>
      <c r="D5" s="1"/>
      <c r="E5" s="1"/>
      <c r="F5" s="1"/>
      <c r="G5" s="1"/>
      <c r="H5" s="1"/>
      <c r="I5" s="1"/>
      <c r="J5" s="1"/>
    </row>
    <row r="6" spans="1:10" ht="15.6">
      <c r="C6" s="1936" t="s">
        <v>298</v>
      </c>
      <c r="D6" s="1936"/>
      <c r="E6" s="1936"/>
      <c r="F6" s="1936"/>
      <c r="G6" s="1936"/>
      <c r="H6" s="1936"/>
      <c r="I6" s="1492"/>
      <c r="J6" s="1492"/>
    </row>
    <row r="7" spans="1:10" ht="18.75" customHeight="1" thickBot="1">
      <c r="C7" s="1937" t="s">
        <v>299</v>
      </c>
      <c r="D7" s="1937"/>
      <c r="E7" s="1937"/>
      <c r="F7" s="1937"/>
      <c r="G7" s="1937"/>
      <c r="H7" s="1937"/>
      <c r="I7" s="1492"/>
      <c r="J7" s="1492"/>
    </row>
    <row r="8" spans="1:10" s="751" customFormat="1" ht="15.6">
      <c r="C8" s="1975" t="s">
        <v>300</v>
      </c>
      <c r="D8" s="1588" t="s">
        <v>301</v>
      </c>
      <c r="E8" s="1977" t="s">
        <v>302</v>
      </c>
      <c r="F8" s="1978"/>
      <c r="G8" s="1588" t="s">
        <v>303</v>
      </c>
      <c r="H8" s="1977" t="s">
        <v>304</v>
      </c>
      <c r="I8" s="1979"/>
      <c r="J8" s="1589"/>
    </row>
    <row r="9" spans="1:10" ht="15.6">
      <c r="C9" s="1976"/>
      <c r="D9" s="1590" t="s">
        <v>305</v>
      </c>
      <c r="E9" s="1591">
        <v>45627</v>
      </c>
      <c r="F9" s="1592">
        <v>45809</v>
      </c>
      <c r="G9" s="1590" t="s">
        <v>306</v>
      </c>
      <c r="H9" s="1590" t="s">
        <v>307</v>
      </c>
      <c r="I9" s="1593" t="s">
        <v>305</v>
      </c>
      <c r="J9" s="1492"/>
    </row>
    <row r="10" spans="1:10" ht="16.2" thickBot="1">
      <c r="C10" s="1594" t="s">
        <v>308</v>
      </c>
      <c r="D10" s="1595">
        <v>100</v>
      </c>
      <c r="E10" s="1595">
        <v>130.72</v>
      </c>
      <c r="F10" s="1596">
        <v>132.46</v>
      </c>
      <c r="G10" s="1595">
        <v>1.33</v>
      </c>
      <c r="H10" s="1595">
        <v>1.33</v>
      </c>
      <c r="I10" s="1597">
        <v>100</v>
      </c>
      <c r="J10" s="1492"/>
    </row>
    <row r="11" spans="1:10" ht="15.6">
      <c r="C11" s="1598" t="s">
        <v>309</v>
      </c>
      <c r="D11" s="1599">
        <v>23.84</v>
      </c>
      <c r="E11" s="1599">
        <v>141.84</v>
      </c>
      <c r="F11" s="1599">
        <v>143.01</v>
      </c>
      <c r="G11" s="1599">
        <v>0.82</v>
      </c>
      <c r="H11" s="1599">
        <v>0.21</v>
      </c>
      <c r="I11" s="1600">
        <v>16.079999999999998</v>
      </c>
      <c r="J11" s="1492"/>
    </row>
    <row r="12" spans="1:10" ht="15.6">
      <c r="C12" s="1598" t="s">
        <v>310</v>
      </c>
      <c r="D12" s="1599">
        <v>2.36</v>
      </c>
      <c r="E12" s="1599">
        <v>133.22</v>
      </c>
      <c r="F12" s="1599">
        <v>134.46</v>
      </c>
      <c r="G12" s="1599">
        <v>0.93</v>
      </c>
      <c r="H12" s="1599">
        <v>0.02</v>
      </c>
      <c r="I12" s="1600">
        <v>1.69</v>
      </c>
      <c r="J12" s="1492"/>
    </row>
    <row r="13" spans="1:10" ht="15.6">
      <c r="C13" s="1598" t="s">
        <v>311</v>
      </c>
      <c r="D13" s="1599">
        <v>4.1900000000000004</v>
      </c>
      <c r="E13" s="1599">
        <v>98.39</v>
      </c>
      <c r="F13" s="1599">
        <v>97.54</v>
      </c>
      <c r="G13" s="1599">
        <v>-0.87</v>
      </c>
      <c r="H13" s="1599">
        <v>-0.03</v>
      </c>
      <c r="I13" s="1600">
        <v>-2.0699999999999998</v>
      </c>
      <c r="J13" s="1492"/>
    </row>
    <row r="14" spans="1:10" ht="15.6">
      <c r="C14" s="1598" t="s">
        <v>312</v>
      </c>
      <c r="D14" s="1599">
        <v>12.98</v>
      </c>
      <c r="E14" s="1599">
        <v>123.25</v>
      </c>
      <c r="F14" s="1599">
        <v>124.68</v>
      </c>
      <c r="G14" s="1599">
        <v>1.1599999999999999</v>
      </c>
      <c r="H14" s="1599">
        <v>0.14000000000000001</v>
      </c>
      <c r="I14" s="1600">
        <v>10.74</v>
      </c>
      <c r="J14" s="1492"/>
    </row>
    <row r="15" spans="1:10" ht="15.6">
      <c r="C15" s="1601" t="s">
        <v>313</v>
      </c>
      <c r="D15" s="1602">
        <v>5.17</v>
      </c>
      <c r="E15" s="1599">
        <v>122.6</v>
      </c>
      <c r="F15" s="1599">
        <v>124</v>
      </c>
      <c r="G15" s="1602">
        <v>1.1499999999999999</v>
      </c>
      <c r="H15" s="1602">
        <v>0.06</v>
      </c>
      <c r="I15" s="1603">
        <v>4.1900000000000004</v>
      </c>
      <c r="J15" s="1492"/>
    </row>
    <row r="16" spans="1:10" ht="15.6">
      <c r="C16" s="1598" t="s">
        <v>210</v>
      </c>
      <c r="D16" s="1599">
        <v>4.74</v>
      </c>
      <c r="E16" s="1599">
        <v>127.56</v>
      </c>
      <c r="F16" s="1599">
        <v>131.44</v>
      </c>
      <c r="G16" s="1599">
        <v>3.04</v>
      </c>
      <c r="H16" s="1599">
        <v>0.14000000000000001</v>
      </c>
      <c r="I16" s="1600">
        <v>10.62</v>
      </c>
      <c r="J16" s="1492"/>
    </row>
    <row r="17" spans="3:11" ht="15.6">
      <c r="C17" s="1598" t="s">
        <v>314</v>
      </c>
      <c r="D17" s="1599">
        <v>16.649999999999999</v>
      </c>
      <c r="E17" s="1599">
        <v>135.97</v>
      </c>
      <c r="F17" s="1599">
        <v>137.18</v>
      </c>
      <c r="G17" s="1599">
        <v>0.89</v>
      </c>
      <c r="H17" s="1599">
        <v>0.15</v>
      </c>
      <c r="I17" s="1600">
        <v>11.65</v>
      </c>
      <c r="J17" s="1492"/>
    </row>
    <row r="18" spans="3:11" ht="15.6">
      <c r="C18" s="1598" t="s">
        <v>205</v>
      </c>
      <c r="D18" s="1599">
        <v>5.0599999999999996</v>
      </c>
      <c r="E18" s="1599">
        <v>97.52</v>
      </c>
      <c r="F18" s="1599">
        <v>98.49</v>
      </c>
      <c r="G18" s="1599">
        <v>0.99</v>
      </c>
      <c r="H18" s="1599">
        <v>0.04</v>
      </c>
      <c r="I18" s="1600">
        <v>2.82</v>
      </c>
      <c r="J18" s="1492"/>
    </row>
    <row r="19" spans="3:11" ht="15.6">
      <c r="C19" s="1598" t="s">
        <v>315</v>
      </c>
      <c r="D19" s="1599">
        <v>3.03</v>
      </c>
      <c r="E19" s="1599">
        <v>118.2</v>
      </c>
      <c r="F19" s="1599">
        <v>119.13</v>
      </c>
      <c r="G19" s="1599">
        <v>0.78</v>
      </c>
      <c r="H19" s="1599">
        <v>0.02</v>
      </c>
      <c r="I19" s="1600">
        <v>1.62</v>
      </c>
      <c r="J19" s="1492"/>
    </row>
    <row r="20" spans="3:11" ht="15.6">
      <c r="C20" s="1598" t="s">
        <v>316</v>
      </c>
      <c r="D20" s="1599">
        <v>3.06</v>
      </c>
      <c r="E20" s="1599">
        <v>123.18</v>
      </c>
      <c r="F20" s="1599">
        <v>124.58</v>
      </c>
      <c r="G20" s="1599">
        <v>1.1399999999999999</v>
      </c>
      <c r="H20" s="1599">
        <v>0.03</v>
      </c>
      <c r="I20" s="1600">
        <v>2.48</v>
      </c>
      <c r="J20" s="1492"/>
    </row>
    <row r="21" spans="3:11" ht="15.6">
      <c r="C21" s="1604" t="s">
        <v>317</v>
      </c>
      <c r="D21" s="1605">
        <v>8.6199999999999992</v>
      </c>
      <c r="E21" s="1605">
        <v>140.69</v>
      </c>
      <c r="F21" s="1605">
        <v>144.33000000000001</v>
      </c>
      <c r="G21" s="1605">
        <v>2.58</v>
      </c>
      <c r="H21" s="1605">
        <v>0.24</v>
      </c>
      <c r="I21" s="1606">
        <v>18.07</v>
      </c>
      <c r="J21" s="1492"/>
    </row>
    <row r="22" spans="3:11" ht="16.2" thickBot="1">
      <c r="C22" s="1607" t="s">
        <v>318</v>
      </c>
      <c r="D22" s="1608">
        <v>10.31</v>
      </c>
      <c r="E22" s="1609">
        <v>137.94</v>
      </c>
      <c r="F22" s="1609">
        <v>141.65</v>
      </c>
      <c r="G22" s="1608">
        <v>2.69</v>
      </c>
      <c r="H22" s="1608">
        <v>0.28999999999999998</v>
      </c>
      <c r="I22" s="1610">
        <v>22.11</v>
      </c>
      <c r="J22" s="1492"/>
      <c r="K22" s="734" t="s">
        <v>319</v>
      </c>
    </row>
    <row r="23" spans="3:11" ht="11.25" customHeight="1">
      <c r="C23" s="1567" t="s">
        <v>320</v>
      </c>
      <c r="D23" s="1585"/>
      <c r="E23" s="1492"/>
      <c r="F23" s="1492"/>
      <c r="G23" s="1492"/>
      <c r="H23" s="1492"/>
      <c r="I23" s="1492"/>
      <c r="J23" s="1492"/>
    </row>
    <row r="24" spans="3:11" ht="14.4">
      <c r="C24" s="1567"/>
      <c r="D24" s="1492"/>
      <c r="E24" s="1492"/>
      <c r="F24" s="1492"/>
      <c r="G24" s="1492"/>
      <c r="H24" s="1492"/>
      <c r="I24" s="1492"/>
      <c r="J24" s="1492"/>
    </row>
    <row r="25" spans="3:11" ht="14.4">
      <c r="C25" s="1585"/>
      <c r="D25" s="1492"/>
      <c r="E25" s="1492"/>
      <c r="F25" s="1492"/>
      <c r="G25" s="1492"/>
      <c r="H25" s="1492"/>
      <c r="I25" s="1492"/>
      <c r="J25" s="1492"/>
    </row>
    <row r="26" spans="3:11" ht="14.4">
      <c r="C26" s="1492"/>
      <c r="D26" s="1492"/>
      <c r="E26" s="1492"/>
      <c r="F26" s="1492"/>
      <c r="G26" s="1492"/>
      <c r="H26" s="1492"/>
      <c r="I26" s="1492"/>
      <c r="J26" s="1492"/>
    </row>
    <row r="27" spans="3:11" ht="14.4">
      <c r="C27" s="1585"/>
      <c r="D27" s="1611"/>
      <c r="E27" s="1612"/>
      <c r="F27" s="1492"/>
      <c r="G27" s="1492"/>
      <c r="H27" s="1492"/>
      <c r="I27" s="1492"/>
      <c r="J27" s="1492"/>
    </row>
    <row r="28" spans="3:11" ht="14.4">
      <c r="C28" s="1492"/>
      <c r="D28" s="1585"/>
      <c r="E28" s="1492"/>
      <c r="F28" s="1492"/>
      <c r="G28" s="1492"/>
      <c r="H28" s="1492"/>
      <c r="I28" s="1492"/>
      <c r="J28" s="1492"/>
    </row>
    <row r="29" spans="3:11" ht="14.4">
      <c r="C29" s="1492"/>
      <c r="D29" s="1492"/>
      <c r="E29" s="1492"/>
      <c r="F29" s="1492"/>
      <c r="G29" s="1492"/>
      <c r="H29" s="1492"/>
      <c r="I29" s="1492"/>
      <c r="J29" s="1492"/>
    </row>
    <row r="30" spans="3:11" ht="14.4">
      <c r="C30" s="1612"/>
      <c r="D30" s="1492"/>
      <c r="E30" s="1492"/>
      <c r="F30" s="1492"/>
      <c r="G30" s="1492"/>
      <c r="H30" s="1492"/>
      <c r="I30" s="1492"/>
      <c r="J30" s="1492"/>
    </row>
    <row r="31" spans="3:11">
      <c r="C31" s="736"/>
    </row>
    <row r="35" spans="6:6">
      <c r="F35" s="737"/>
    </row>
  </sheetData>
  <mergeCells count="8">
    <mergeCell ref="C8:C9"/>
    <mergeCell ref="E8:F8"/>
    <mergeCell ref="H8:I8"/>
    <mergeCell ref="A1:J1"/>
    <mergeCell ref="A2:J2"/>
    <mergeCell ref="A3:J3"/>
    <mergeCell ref="C6:H6"/>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55FFC-8382-4134-96DB-8F235C71CFD4}">
  <dimension ref="A1:O76"/>
  <sheetViews>
    <sheetView showGridLines="0" topLeftCell="E1" zoomScale="80" zoomScaleNormal="80" workbookViewId="0">
      <selection activeCell="G10" sqref="G10:N10"/>
    </sheetView>
  </sheetViews>
  <sheetFormatPr baseColWidth="10" defaultColWidth="11.44140625" defaultRowHeight="14.4"/>
  <cols>
    <col min="1" max="1" width="32.33203125" customWidth="1"/>
    <col min="2" max="2" width="17.33203125" customWidth="1"/>
    <col min="3" max="3" width="23.88671875" bestFit="1" customWidth="1"/>
    <col min="4" max="4" width="28.109375" bestFit="1" customWidth="1"/>
    <col min="5" max="5" width="10.6640625" bestFit="1" customWidth="1"/>
    <col min="7" max="7" width="19.33203125" customWidth="1"/>
  </cols>
  <sheetData>
    <row r="1" spans="1:15">
      <c r="F1" s="1881" t="s">
        <v>0</v>
      </c>
      <c r="G1" s="1881"/>
      <c r="H1" s="1881"/>
      <c r="I1" s="1881"/>
      <c r="J1" s="1881"/>
      <c r="K1" s="1881"/>
      <c r="L1" s="1881"/>
      <c r="M1" s="1881"/>
      <c r="N1" s="1881"/>
      <c r="O1" s="1881"/>
    </row>
    <row r="2" spans="1:15">
      <c r="F2" s="1881" t="s">
        <v>1</v>
      </c>
      <c r="G2" s="1881"/>
      <c r="H2" s="1881"/>
      <c r="I2" s="1881"/>
      <c r="J2" s="1881"/>
      <c r="K2" s="1881"/>
      <c r="L2" s="1881"/>
      <c r="M2" s="1881"/>
      <c r="N2" s="1881"/>
      <c r="O2" s="1881"/>
    </row>
    <row r="3" spans="1:15" ht="15" thickBot="1">
      <c r="F3" s="1882" t="s">
        <v>2</v>
      </c>
      <c r="G3" s="1882"/>
      <c r="H3" s="1882"/>
      <c r="I3" s="1882"/>
      <c r="J3" s="1882"/>
      <c r="K3" s="1882"/>
      <c r="L3" s="1882"/>
      <c r="M3" s="1882"/>
      <c r="N3" s="1882"/>
      <c r="O3" s="1882"/>
    </row>
    <row r="4" spans="1:15" ht="18">
      <c r="A4" s="1981" t="s">
        <v>321</v>
      </c>
      <c r="B4" s="1982"/>
      <c r="C4" s="1982"/>
      <c r="D4" s="1982"/>
      <c r="E4" s="1983"/>
      <c r="G4" s="13"/>
    </row>
    <row r="5" spans="1:15" ht="18">
      <c r="A5" s="1984" t="s">
        <v>322</v>
      </c>
      <c r="B5" s="1985"/>
      <c r="C5" s="1985"/>
      <c r="D5" s="1985"/>
      <c r="E5" s="1986"/>
      <c r="F5" s="1"/>
      <c r="G5" s="1"/>
      <c r="H5" s="2"/>
      <c r="I5" s="1"/>
      <c r="J5" s="1"/>
      <c r="K5" s="1"/>
      <c r="L5" s="1"/>
      <c r="M5" s="1"/>
      <c r="N5" s="1"/>
      <c r="O5" s="1"/>
    </row>
    <row r="6" spans="1:15" ht="18">
      <c r="A6" s="1134"/>
      <c r="B6" s="1135"/>
      <c r="C6" s="1135"/>
      <c r="D6" s="1135"/>
      <c r="E6" s="1136"/>
      <c r="F6" s="734"/>
      <c r="G6" s="734"/>
      <c r="H6" s="734"/>
      <c r="I6" s="734"/>
      <c r="J6" s="734"/>
      <c r="K6" s="734"/>
      <c r="L6" s="734"/>
      <c r="M6" s="734"/>
      <c r="N6" s="734"/>
      <c r="O6" s="734"/>
    </row>
    <row r="7" spans="1:15" ht="18">
      <c r="A7" s="1134"/>
      <c r="B7" s="1135"/>
      <c r="C7" s="1135"/>
      <c r="D7" s="1135"/>
      <c r="E7" s="1136"/>
      <c r="F7" s="1137"/>
    </row>
    <row r="8" spans="1:15" ht="18">
      <c r="A8" s="1984" t="s">
        <v>323</v>
      </c>
      <c r="B8" s="1985"/>
      <c r="C8" s="1985"/>
      <c r="D8" s="1985"/>
      <c r="E8" s="1986"/>
      <c r="F8" s="1137"/>
      <c r="G8" s="1"/>
      <c r="H8" s="1"/>
      <c r="I8" s="1"/>
      <c r="J8" s="1"/>
      <c r="K8" s="1"/>
      <c r="L8" s="1"/>
      <c r="M8" s="1"/>
      <c r="N8" s="1"/>
      <c r="O8" s="1"/>
    </row>
    <row r="9" spans="1:15" ht="15" customHeight="1" thickBot="1">
      <c r="A9" s="1987" t="s">
        <v>324</v>
      </c>
      <c r="B9" s="1988"/>
      <c r="C9" s="1988"/>
      <c r="D9" s="1988"/>
      <c r="E9" s="1989"/>
      <c r="F9" s="753"/>
      <c r="G9" s="1"/>
      <c r="H9" s="1"/>
      <c r="I9" s="1"/>
      <c r="J9" s="1"/>
      <c r="K9" s="1"/>
      <c r="L9" s="1"/>
      <c r="M9" s="1"/>
      <c r="N9" s="1"/>
      <c r="O9" s="1"/>
    </row>
    <row r="10" spans="1:15" ht="18">
      <c r="A10" s="1138" t="s">
        <v>157</v>
      </c>
      <c r="B10" s="1139" t="s">
        <v>158</v>
      </c>
      <c r="C10" s="1140" t="s">
        <v>325</v>
      </c>
      <c r="D10" s="1140" t="s">
        <v>326</v>
      </c>
      <c r="E10" s="1141" t="s">
        <v>327</v>
      </c>
      <c r="G10" s="1996" t="s">
        <v>328</v>
      </c>
      <c r="H10" s="1996"/>
      <c r="I10" s="1996"/>
      <c r="J10" s="1996"/>
      <c r="K10" s="1996"/>
      <c r="L10" s="1996"/>
      <c r="M10" s="1996"/>
      <c r="N10" s="1996"/>
      <c r="O10" s="1"/>
    </row>
    <row r="11" spans="1:15" ht="18">
      <c r="A11" s="1990">
        <v>2021</v>
      </c>
      <c r="B11" s="1142" t="s">
        <v>275</v>
      </c>
      <c r="C11" s="1143">
        <v>0.03</v>
      </c>
      <c r="D11" s="1143">
        <v>2.5000000000000001E-2</v>
      </c>
      <c r="E11" s="1143">
        <v>3.5000000000000003E-2</v>
      </c>
      <c r="G11" s="1966" t="s">
        <v>329</v>
      </c>
      <c r="H11" s="1966"/>
      <c r="I11" s="1966"/>
      <c r="J11" s="1966"/>
      <c r="K11" s="1966"/>
      <c r="L11" s="1966"/>
      <c r="M11" s="1966"/>
      <c r="N11" s="1966"/>
      <c r="O11" s="1"/>
    </row>
    <row r="12" spans="1:15" ht="18">
      <c r="A12" s="1991"/>
      <c r="B12" s="1144" t="s">
        <v>276</v>
      </c>
      <c r="C12" s="1145">
        <v>0.03</v>
      </c>
      <c r="D12" s="1145">
        <v>2.5000000000000001E-2</v>
      </c>
      <c r="E12" s="1145">
        <v>3.5000000000000003E-2</v>
      </c>
      <c r="G12" s="1"/>
      <c r="H12" s="1"/>
      <c r="I12" s="1"/>
      <c r="J12" s="1"/>
      <c r="K12" s="1"/>
      <c r="L12" s="1"/>
      <c r="M12" s="1"/>
      <c r="N12" s="1"/>
      <c r="O12" s="1"/>
    </row>
    <row r="13" spans="1:15" ht="18">
      <c r="A13" s="1991"/>
      <c r="B13" s="1144" t="s">
        <v>277</v>
      </c>
      <c r="C13" s="1145">
        <v>0.03</v>
      </c>
      <c r="D13" s="1145">
        <v>2.5000000000000001E-2</v>
      </c>
      <c r="E13" s="1145">
        <v>3.5000000000000003E-2</v>
      </c>
      <c r="G13" s="1"/>
      <c r="H13" s="1"/>
      <c r="I13" s="1"/>
      <c r="J13" s="1"/>
      <c r="K13" s="1"/>
      <c r="L13" s="1"/>
      <c r="M13" s="1"/>
      <c r="N13" s="1"/>
      <c r="O13" s="1"/>
    </row>
    <row r="14" spans="1:15" ht="18">
      <c r="A14" s="1991"/>
      <c r="B14" s="1144" t="s">
        <v>278</v>
      </c>
      <c r="C14" s="1145">
        <v>0.03</v>
      </c>
      <c r="D14" s="1145">
        <v>2.5000000000000001E-2</v>
      </c>
      <c r="E14" s="1145">
        <v>3.5000000000000003E-2</v>
      </c>
      <c r="G14" s="1"/>
      <c r="H14" s="1"/>
      <c r="I14" s="1"/>
      <c r="J14" s="1"/>
      <c r="K14" s="1"/>
      <c r="L14" s="1"/>
      <c r="M14" s="1"/>
      <c r="N14" s="1"/>
      <c r="O14" s="1"/>
    </row>
    <row r="15" spans="1:15" ht="18">
      <c r="A15" s="1991"/>
      <c r="B15" s="1144" t="s">
        <v>279</v>
      </c>
      <c r="C15" s="1145">
        <v>0.03</v>
      </c>
      <c r="D15" s="1145">
        <v>2.5000000000000001E-2</v>
      </c>
      <c r="E15" s="1145">
        <v>3.5000000000000003E-2</v>
      </c>
      <c r="G15" s="1"/>
      <c r="H15" s="1"/>
      <c r="I15" s="1"/>
      <c r="J15" s="1"/>
      <c r="K15" s="1"/>
      <c r="L15" s="1"/>
      <c r="M15" s="1"/>
      <c r="N15" s="1"/>
      <c r="O15" s="1"/>
    </row>
    <row r="16" spans="1:15" ht="18">
      <c r="A16" s="1991"/>
      <c r="B16" s="1144" t="s">
        <v>281</v>
      </c>
      <c r="C16" s="1145">
        <v>0.03</v>
      </c>
      <c r="D16" s="1145">
        <v>2.5000000000000001E-2</v>
      </c>
      <c r="E16" s="1145">
        <v>3.5000000000000003E-2</v>
      </c>
      <c r="G16" s="1"/>
      <c r="H16" s="1"/>
      <c r="I16" s="1"/>
      <c r="J16" s="1"/>
      <c r="K16" s="1"/>
      <c r="L16" s="1"/>
      <c r="M16" s="1"/>
      <c r="N16" s="1"/>
      <c r="O16" s="1"/>
    </row>
    <row r="17" spans="1:15" ht="18">
      <c r="A17" s="1991"/>
      <c r="B17" s="1144" t="s">
        <v>282</v>
      </c>
      <c r="C17" s="1145">
        <v>0.03</v>
      </c>
      <c r="D17" s="1145">
        <v>2.5000000000000001E-2</v>
      </c>
      <c r="E17" s="1145">
        <v>3.5000000000000003E-2</v>
      </c>
      <c r="G17" s="1"/>
      <c r="H17" s="1"/>
      <c r="I17" s="1"/>
      <c r="J17" s="1"/>
      <c r="K17" s="1"/>
      <c r="L17" s="1"/>
      <c r="M17" s="1"/>
      <c r="N17" s="1"/>
      <c r="O17" s="1"/>
    </row>
    <row r="18" spans="1:15" ht="18">
      <c r="A18" s="1991"/>
      <c r="B18" s="1144" t="s">
        <v>283</v>
      </c>
      <c r="C18" s="1145">
        <v>0.03</v>
      </c>
      <c r="D18" s="1145">
        <v>2.5000000000000001E-2</v>
      </c>
      <c r="E18" s="1145">
        <v>3.5000000000000003E-2</v>
      </c>
      <c r="G18" s="1"/>
      <c r="H18" s="1"/>
      <c r="I18" s="1"/>
      <c r="J18" s="1"/>
      <c r="K18" s="1"/>
      <c r="L18" s="1"/>
      <c r="M18" s="1"/>
      <c r="N18" s="1"/>
      <c r="O18" s="1"/>
    </row>
    <row r="19" spans="1:15" ht="18">
      <c r="A19" s="1991"/>
      <c r="B19" s="1144" t="s">
        <v>284</v>
      </c>
      <c r="C19" s="1145">
        <v>0.03</v>
      </c>
      <c r="D19" s="1145">
        <v>2.5000000000000001E-2</v>
      </c>
      <c r="E19" s="1145">
        <v>3.5000000000000003E-2</v>
      </c>
      <c r="G19" s="1"/>
      <c r="H19" s="1"/>
      <c r="I19" s="1"/>
      <c r="J19" s="1"/>
      <c r="K19" s="1"/>
      <c r="L19" s="1"/>
      <c r="M19" s="1"/>
      <c r="N19" s="1"/>
      <c r="O19" s="1"/>
    </row>
    <row r="20" spans="1:15" ht="18">
      <c r="A20" s="1991"/>
      <c r="B20" s="1144" t="s">
        <v>285</v>
      </c>
      <c r="C20" s="1145">
        <v>0.03</v>
      </c>
      <c r="D20" s="1145">
        <v>2.5000000000000001E-2</v>
      </c>
      <c r="E20" s="1145">
        <v>3.5000000000000003E-2</v>
      </c>
      <c r="G20" s="1"/>
      <c r="H20" s="1"/>
      <c r="I20" s="1"/>
      <c r="J20" s="1"/>
      <c r="K20" s="1"/>
      <c r="L20" s="1"/>
      <c r="M20" s="1"/>
      <c r="N20" s="1"/>
      <c r="O20" s="1"/>
    </row>
    <row r="21" spans="1:15" ht="18">
      <c r="A21" s="1991"/>
      <c r="B21" s="1144" t="s">
        <v>286</v>
      </c>
      <c r="C21" s="1145">
        <v>0.03</v>
      </c>
      <c r="D21" s="1145">
        <v>2.5000000000000001E-2</v>
      </c>
      <c r="E21" s="1145">
        <v>3.5000000000000003E-2</v>
      </c>
      <c r="G21" s="1613"/>
      <c r="H21" s="1"/>
      <c r="I21" s="1"/>
      <c r="J21" s="1"/>
      <c r="K21" s="1"/>
      <c r="L21" s="1"/>
      <c r="M21" s="1"/>
      <c r="N21" s="1"/>
      <c r="O21" s="1"/>
    </row>
    <row r="22" spans="1:15" ht="18">
      <c r="A22" s="1992"/>
      <c r="B22" s="1146" t="s">
        <v>287</v>
      </c>
      <c r="C22" s="1147">
        <v>3.5000000000000003E-2</v>
      </c>
      <c r="D22" s="1147">
        <v>0.03</v>
      </c>
      <c r="E22" s="1147">
        <v>0.04</v>
      </c>
      <c r="G22" s="1"/>
      <c r="H22" s="1"/>
      <c r="I22" s="1"/>
      <c r="J22" s="1"/>
      <c r="K22" s="1"/>
      <c r="L22" s="1"/>
      <c r="M22" s="1"/>
      <c r="N22" s="1"/>
      <c r="O22" s="1"/>
    </row>
    <row r="23" spans="1:15" ht="18">
      <c r="A23" s="1990">
        <v>2022</v>
      </c>
      <c r="B23" s="1142" t="s">
        <v>275</v>
      </c>
      <c r="C23" s="1143">
        <v>4.4999999999999998E-2</v>
      </c>
      <c r="D23" s="1143">
        <v>0.04</v>
      </c>
      <c r="E23" s="1143">
        <v>0.05</v>
      </c>
      <c r="G23" s="1"/>
      <c r="H23" s="1"/>
      <c r="I23" s="1"/>
      <c r="J23" s="1"/>
      <c r="K23" s="1"/>
      <c r="L23" s="1"/>
      <c r="M23" s="1"/>
      <c r="N23" s="1"/>
      <c r="O23" s="1"/>
    </row>
    <row r="24" spans="1:15" ht="18">
      <c r="A24" s="1991"/>
      <c r="B24" s="1144" t="s">
        <v>276</v>
      </c>
      <c r="C24" s="1145">
        <v>0.05</v>
      </c>
      <c r="D24" s="1145">
        <v>4.4999999999999998E-2</v>
      </c>
      <c r="E24" s="1145">
        <v>5.5E-2</v>
      </c>
      <c r="G24" s="1"/>
      <c r="H24" s="1"/>
      <c r="I24" s="1"/>
      <c r="J24" s="1"/>
      <c r="K24" s="1"/>
      <c r="L24" s="1"/>
      <c r="M24" s="1"/>
      <c r="N24" s="1"/>
      <c r="O24" s="1"/>
    </row>
    <row r="25" spans="1:15" ht="18">
      <c r="A25" s="1991"/>
      <c r="B25" s="1144" t="s">
        <v>277</v>
      </c>
      <c r="C25" s="1145">
        <v>0.05</v>
      </c>
      <c r="D25" s="1145">
        <v>4.4999999999999998E-2</v>
      </c>
      <c r="E25" s="1145">
        <v>5.5E-2</v>
      </c>
      <c r="G25" s="1"/>
      <c r="H25" s="1"/>
      <c r="I25" s="1"/>
      <c r="J25" s="1"/>
      <c r="K25" s="1"/>
      <c r="L25" s="1"/>
      <c r="M25" s="1"/>
      <c r="N25" s="1"/>
      <c r="O25" s="1"/>
    </row>
    <row r="26" spans="1:15" ht="18">
      <c r="A26" s="1991"/>
      <c r="B26" s="1144" t="s">
        <v>278</v>
      </c>
      <c r="C26" s="1145">
        <v>5.5E-2</v>
      </c>
      <c r="D26" s="1145">
        <v>0.05</v>
      </c>
      <c r="E26" s="1145">
        <v>0.06</v>
      </c>
      <c r="G26" s="1"/>
      <c r="H26" s="1"/>
      <c r="I26" s="1"/>
      <c r="J26" s="1"/>
      <c r="K26" s="1"/>
      <c r="L26" s="1"/>
      <c r="M26" s="1"/>
      <c r="N26" s="1"/>
      <c r="O26" s="1"/>
    </row>
    <row r="27" spans="1:15" ht="18">
      <c r="A27" s="1991"/>
      <c r="B27" s="1144" t="s">
        <v>279</v>
      </c>
      <c r="C27" s="1145">
        <v>5.5E-2</v>
      </c>
      <c r="D27" s="1145">
        <v>0.05</v>
      </c>
      <c r="E27" s="1145">
        <v>0.06</v>
      </c>
      <c r="G27" s="1"/>
      <c r="H27" s="1"/>
      <c r="I27" s="1"/>
      <c r="J27" s="1"/>
      <c r="K27" s="1"/>
      <c r="L27" s="1"/>
      <c r="M27" s="1"/>
      <c r="N27" s="1"/>
      <c r="O27" s="1"/>
    </row>
    <row r="28" spans="1:15" ht="18">
      <c r="A28" s="1991"/>
      <c r="B28" s="1144" t="s">
        <v>281</v>
      </c>
      <c r="C28" s="1145">
        <v>6.5000000000000002E-2</v>
      </c>
      <c r="D28" s="1145">
        <v>0.06</v>
      </c>
      <c r="E28" s="1145">
        <v>7.0000000000000007E-2</v>
      </c>
      <c r="G28" s="1613" t="s">
        <v>293</v>
      </c>
      <c r="H28" s="1"/>
      <c r="I28" s="1"/>
      <c r="J28" s="1"/>
      <c r="K28" s="1"/>
      <c r="L28" s="1"/>
      <c r="M28" s="1"/>
      <c r="N28" s="1"/>
      <c r="O28" s="1"/>
    </row>
    <row r="29" spans="1:15" ht="18">
      <c r="A29" s="1991"/>
      <c r="B29" s="1144" t="s">
        <v>282</v>
      </c>
      <c r="C29" s="1145">
        <v>7.2499999999999995E-2</v>
      </c>
      <c r="D29" s="1145">
        <v>6.7500000000000004E-2</v>
      </c>
      <c r="E29" s="1145">
        <v>7.7499999999999999E-2</v>
      </c>
    </row>
    <row r="30" spans="1:15" ht="18">
      <c r="A30" s="1991"/>
      <c r="B30" s="1144" t="s">
        <v>283</v>
      </c>
      <c r="C30" s="1145">
        <v>7.7499999999999999E-2</v>
      </c>
      <c r="D30" s="1145">
        <v>7.2499999999999995E-2</v>
      </c>
      <c r="E30" s="1145">
        <v>8.2500000000000004E-2</v>
      </c>
    </row>
    <row r="31" spans="1:15" ht="18">
      <c r="A31" s="1991"/>
      <c r="B31" s="1144" t="s">
        <v>284</v>
      </c>
      <c r="C31" s="1145">
        <v>0.08</v>
      </c>
      <c r="D31" s="1145">
        <v>7.4999999999999997E-2</v>
      </c>
      <c r="E31" s="1145">
        <v>8.5000000000000006E-2</v>
      </c>
    </row>
    <row r="32" spans="1:15" ht="18">
      <c r="A32" s="1991"/>
      <c r="B32" s="1144" t="s">
        <v>285</v>
      </c>
      <c r="C32" s="1145">
        <v>8.2500000000000004E-2</v>
      </c>
      <c r="D32" s="1145">
        <v>7.7499999999999999E-2</v>
      </c>
      <c r="E32" s="1145">
        <v>8.7499999999999994E-2</v>
      </c>
    </row>
    <row r="33" spans="1:5" ht="18">
      <c r="A33" s="1991"/>
      <c r="B33" s="1144" t="s">
        <v>286</v>
      </c>
      <c r="C33" s="1145">
        <v>8.5000000000000006E-2</v>
      </c>
      <c r="D33" s="1145">
        <v>0.08</v>
      </c>
      <c r="E33" s="1145">
        <v>0.09</v>
      </c>
    </row>
    <row r="34" spans="1:5" ht="18">
      <c r="A34" s="1992"/>
      <c r="B34" s="1146" t="s">
        <v>287</v>
      </c>
      <c r="C34" s="1147">
        <v>8.5000000000000006E-2</v>
      </c>
      <c r="D34" s="1147">
        <v>0.08</v>
      </c>
      <c r="E34" s="1147">
        <v>0.09</v>
      </c>
    </row>
    <row r="35" spans="1:5" ht="18">
      <c r="A35" s="1990">
        <v>2023</v>
      </c>
      <c r="B35" s="1142" t="s">
        <v>275</v>
      </c>
      <c r="C35" s="1143">
        <v>8.5000000000000006E-2</v>
      </c>
      <c r="D35" s="1143">
        <v>0.08</v>
      </c>
      <c r="E35" s="1143">
        <v>0.09</v>
      </c>
    </row>
    <row r="36" spans="1:5" ht="18">
      <c r="A36" s="1991"/>
      <c r="B36" s="1144" t="s">
        <v>276</v>
      </c>
      <c r="C36" s="1145">
        <v>8.5000000000000006E-2</v>
      </c>
      <c r="D36" s="1145">
        <v>0.08</v>
      </c>
      <c r="E36" s="1145">
        <v>0.09</v>
      </c>
    </row>
    <row r="37" spans="1:5" ht="18">
      <c r="A37" s="1991"/>
      <c r="B37" s="1144" t="s">
        <v>277</v>
      </c>
      <c r="C37" s="1145">
        <v>8.5000000000000006E-2</v>
      </c>
      <c r="D37" s="1145">
        <v>0.08</v>
      </c>
      <c r="E37" s="1145">
        <v>0.09</v>
      </c>
    </row>
    <row r="38" spans="1:5" ht="18">
      <c r="A38" s="1991"/>
      <c r="B38" s="1144" t="s">
        <v>278</v>
      </c>
      <c r="C38" s="1145">
        <v>8.5000000000000006E-2</v>
      </c>
      <c r="D38" s="1145">
        <v>0.08</v>
      </c>
      <c r="E38" s="1145">
        <v>0.09</v>
      </c>
    </row>
    <row r="39" spans="1:5" ht="18">
      <c r="A39" s="1991"/>
      <c r="B39" s="1144" t="s">
        <v>279</v>
      </c>
      <c r="C39" s="1145">
        <v>8.5000000000000006E-2</v>
      </c>
      <c r="D39" s="1145">
        <v>0.08</v>
      </c>
      <c r="E39" s="1145">
        <v>0.09</v>
      </c>
    </row>
    <row r="40" spans="1:5" ht="18">
      <c r="A40" s="1991"/>
      <c r="B40" s="1144" t="s">
        <v>281</v>
      </c>
      <c r="C40" s="1145">
        <v>0.08</v>
      </c>
      <c r="D40" s="1145">
        <v>7.4999999999999997E-2</v>
      </c>
      <c r="E40" s="1145">
        <v>8.5000000000000006E-2</v>
      </c>
    </row>
    <row r="41" spans="1:5" ht="18">
      <c r="A41" s="1991"/>
      <c r="B41" s="1144" t="s">
        <v>282</v>
      </c>
      <c r="C41" s="1145">
        <v>7.7499999999999999E-2</v>
      </c>
      <c r="D41" s="1145">
        <v>6.7500000000000004E-2</v>
      </c>
      <c r="E41" s="1145">
        <v>8.2500000000000004E-2</v>
      </c>
    </row>
    <row r="42" spans="1:5" ht="18">
      <c r="A42" s="1991"/>
      <c r="B42" s="1144" t="s">
        <v>283</v>
      </c>
      <c r="C42" s="1145">
        <v>7.7499999999999999E-2</v>
      </c>
      <c r="D42" s="1145">
        <v>6.7500000000000004E-2</v>
      </c>
      <c r="E42" s="1145">
        <v>8.2500000000000004E-2</v>
      </c>
    </row>
    <row r="43" spans="1:5" ht="18">
      <c r="A43" s="1991"/>
      <c r="B43" s="1144" t="s">
        <v>284</v>
      </c>
      <c r="C43" s="1145">
        <v>7.4999999999999997E-2</v>
      </c>
      <c r="D43" s="1145">
        <v>6.25E-2</v>
      </c>
      <c r="E43" s="1145">
        <v>0.08</v>
      </c>
    </row>
    <row r="44" spans="1:5" ht="18">
      <c r="A44" s="1991"/>
      <c r="B44" s="1144" t="s">
        <v>285</v>
      </c>
      <c r="C44" s="1145">
        <v>7.4999999999999997E-2</v>
      </c>
      <c r="D44" s="1145">
        <v>6.25E-2</v>
      </c>
      <c r="E44" s="1145">
        <v>0.08</v>
      </c>
    </row>
    <row r="45" spans="1:5" ht="18">
      <c r="A45" s="1991"/>
      <c r="B45" s="1144" t="s">
        <v>286</v>
      </c>
      <c r="C45" s="1145">
        <v>7.2499999999999995E-2</v>
      </c>
      <c r="D45" s="1145">
        <v>0.06</v>
      </c>
      <c r="E45" s="1145">
        <v>7.7499999999999999E-2</v>
      </c>
    </row>
    <row r="46" spans="1:5" ht="18">
      <c r="A46" s="1992"/>
      <c r="B46" s="1146" t="s">
        <v>287</v>
      </c>
      <c r="C46" s="1147">
        <v>7.0000000000000007E-2</v>
      </c>
      <c r="D46" s="1147">
        <v>5.5E-2</v>
      </c>
      <c r="E46" s="1147">
        <v>7.4999999999999997E-2</v>
      </c>
    </row>
    <row r="47" spans="1:5" ht="18">
      <c r="A47" s="1993">
        <v>2024</v>
      </c>
      <c r="B47" s="1142" t="s">
        <v>275</v>
      </c>
      <c r="C47" s="1143">
        <v>7.0000000000000007E-2</v>
      </c>
      <c r="D47" s="1143">
        <v>5.5E-2</v>
      </c>
      <c r="E47" s="1143">
        <v>7.4999999999999997E-2</v>
      </c>
    </row>
    <row r="48" spans="1:5" ht="18">
      <c r="A48" s="1994"/>
      <c r="B48" s="1144" t="s">
        <v>276</v>
      </c>
      <c r="C48" s="1148">
        <v>7.0000000000000007E-2</v>
      </c>
      <c r="D48" s="1148">
        <v>5.5E-2</v>
      </c>
      <c r="E48" s="1148">
        <v>7.4999999999999997E-2</v>
      </c>
    </row>
    <row r="49" spans="1:5" ht="18">
      <c r="A49" s="1994"/>
      <c r="B49" s="1144" t="s">
        <v>277</v>
      </c>
      <c r="C49" s="1148">
        <v>7.0000000000000007E-2</v>
      </c>
      <c r="D49" s="1148">
        <v>5.5E-2</v>
      </c>
      <c r="E49" s="1148">
        <v>7.4999999999999997E-2</v>
      </c>
    </row>
    <row r="50" spans="1:5" ht="18">
      <c r="A50" s="1994"/>
      <c r="B50" s="1144" t="s">
        <v>278</v>
      </c>
      <c r="C50" s="1148">
        <v>7.0000000000000007E-2</v>
      </c>
      <c r="D50" s="1148">
        <v>5.5E-2</v>
      </c>
      <c r="E50" s="1148">
        <v>7.4999999999999997E-2</v>
      </c>
    </row>
    <row r="51" spans="1:5" ht="18">
      <c r="A51" s="1994"/>
      <c r="B51" s="1144" t="s">
        <v>279</v>
      </c>
      <c r="C51" s="1148">
        <v>7.0000000000000007E-2</v>
      </c>
      <c r="D51" s="1148">
        <v>5.5E-2</v>
      </c>
      <c r="E51" s="1148">
        <v>7.4999999999999997E-2</v>
      </c>
    </row>
    <row r="52" spans="1:5" ht="18">
      <c r="A52" s="1994"/>
      <c r="B52" s="1144" t="s">
        <v>281</v>
      </c>
      <c r="C52" s="1148">
        <v>7.0000000000000007E-2</v>
      </c>
      <c r="D52" s="1148">
        <v>5.5E-2</v>
      </c>
      <c r="E52" s="1148">
        <v>7.4999999999999997E-2</v>
      </c>
    </row>
    <row r="53" spans="1:5" ht="18">
      <c r="A53" s="1994"/>
      <c r="B53" s="1144" t="s">
        <v>282</v>
      </c>
      <c r="C53" s="1148">
        <v>7.0000000000000007E-2</v>
      </c>
      <c r="D53" s="1148">
        <v>5.5E-2</v>
      </c>
      <c r="E53" s="1148">
        <v>7.4999999999999997E-2</v>
      </c>
    </row>
    <row r="54" spans="1:5" ht="18">
      <c r="A54" s="1994"/>
      <c r="B54" s="1144" t="s">
        <v>283</v>
      </c>
      <c r="C54" s="1148">
        <v>7.0000000000000007E-2</v>
      </c>
      <c r="D54" s="1148">
        <v>5.5E-2</v>
      </c>
      <c r="E54" s="1148">
        <v>7.4999999999999997E-2</v>
      </c>
    </row>
    <row r="55" spans="1:5" ht="18">
      <c r="A55" s="1994"/>
      <c r="B55" s="1149" t="s">
        <v>284</v>
      </c>
      <c r="C55" s="1150">
        <v>6.7500000000000004E-2</v>
      </c>
      <c r="D55" s="1150">
        <v>5.2499999999999998E-2</v>
      </c>
      <c r="E55" s="1150">
        <v>7.2499999999999995E-2</v>
      </c>
    </row>
    <row r="56" spans="1:5" ht="18">
      <c r="A56" s="1994"/>
      <c r="B56" s="1144" t="s">
        <v>285</v>
      </c>
      <c r="C56" s="1150">
        <v>6.5000000000000002E-2</v>
      </c>
      <c r="D56" s="1150">
        <v>0.05</v>
      </c>
      <c r="E56" s="1150">
        <v>7.0000000000000007E-2</v>
      </c>
    </row>
    <row r="57" spans="1:5" ht="18">
      <c r="A57" s="1994"/>
      <c r="B57" s="1144" t="s">
        <v>286</v>
      </c>
      <c r="C57" s="1150">
        <v>6.25E-2</v>
      </c>
      <c r="D57" s="1150">
        <v>4.7500000000000001E-2</v>
      </c>
      <c r="E57" s="1150">
        <v>6.7500000000000004E-2</v>
      </c>
    </row>
    <row r="58" spans="1:5" ht="18">
      <c r="A58" s="1995"/>
      <c r="B58" s="1146" t="s">
        <v>287</v>
      </c>
      <c r="C58" s="1151">
        <v>0.06</v>
      </c>
      <c r="D58" s="1151">
        <v>4.4999999999999998E-2</v>
      </c>
      <c r="E58" s="1151">
        <v>6.5000000000000002E-2</v>
      </c>
    </row>
    <row r="59" spans="1:5" ht="18">
      <c r="A59" s="1993">
        <v>2025</v>
      </c>
      <c r="B59" s="1142" t="s">
        <v>275</v>
      </c>
      <c r="C59" s="1143">
        <v>5.7500000000000002E-2</v>
      </c>
      <c r="D59" s="1143">
        <v>4.4999999999999998E-2</v>
      </c>
      <c r="E59" s="1143">
        <v>6.25E-2</v>
      </c>
    </row>
    <row r="60" spans="1:5" ht="18">
      <c r="A60" s="1994"/>
      <c r="B60" s="1144" t="s">
        <v>276</v>
      </c>
      <c r="C60" s="1148">
        <v>5.7500000000000002E-2</v>
      </c>
      <c r="D60" s="1148">
        <v>4.4999999999999998E-2</v>
      </c>
      <c r="E60" s="1148">
        <v>6.25E-2</v>
      </c>
    </row>
    <row r="61" spans="1:5" ht="18">
      <c r="A61" s="1994"/>
      <c r="B61" s="1144" t="s">
        <v>277</v>
      </c>
      <c r="C61" s="1148">
        <v>5.7500000000000002E-2</v>
      </c>
      <c r="D61" s="1148">
        <v>4.4999999999999998E-2</v>
      </c>
      <c r="E61" s="1148">
        <v>6.25E-2</v>
      </c>
    </row>
    <row r="62" spans="1:5" ht="18">
      <c r="A62" s="1994"/>
      <c r="B62" s="1144" t="s">
        <v>278</v>
      </c>
      <c r="C62" s="1148">
        <v>5.7500000000000002E-2</v>
      </c>
      <c r="D62" s="1148">
        <v>4.4999999999999998E-2</v>
      </c>
      <c r="E62" s="1148">
        <v>6.25E-2</v>
      </c>
    </row>
    <row r="63" spans="1:5" ht="18">
      <c r="A63" s="1994"/>
      <c r="B63" s="1144" t="s">
        <v>279</v>
      </c>
      <c r="C63" s="1148">
        <v>5.7500000000000002E-2</v>
      </c>
      <c r="D63" s="1148">
        <v>4.4999999999999998E-2</v>
      </c>
      <c r="E63" s="1148">
        <v>6.25E-2</v>
      </c>
    </row>
    <row r="64" spans="1:5" ht="18">
      <c r="A64" s="1994"/>
      <c r="B64" s="1144" t="s">
        <v>281</v>
      </c>
      <c r="C64" s="1148">
        <v>5.7500000000000002E-2</v>
      </c>
      <c r="D64" s="1148">
        <v>4.4999999999999998E-2</v>
      </c>
      <c r="E64" s="1148">
        <v>6.25E-2</v>
      </c>
    </row>
    <row r="65" spans="1:6" ht="18">
      <c r="A65" s="1994"/>
      <c r="B65" s="1144" t="s">
        <v>282</v>
      </c>
      <c r="C65" s="1148">
        <v>5.7500000000000002E-2</v>
      </c>
      <c r="D65" s="1148">
        <v>4.4999999999999998E-2</v>
      </c>
      <c r="E65" s="1148">
        <v>6.25E-2</v>
      </c>
    </row>
    <row r="66" spans="1:6" ht="18">
      <c r="A66" s="1994"/>
      <c r="B66" s="1144" t="s">
        <v>283</v>
      </c>
      <c r="C66" s="1148">
        <v>5.7500000000000002E-2</v>
      </c>
      <c r="D66" s="1148">
        <v>4.4999999999999998E-2</v>
      </c>
      <c r="E66" s="1148">
        <v>6.25E-2</v>
      </c>
    </row>
    <row r="67" spans="1:6" ht="18">
      <c r="A67" s="1994"/>
      <c r="B67" s="1149" t="s">
        <v>284</v>
      </c>
      <c r="C67" s="1150">
        <v>5.7500000000000002E-2</v>
      </c>
      <c r="D67" s="1150">
        <v>4.4999999999999998E-2</v>
      </c>
      <c r="E67" s="1150">
        <v>6.25E-2</v>
      </c>
    </row>
    <row r="68" spans="1:6" ht="18">
      <c r="A68" s="1994"/>
      <c r="B68" s="1144" t="s">
        <v>285</v>
      </c>
      <c r="C68" s="1150"/>
      <c r="D68" s="1150"/>
      <c r="E68" s="1150"/>
    </row>
    <row r="69" spans="1:6" ht="18">
      <c r="A69" s="1994"/>
      <c r="B69" s="1144" t="s">
        <v>286</v>
      </c>
      <c r="C69" s="1150"/>
      <c r="D69" s="1150"/>
      <c r="E69" s="1150"/>
    </row>
    <row r="70" spans="1:6" ht="18">
      <c r="A70" s="1995"/>
      <c r="B70" s="1146" t="s">
        <v>287</v>
      </c>
      <c r="C70" s="1151"/>
      <c r="D70" s="1151"/>
      <c r="E70" s="1151"/>
    </row>
    <row r="75" spans="1:6" ht="15.75" customHeight="1">
      <c r="A75" s="1980" t="s">
        <v>330</v>
      </c>
      <c r="B75" s="1980"/>
      <c r="C75" s="1980"/>
      <c r="D75" s="1980"/>
      <c r="E75" s="1980"/>
      <c r="F75" s="754"/>
    </row>
    <row r="76" spans="1:6" ht="15.75" customHeight="1">
      <c r="A76" s="1980" t="s">
        <v>331</v>
      </c>
      <c r="B76" s="1980"/>
      <c r="C76" s="1980"/>
      <c r="D76" s="1980"/>
      <c r="E76" s="1980"/>
      <c r="F76" s="754"/>
    </row>
  </sheetData>
  <mergeCells count="16">
    <mergeCell ref="F1:O1"/>
    <mergeCell ref="F2:O2"/>
    <mergeCell ref="F3:O3"/>
    <mergeCell ref="G10:N10"/>
    <mergeCell ref="A11:A22"/>
    <mergeCell ref="G11:N11"/>
    <mergeCell ref="A76:E76"/>
    <mergeCell ref="A4:E4"/>
    <mergeCell ref="A5:E5"/>
    <mergeCell ref="A8:E8"/>
    <mergeCell ref="A9:E9"/>
    <mergeCell ref="A23:A34"/>
    <mergeCell ref="A35:A46"/>
    <mergeCell ref="A47:A58"/>
    <mergeCell ref="A59:A70"/>
    <mergeCell ref="A75:E7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45387-C959-4D32-8CB1-3BB0A41E5352}">
  <dimension ref="A2:Y56"/>
  <sheetViews>
    <sheetView showGridLines="0" zoomScale="90" zoomScaleNormal="90" workbookViewId="0">
      <selection activeCell="N36" sqref="N36"/>
    </sheetView>
  </sheetViews>
  <sheetFormatPr baseColWidth="10" defaultColWidth="11.5546875" defaultRowHeight="14.4"/>
  <cols>
    <col min="1" max="1" width="30.33203125" bestFit="1" customWidth="1"/>
    <col min="2" max="11" width="13.109375" bestFit="1" customWidth="1"/>
  </cols>
  <sheetData>
    <row r="2" spans="1:25">
      <c r="A2" s="1881" t="s">
        <v>0</v>
      </c>
      <c r="B2" s="1881"/>
      <c r="C2" s="1881"/>
      <c r="D2" s="1881"/>
      <c r="E2" s="1881"/>
      <c r="F2" s="1881"/>
      <c r="G2" s="1881"/>
      <c r="H2" s="1881"/>
      <c r="I2" s="1881"/>
      <c r="J2" s="1881"/>
      <c r="K2" s="1881"/>
      <c r="L2" s="1881"/>
      <c r="M2" s="1881"/>
      <c r="N2" s="1881"/>
      <c r="O2" s="52"/>
      <c r="P2" s="52"/>
    </row>
    <row r="3" spans="1:25">
      <c r="A3" s="1881" t="s">
        <v>1</v>
      </c>
      <c r="B3" s="1881"/>
      <c r="C3" s="1881"/>
      <c r="D3" s="1881"/>
      <c r="E3" s="1881"/>
      <c r="F3" s="1881"/>
      <c r="G3" s="1881"/>
      <c r="H3" s="1881"/>
      <c r="I3" s="1881"/>
      <c r="J3" s="1881"/>
      <c r="K3" s="1881"/>
      <c r="L3" s="1881"/>
      <c r="M3" s="1881"/>
      <c r="N3" s="1881"/>
    </row>
    <row r="4" spans="1:25">
      <c r="A4" s="1882" t="s">
        <v>2</v>
      </c>
      <c r="B4" s="1882"/>
      <c r="C4" s="1882"/>
      <c r="D4" s="1882"/>
      <c r="E4" s="1882"/>
      <c r="F4" s="1882"/>
      <c r="G4" s="1882"/>
      <c r="H4" s="1882"/>
      <c r="I4" s="1882"/>
      <c r="J4" s="1882"/>
      <c r="K4" s="1882"/>
      <c r="L4" s="1882"/>
      <c r="M4" s="1882"/>
      <c r="N4" s="1882"/>
    </row>
    <row r="5" spans="1:25">
      <c r="B5" s="13"/>
    </row>
    <row r="6" spans="1:25">
      <c r="A6" s="1"/>
      <c r="B6" s="1"/>
      <c r="C6" s="2"/>
      <c r="D6" s="1"/>
      <c r="E6" s="1"/>
      <c r="F6" s="1"/>
      <c r="G6" s="1"/>
      <c r="H6" s="1"/>
      <c r="I6" s="1"/>
      <c r="J6" s="1"/>
    </row>
    <row r="7" spans="1:25">
      <c r="A7" s="734"/>
      <c r="B7" s="734"/>
      <c r="C7" s="734"/>
      <c r="D7" s="734"/>
      <c r="E7" s="734"/>
      <c r="F7" s="734"/>
      <c r="G7" s="734"/>
      <c r="H7" s="734"/>
      <c r="I7" s="734"/>
      <c r="J7" s="734"/>
    </row>
    <row r="9" spans="1:25" ht="15.6">
      <c r="B9" s="1936"/>
      <c r="C9" s="1936"/>
      <c r="D9" s="1936"/>
      <c r="E9" s="1936"/>
      <c r="F9" s="1936"/>
      <c r="G9" s="1936"/>
      <c r="H9" s="1936"/>
      <c r="I9" s="1936"/>
      <c r="J9" s="1936"/>
      <c r="K9" s="1"/>
      <c r="L9" s="1"/>
      <c r="M9" s="1525"/>
      <c r="N9" s="756"/>
      <c r="O9" s="756"/>
      <c r="P9" s="756"/>
      <c r="Q9" s="756"/>
      <c r="R9" s="756"/>
      <c r="S9" s="756"/>
      <c r="T9" s="756"/>
      <c r="U9" s="756"/>
      <c r="V9" s="756"/>
      <c r="W9" s="756"/>
      <c r="X9" s="756"/>
      <c r="Y9" s="756"/>
    </row>
    <row r="10" spans="1:25" ht="15.6">
      <c r="B10" s="1936" t="s">
        <v>332</v>
      </c>
      <c r="C10" s="1936"/>
      <c r="D10" s="1936"/>
      <c r="E10" s="1936"/>
      <c r="F10" s="1936"/>
      <c r="G10" s="1936"/>
      <c r="H10" s="1936"/>
      <c r="I10" s="1936"/>
      <c r="J10" s="1936"/>
      <c r="K10" s="1"/>
      <c r="L10" s="1"/>
      <c r="M10" s="1614"/>
      <c r="N10" s="757"/>
      <c r="O10" s="757"/>
      <c r="P10" s="757"/>
      <c r="Q10" s="757"/>
      <c r="R10" s="757"/>
      <c r="S10" s="757"/>
      <c r="T10" s="757"/>
      <c r="U10" s="757"/>
      <c r="V10" s="757"/>
      <c r="W10" s="757"/>
      <c r="X10" s="757"/>
      <c r="Y10" s="757"/>
    </row>
    <row r="11" spans="1:25">
      <c r="B11" s="1"/>
      <c r="C11" s="1"/>
      <c r="D11" s="1"/>
      <c r="E11" s="1"/>
      <c r="F11" s="1"/>
      <c r="G11" s="1"/>
      <c r="H11" s="1"/>
      <c r="I11" s="1"/>
      <c r="J11" s="1"/>
      <c r="K11" s="1"/>
      <c r="L11" s="1"/>
      <c r="M11" s="1"/>
    </row>
    <row r="12" spans="1:25">
      <c r="B12" s="1"/>
      <c r="C12" s="1"/>
      <c r="D12" s="1"/>
      <c r="E12" s="1"/>
      <c r="F12" s="1"/>
      <c r="G12" s="1"/>
      <c r="H12" s="1"/>
      <c r="I12" s="1"/>
      <c r="J12" s="1"/>
      <c r="K12" s="1"/>
      <c r="L12" s="1"/>
      <c r="M12" s="1"/>
    </row>
    <row r="13" spans="1:25">
      <c r="B13" s="1"/>
      <c r="C13" s="1"/>
      <c r="D13" s="1"/>
      <c r="E13" s="1"/>
      <c r="F13" s="1"/>
      <c r="G13" s="1"/>
      <c r="H13" s="1"/>
      <c r="I13" s="1"/>
      <c r="J13" s="1"/>
      <c r="K13" s="1"/>
      <c r="L13" s="1"/>
      <c r="M13" s="1"/>
    </row>
    <row r="14" spans="1:25">
      <c r="B14" s="1"/>
      <c r="C14" s="1"/>
      <c r="D14" s="1"/>
      <c r="E14" s="1"/>
      <c r="F14" s="1"/>
      <c r="G14" s="1"/>
      <c r="H14" s="1"/>
      <c r="I14" s="1"/>
      <c r="J14" s="1"/>
      <c r="K14" s="1"/>
      <c r="L14" s="1"/>
      <c r="M14" s="1"/>
    </row>
    <row r="15" spans="1:25">
      <c r="B15" s="1"/>
      <c r="C15" s="1"/>
      <c r="D15" s="1"/>
      <c r="E15" s="1"/>
      <c r="F15" s="1"/>
      <c r="G15" s="1"/>
      <c r="H15" s="1"/>
      <c r="I15" s="1"/>
      <c r="J15" s="1"/>
      <c r="K15" s="1"/>
      <c r="L15" s="1"/>
      <c r="M15" s="1"/>
    </row>
    <row r="16" spans="1:25">
      <c r="B16" s="1"/>
      <c r="C16" s="1"/>
      <c r="D16" s="1"/>
      <c r="E16" s="1"/>
      <c r="F16" s="1"/>
      <c r="G16" s="1"/>
      <c r="H16" s="1"/>
      <c r="I16" s="1"/>
      <c r="J16" s="1"/>
      <c r="K16" s="1"/>
      <c r="L16" s="1"/>
      <c r="M16" s="1"/>
    </row>
    <row r="17" spans="2:13" ht="14.25" customHeight="1">
      <c r="B17" s="1"/>
      <c r="C17" s="1"/>
      <c r="D17" s="1"/>
      <c r="E17" s="1"/>
      <c r="F17" s="1"/>
      <c r="G17" s="1"/>
      <c r="H17" s="1"/>
      <c r="I17" s="1"/>
      <c r="J17" s="1"/>
      <c r="K17" s="1"/>
      <c r="L17" s="1"/>
      <c r="M17" s="1"/>
    </row>
    <row r="18" spans="2:13">
      <c r="B18" s="1"/>
      <c r="C18" s="1"/>
      <c r="D18" s="1"/>
      <c r="E18" s="1"/>
      <c r="F18" s="1"/>
      <c r="G18" s="1"/>
      <c r="H18" s="1"/>
      <c r="I18" s="1"/>
      <c r="J18" s="1"/>
      <c r="K18" s="1"/>
      <c r="L18" s="1"/>
      <c r="M18" s="1"/>
    </row>
    <row r="19" spans="2:13">
      <c r="B19" s="1"/>
      <c r="C19" s="1"/>
      <c r="D19" s="1"/>
      <c r="E19" s="1"/>
      <c r="F19" s="1"/>
      <c r="G19" s="1"/>
      <c r="H19" s="1"/>
      <c r="I19" s="1"/>
      <c r="J19" s="1"/>
      <c r="K19" s="1"/>
      <c r="L19" s="1"/>
      <c r="M19" s="1"/>
    </row>
    <row r="20" spans="2:13">
      <c r="B20" s="1"/>
      <c r="C20" s="1"/>
      <c r="D20" s="1"/>
      <c r="E20" s="1"/>
      <c r="F20" s="1"/>
      <c r="G20" s="1"/>
      <c r="H20" s="1"/>
      <c r="I20" s="1"/>
      <c r="J20" s="1"/>
      <c r="K20" s="1"/>
      <c r="L20" s="1"/>
      <c r="M20" s="1"/>
    </row>
    <row r="21" spans="2:13">
      <c r="B21" s="1"/>
      <c r="C21" s="1"/>
      <c r="D21" s="1"/>
      <c r="E21" s="1"/>
      <c r="F21" s="1"/>
      <c r="G21" s="1"/>
      <c r="H21" s="1"/>
      <c r="I21" s="1"/>
      <c r="J21" s="1"/>
      <c r="K21" s="1"/>
      <c r="L21" s="1"/>
      <c r="M21" s="1"/>
    </row>
    <row r="22" spans="2:13">
      <c r="B22" s="1"/>
      <c r="C22" s="1"/>
      <c r="D22" s="1"/>
      <c r="E22" s="1"/>
      <c r="F22" s="1"/>
      <c r="G22" s="1"/>
      <c r="H22" s="1"/>
      <c r="I22" s="1"/>
      <c r="J22" s="1"/>
      <c r="K22" s="1"/>
      <c r="L22" s="1"/>
      <c r="M22" s="1"/>
    </row>
    <row r="23" spans="2:13">
      <c r="B23" s="1"/>
      <c r="C23" s="1"/>
      <c r="D23" s="1"/>
      <c r="E23" s="1"/>
      <c r="F23" s="1"/>
      <c r="G23" s="1"/>
      <c r="H23" s="1"/>
      <c r="I23" s="1"/>
      <c r="J23" s="1"/>
      <c r="K23" s="1"/>
      <c r="L23" s="1"/>
      <c r="M23" s="1"/>
    </row>
    <row r="24" spans="2:13">
      <c r="B24" s="1"/>
      <c r="C24" s="1"/>
      <c r="D24" s="1"/>
      <c r="E24" s="1"/>
      <c r="F24" s="1"/>
      <c r="G24" s="1"/>
      <c r="H24" s="1"/>
      <c r="I24" s="1"/>
      <c r="J24" s="1"/>
      <c r="K24" s="1"/>
      <c r="L24" s="1"/>
      <c r="M24" s="1"/>
    </row>
    <row r="25" spans="2:13">
      <c r="B25" s="1"/>
      <c r="C25" s="1"/>
      <c r="D25" s="1"/>
      <c r="E25" s="1"/>
      <c r="F25" s="1"/>
      <c r="G25" s="1"/>
      <c r="H25" s="1"/>
      <c r="I25" s="1"/>
      <c r="J25" s="1"/>
      <c r="K25" s="1"/>
      <c r="L25" s="1"/>
      <c r="M25" s="1"/>
    </row>
    <row r="26" spans="2:13">
      <c r="B26" s="1"/>
      <c r="C26" s="1"/>
      <c r="D26" s="1"/>
      <c r="E26" s="1"/>
      <c r="F26" s="1"/>
      <c r="G26" s="1"/>
      <c r="H26" s="1"/>
      <c r="I26" s="1"/>
      <c r="J26" s="1"/>
      <c r="K26" s="1"/>
      <c r="L26" s="1"/>
      <c r="M26" s="1"/>
    </row>
    <row r="27" spans="2:13">
      <c r="B27" s="1"/>
      <c r="C27" s="1"/>
      <c r="D27" s="1"/>
      <c r="E27" s="1"/>
      <c r="F27" s="1"/>
      <c r="G27" s="1"/>
      <c r="H27" s="1"/>
      <c r="I27" s="1"/>
      <c r="J27" s="1"/>
      <c r="K27" s="1"/>
      <c r="L27" s="1"/>
      <c r="M27" s="1"/>
    </row>
    <row r="28" spans="2:13">
      <c r="B28" s="1"/>
      <c r="C28" s="1"/>
      <c r="D28" s="1"/>
      <c r="E28" s="1"/>
      <c r="F28" s="1"/>
      <c r="G28" s="1"/>
      <c r="H28" s="1"/>
      <c r="I28" s="1"/>
      <c r="J28" s="1"/>
      <c r="K28" s="1"/>
      <c r="L28" s="1"/>
      <c r="M28" s="1"/>
    </row>
    <row r="29" spans="2:13">
      <c r="B29" s="1"/>
      <c r="C29" s="1"/>
      <c r="D29" s="1"/>
      <c r="E29" s="1"/>
      <c r="F29" s="1"/>
      <c r="G29" s="1"/>
      <c r="H29" s="1"/>
      <c r="I29" s="1"/>
      <c r="J29" s="1"/>
      <c r="K29" s="1"/>
      <c r="L29" s="1"/>
      <c r="M29" s="1"/>
    </row>
    <row r="30" spans="2:13">
      <c r="B30" s="1"/>
      <c r="C30" s="1"/>
      <c r="D30" s="1"/>
      <c r="E30" s="1"/>
      <c r="F30" s="1"/>
      <c r="G30" s="1"/>
      <c r="H30" s="1"/>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758" t="s">
        <v>333</v>
      </c>
      <c r="D39" s="1"/>
      <c r="E39" s="1"/>
      <c r="F39" s="1"/>
      <c r="G39" s="1"/>
      <c r="H39" s="1"/>
      <c r="I39" s="1"/>
      <c r="J39" s="1"/>
      <c r="K39" s="1"/>
      <c r="L39" s="1"/>
      <c r="M39" s="1"/>
    </row>
    <row r="40" spans="2:13">
      <c r="B40" s="1"/>
      <c r="C40" s="759" t="s">
        <v>334</v>
      </c>
      <c r="D40" s="1"/>
      <c r="E40" s="1"/>
      <c r="F40" s="1"/>
      <c r="G40" s="1"/>
      <c r="H40" s="1"/>
      <c r="I40" s="1"/>
      <c r="J40" s="1"/>
      <c r="K40" s="1"/>
      <c r="L40" s="1"/>
      <c r="M40" s="1"/>
    </row>
    <row r="41" spans="2:13">
      <c r="B41" s="1615"/>
      <c r="C41" s="759" t="s">
        <v>335</v>
      </c>
      <c r="D41" s="1615"/>
      <c r="E41" s="1615"/>
      <c r="F41" s="1615"/>
      <c r="G41" s="1615"/>
      <c r="H41" s="1615"/>
      <c r="I41" s="1615"/>
      <c r="J41" s="1615"/>
      <c r="K41" s="110"/>
      <c r="L41" s="1"/>
      <c r="M41" s="1"/>
    </row>
    <row r="42" spans="2:13">
      <c r="B42" s="109"/>
      <c r="C42" s="109"/>
      <c r="D42" s="109"/>
      <c r="E42" s="109"/>
      <c r="F42" s="109"/>
      <c r="G42" s="109"/>
      <c r="H42" s="109"/>
      <c r="I42" s="109"/>
      <c r="J42" s="109"/>
      <c r="K42" s="109"/>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52" spans="1:17" ht="16.2" thickBot="1">
      <c r="B52" s="1999" t="s">
        <v>336</v>
      </c>
      <c r="C52" s="1999"/>
      <c r="D52" s="1999"/>
      <c r="E52" s="1999"/>
      <c r="F52" s="1999"/>
      <c r="G52" s="1999"/>
      <c r="H52" s="1999"/>
      <c r="I52" s="1999"/>
      <c r="J52" s="1999"/>
    </row>
    <row r="53" spans="1:17">
      <c r="B53" s="2000">
        <v>2022</v>
      </c>
      <c r="C53" s="1967"/>
      <c r="D53" s="1967"/>
      <c r="E53" s="2001"/>
      <c r="F53" s="2002">
        <v>2023</v>
      </c>
      <c r="G53" s="2003"/>
      <c r="H53" s="2003"/>
      <c r="I53" s="2004"/>
      <c r="J53" s="1997">
        <v>2024</v>
      </c>
      <c r="K53" s="1967"/>
      <c r="L53" s="1967"/>
      <c r="M53" s="1967"/>
      <c r="N53" s="1997" t="s">
        <v>193</v>
      </c>
      <c r="O53" s="1967"/>
      <c r="P53" s="1967"/>
      <c r="Q53" s="1998"/>
    </row>
    <row r="54" spans="1:17">
      <c r="B54" s="1170" t="s">
        <v>182</v>
      </c>
      <c r="C54" s="1171" t="s">
        <v>183</v>
      </c>
      <c r="D54" s="1172" t="s">
        <v>184</v>
      </c>
      <c r="E54" s="1172" t="s">
        <v>185</v>
      </c>
      <c r="F54" s="1171" t="s">
        <v>182</v>
      </c>
      <c r="G54" s="1173" t="s">
        <v>183</v>
      </c>
      <c r="H54" s="1174" t="s">
        <v>184</v>
      </c>
      <c r="I54" s="1171" t="s">
        <v>185</v>
      </c>
      <c r="J54" s="1172" t="s">
        <v>182</v>
      </c>
      <c r="K54" s="1173" t="s">
        <v>183</v>
      </c>
      <c r="L54" s="1174" t="s">
        <v>184</v>
      </c>
      <c r="M54" s="1171" t="s">
        <v>185</v>
      </c>
      <c r="N54" s="1172" t="s">
        <v>182</v>
      </c>
      <c r="O54" s="1173" t="s">
        <v>183</v>
      </c>
      <c r="P54" s="1174" t="s">
        <v>184</v>
      </c>
      <c r="Q54" s="1175" t="s">
        <v>185</v>
      </c>
    </row>
    <row r="55" spans="1:17">
      <c r="A55" t="s">
        <v>337</v>
      </c>
      <c r="B55" s="1176">
        <v>63.459763320256258</v>
      </c>
      <c r="C55" s="1177">
        <v>63.126598410880661</v>
      </c>
      <c r="D55" s="1177">
        <v>62.131279607979138</v>
      </c>
      <c r="E55" s="1177">
        <v>63.615033465310624</v>
      </c>
      <c r="F55" s="1177">
        <v>63.713853842857901</v>
      </c>
      <c r="G55" s="1177">
        <v>63.675289249329602</v>
      </c>
      <c r="H55" s="1178">
        <v>64.126188987046902</v>
      </c>
      <c r="I55" s="1177">
        <v>64.914749176185609</v>
      </c>
      <c r="J55" s="1177">
        <v>64.897062597339712</v>
      </c>
      <c r="K55" s="1177">
        <v>65.329144919001749</v>
      </c>
      <c r="L55" s="1178">
        <v>65.531056608220865</v>
      </c>
      <c r="M55" s="1177">
        <v>65.410452340599136</v>
      </c>
      <c r="N55" s="1177">
        <v>65.997779973979178</v>
      </c>
      <c r="O55" s="1177">
        <v>66.089179128851001</v>
      </c>
      <c r="P55" s="1178"/>
      <c r="Q55" s="1179"/>
    </row>
    <row r="56" spans="1:17" ht="15" thickBot="1">
      <c r="A56" s="734" t="s">
        <v>338</v>
      </c>
      <c r="B56" s="1180">
        <v>59.38019502562102</v>
      </c>
      <c r="C56" s="1181">
        <v>59.863778606669484</v>
      </c>
      <c r="D56" s="1181">
        <v>59.152809401998098</v>
      </c>
      <c r="E56" s="1181">
        <v>60.573172091452967</v>
      </c>
      <c r="F56" s="1181">
        <v>60.383625345696309</v>
      </c>
      <c r="G56" s="1181">
        <v>60.07824275118471</v>
      </c>
      <c r="H56" s="1181">
        <v>60.693509872047066</v>
      </c>
      <c r="I56" s="1181">
        <v>61.673985894185911</v>
      </c>
      <c r="J56" s="1181">
        <v>61.556344798200193</v>
      </c>
      <c r="K56" s="1181">
        <v>61.848645335962097</v>
      </c>
      <c r="L56" s="1181">
        <v>62.085370867473863</v>
      </c>
      <c r="M56" s="1181">
        <v>62.264842308354496</v>
      </c>
      <c r="N56" s="1181">
        <v>62.784303119113559</v>
      </c>
      <c r="O56" s="1181">
        <v>62.817428637288721</v>
      </c>
      <c r="P56" s="1182"/>
      <c r="Q56" s="1183"/>
    </row>
  </sheetData>
  <mergeCells count="10">
    <mergeCell ref="A2:N2"/>
    <mergeCell ref="A3:N3"/>
    <mergeCell ref="A4:N4"/>
    <mergeCell ref="N53:Q53"/>
    <mergeCell ref="B9:J9"/>
    <mergeCell ref="B10:J10"/>
    <mergeCell ref="B52:J52"/>
    <mergeCell ref="B53:E53"/>
    <mergeCell ref="F53:I53"/>
    <mergeCell ref="J53:M5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BAD3A-ECCD-40F1-8247-D3D6D0EC1885}">
  <dimension ref="C1:M52"/>
  <sheetViews>
    <sheetView showGridLines="0" topLeftCell="C1" zoomScale="90" zoomScaleNormal="90" workbookViewId="0">
      <selection activeCell="I33" sqref="I33"/>
    </sheetView>
  </sheetViews>
  <sheetFormatPr baseColWidth="10" defaultColWidth="11.44140625" defaultRowHeight="13.8"/>
  <cols>
    <col min="1" max="1" width="11.44140625" style="734"/>
    <col min="2" max="2" width="11.33203125" style="734" customWidth="1"/>
    <col min="3" max="3" width="11.44140625" style="734"/>
    <col min="4" max="4" width="10.44140625" style="734" customWidth="1"/>
    <col min="5" max="5" width="12" style="734" customWidth="1"/>
    <col min="6" max="6" width="15" style="734" customWidth="1"/>
    <col min="7" max="7" width="8.5546875" style="734" customWidth="1"/>
    <col min="8" max="8" width="17.33203125" style="734" customWidth="1"/>
    <col min="9" max="9" width="15.109375" style="734" customWidth="1"/>
    <col min="10" max="10" width="9.44140625" style="734" bestFit="1" customWidth="1"/>
    <col min="11" max="16384" width="11.44140625" style="734"/>
  </cols>
  <sheetData>
    <row r="1" spans="3:13" ht="14.4">
      <c r="C1" s="1881" t="s">
        <v>0</v>
      </c>
      <c r="D1" s="1881"/>
      <c r="E1" s="1881"/>
      <c r="F1" s="1881"/>
      <c r="G1" s="1881"/>
      <c r="H1" s="1881"/>
      <c r="I1" s="1881"/>
      <c r="J1" s="1881"/>
      <c r="K1" s="1881"/>
      <c r="L1" s="1881"/>
      <c r="M1"/>
    </row>
    <row r="2" spans="3:13" ht="14.4">
      <c r="C2" s="1881" t="s">
        <v>1</v>
      </c>
      <c r="D2" s="1881"/>
      <c r="E2" s="1881"/>
      <c r="F2" s="1881"/>
      <c r="G2" s="1881"/>
      <c r="H2" s="1881"/>
      <c r="I2" s="1881"/>
      <c r="J2" s="1881"/>
      <c r="K2" s="1881"/>
      <c r="L2" s="1881"/>
      <c r="M2"/>
    </row>
    <row r="3" spans="3:13" ht="14.4">
      <c r="C3" s="1882" t="s">
        <v>2</v>
      </c>
      <c r="D3" s="1882"/>
      <c r="E3" s="1882"/>
      <c r="F3" s="1882"/>
      <c r="G3" s="1882"/>
      <c r="H3" s="1882"/>
      <c r="I3" s="1882"/>
      <c r="J3" s="1882"/>
      <c r="K3" s="1882"/>
      <c r="L3" s="1882"/>
      <c r="M3"/>
    </row>
    <row r="4" spans="3:13" ht="14.4">
      <c r="C4"/>
      <c r="D4" s="13"/>
      <c r="E4"/>
      <c r="F4"/>
      <c r="G4"/>
      <c r="H4"/>
      <c r="I4"/>
      <c r="J4"/>
      <c r="K4"/>
      <c r="L4"/>
      <c r="M4"/>
    </row>
    <row r="5" spans="3:13" ht="14.4">
      <c r="C5" s="1"/>
      <c r="D5" s="1"/>
      <c r="E5" s="2"/>
      <c r="F5" s="1"/>
      <c r="G5" s="1"/>
      <c r="H5" s="1"/>
      <c r="I5" s="1"/>
      <c r="J5" s="1"/>
      <c r="K5" s="1"/>
      <c r="L5" s="1"/>
      <c r="M5"/>
    </row>
    <row r="6" spans="3:13" ht="14.4">
      <c r="M6"/>
    </row>
    <row r="7" spans="3:13" ht="15.6">
      <c r="C7" s="760"/>
      <c r="D7" s="1936"/>
      <c r="E7" s="1936"/>
      <c r="F7" s="1936"/>
      <c r="G7" s="1936"/>
      <c r="H7" s="1936"/>
      <c r="I7" s="1936"/>
      <c r="J7" s="1936"/>
      <c r="K7" s="1492"/>
      <c r="L7" s="1492"/>
    </row>
    <row r="8" spans="3:13" ht="15.6">
      <c r="C8" s="760"/>
      <c r="D8" s="1936" t="s">
        <v>339</v>
      </c>
      <c r="E8" s="1936"/>
      <c r="F8" s="1936"/>
      <c r="G8" s="1936"/>
      <c r="H8" s="1936"/>
      <c r="I8" s="1936"/>
      <c r="J8" s="1936"/>
      <c r="K8" s="1936"/>
      <c r="L8" s="1936"/>
    </row>
    <row r="9" spans="3:13" ht="14.4" customHeight="1">
      <c r="C9" s="760"/>
      <c r="D9" s="2007" t="s">
        <v>340</v>
      </c>
      <c r="E9" s="2007"/>
      <c r="F9" s="2007"/>
      <c r="G9" s="2007"/>
      <c r="H9" s="2007"/>
      <c r="I9" s="2007"/>
      <c r="J9" s="2007"/>
      <c r="K9" s="2007"/>
      <c r="L9" s="2007"/>
    </row>
    <row r="10" spans="3:13" ht="14.4" customHeight="1" thickBot="1">
      <c r="C10" s="760"/>
      <c r="D10" s="1616"/>
      <c r="E10" s="1616"/>
      <c r="F10" s="1616"/>
      <c r="G10" s="1616"/>
      <c r="H10" s="1616"/>
      <c r="I10" s="1616"/>
      <c r="J10" s="1616"/>
      <c r="K10" s="1492"/>
      <c r="L10" s="1492"/>
    </row>
    <row r="11" spans="3:13" ht="44.4" customHeight="1">
      <c r="C11" s="760"/>
      <c r="D11" s="2008" t="s">
        <v>158</v>
      </c>
      <c r="E11" s="2010" t="s">
        <v>341</v>
      </c>
      <c r="F11" s="2010"/>
      <c r="G11" s="2011" t="s">
        <v>342</v>
      </c>
      <c r="H11" s="2011"/>
      <c r="I11" s="2010" t="s">
        <v>343</v>
      </c>
      <c r="J11" s="2010"/>
      <c r="K11" s="2011" t="s">
        <v>344</v>
      </c>
      <c r="L11" s="2012"/>
    </row>
    <row r="12" spans="3:13" ht="14.4" customHeight="1" thickBot="1">
      <c r="C12" s="760"/>
      <c r="D12" s="2009"/>
      <c r="E12" s="1617">
        <v>2024</v>
      </c>
      <c r="F12" s="1617">
        <v>2025</v>
      </c>
      <c r="G12" s="1633" t="s">
        <v>345</v>
      </c>
      <c r="H12" s="1633" t="s">
        <v>346</v>
      </c>
      <c r="I12" s="1617">
        <v>2024</v>
      </c>
      <c r="J12" s="1617">
        <v>2025</v>
      </c>
      <c r="K12" s="1633" t="s">
        <v>345</v>
      </c>
      <c r="L12" s="1634" t="s">
        <v>346</v>
      </c>
    </row>
    <row r="13" spans="3:13" ht="14.4" customHeight="1">
      <c r="C13" s="760"/>
      <c r="D13" s="1618" t="s">
        <v>163</v>
      </c>
      <c r="E13" s="1619">
        <v>2294366</v>
      </c>
      <c r="F13" s="1619">
        <v>2356351</v>
      </c>
      <c r="G13" s="1619">
        <v>61985</v>
      </c>
      <c r="H13" s="1620">
        <v>2.7E-2</v>
      </c>
      <c r="I13" s="1619">
        <v>2386497</v>
      </c>
      <c r="J13" s="1619">
        <v>2449948</v>
      </c>
      <c r="K13" s="1621">
        <v>63451</v>
      </c>
      <c r="L13" s="1622">
        <v>2.6599999999999999E-2</v>
      </c>
    </row>
    <row r="14" spans="3:13" ht="14.4" customHeight="1">
      <c r="C14" s="760"/>
      <c r="D14" s="1623" t="s">
        <v>164</v>
      </c>
      <c r="E14" s="1624">
        <v>2299624</v>
      </c>
      <c r="F14" s="1624">
        <v>2360833</v>
      </c>
      <c r="G14" s="1624">
        <v>61209</v>
      </c>
      <c r="H14" s="1625">
        <v>2.6599999999999999E-2</v>
      </c>
      <c r="I14" s="1624">
        <v>2390899</v>
      </c>
      <c r="J14" s="1624">
        <v>2454530</v>
      </c>
      <c r="K14" s="1626">
        <v>63631</v>
      </c>
      <c r="L14" s="1627">
        <v>2.6599999999999999E-2</v>
      </c>
    </row>
    <row r="15" spans="3:13" ht="14.4" customHeight="1">
      <c r="C15" s="760"/>
      <c r="D15" s="1623" t="s">
        <v>165</v>
      </c>
      <c r="E15" s="1624">
        <v>2309066</v>
      </c>
      <c r="F15" s="1624">
        <v>2371996</v>
      </c>
      <c r="G15" s="1624">
        <v>62930</v>
      </c>
      <c r="H15" s="1625">
        <v>2.7300000000000001E-2</v>
      </c>
      <c r="I15" s="1624">
        <v>2401835</v>
      </c>
      <c r="J15" s="1624">
        <v>2466417</v>
      </c>
      <c r="K15" s="1626">
        <v>64582</v>
      </c>
      <c r="L15" s="1627">
        <v>2.69E-2</v>
      </c>
    </row>
    <row r="16" spans="3:13" ht="14.4" customHeight="1">
      <c r="C16" s="760"/>
      <c r="D16" s="1623" t="s">
        <v>166</v>
      </c>
      <c r="E16" s="1624">
        <v>2315089</v>
      </c>
      <c r="F16" s="1624">
        <v>2377658</v>
      </c>
      <c r="G16" s="1624">
        <v>62569</v>
      </c>
      <c r="H16" s="1625">
        <v>2.7E-2</v>
      </c>
      <c r="I16" s="1624">
        <v>2408829</v>
      </c>
      <c r="J16" s="1624">
        <v>2472600</v>
      </c>
      <c r="K16" s="1626">
        <v>63771</v>
      </c>
      <c r="L16" s="1627">
        <v>2.6499999999999999E-2</v>
      </c>
    </row>
    <row r="17" spans="3:12" ht="14.4" customHeight="1">
      <c r="C17" s="760"/>
      <c r="D17" s="1623" t="s">
        <v>167</v>
      </c>
      <c r="E17" s="1624">
        <v>2313694</v>
      </c>
      <c r="F17" s="1624">
        <v>0</v>
      </c>
      <c r="G17" s="1624">
        <v>0</v>
      </c>
      <c r="H17" s="1625">
        <v>0</v>
      </c>
      <c r="I17" s="1624">
        <v>2406882</v>
      </c>
      <c r="J17" s="1624">
        <v>0</v>
      </c>
      <c r="K17" s="1626">
        <v>0</v>
      </c>
      <c r="L17" s="1627">
        <v>0</v>
      </c>
    </row>
    <row r="18" spans="3:12" ht="14.4" customHeight="1">
      <c r="C18" s="760"/>
      <c r="D18" s="1623" t="s">
        <v>168</v>
      </c>
      <c r="E18" s="1624">
        <v>2313548</v>
      </c>
      <c r="F18" s="1624">
        <v>0</v>
      </c>
      <c r="G18" s="1624">
        <v>0</v>
      </c>
      <c r="H18" s="1625">
        <v>0</v>
      </c>
      <c r="I18" s="1624">
        <v>2406287</v>
      </c>
      <c r="J18" s="1624">
        <v>0</v>
      </c>
      <c r="K18" s="1626">
        <v>0</v>
      </c>
      <c r="L18" s="1627">
        <v>0</v>
      </c>
    </row>
    <row r="19" spans="3:12" ht="14.4" customHeight="1">
      <c r="C19" s="760"/>
      <c r="D19" s="1623" t="s">
        <v>169</v>
      </c>
      <c r="E19" s="1624">
        <v>2315126</v>
      </c>
      <c r="F19" s="1624">
        <v>0</v>
      </c>
      <c r="G19" s="1624">
        <v>0</v>
      </c>
      <c r="H19" s="1625">
        <v>0</v>
      </c>
      <c r="I19" s="1624">
        <v>2408292</v>
      </c>
      <c r="J19" s="1624">
        <v>0</v>
      </c>
      <c r="K19" s="1626">
        <v>0</v>
      </c>
      <c r="L19" s="1627">
        <v>0</v>
      </c>
    </row>
    <row r="20" spans="3:12" ht="14.4" customHeight="1">
      <c r="C20" s="760"/>
      <c r="D20" s="1623" t="s">
        <v>170</v>
      </c>
      <c r="E20" s="1624">
        <v>2323218</v>
      </c>
      <c r="F20" s="1624">
        <v>0</v>
      </c>
      <c r="G20" s="1624">
        <v>0</v>
      </c>
      <c r="H20" s="1625">
        <v>0</v>
      </c>
      <c r="I20" s="1624">
        <v>2416206</v>
      </c>
      <c r="J20" s="1624">
        <v>0</v>
      </c>
      <c r="K20" s="1626">
        <v>0</v>
      </c>
      <c r="L20" s="1627">
        <v>0</v>
      </c>
    </row>
    <row r="21" spans="3:12" ht="14.4" customHeight="1">
      <c r="C21" s="760"/>
      <c r="D21" s="1623" t="s">
        <v>171</v>
      </c>
      <c r="E21" s="1624">
        <v>2327639</v>
      </c>
      <c r="F21" s="1624">
        <v>0</v>
      </c>
      <c r="G21" s="1624">
        <v>0</v>
      </c>
      <c r="H21" s="1625">
        <v>0</v>
      </c>
      <c r="I21" s="1624">
        <v>2420840</v>
      </c>
      <c r="J21" s="1624">
        <v>0</v>
      </c>
      <c r="K21" s="1626">
        <v>0</v>
      </c>
      <c r="L21" s="1627">
        <v>0</v>
      </c>
    </row>
    <row r="22" spans="3:12" ht="14.4" customHeight="1">
      <c r="C22" s="760"/>
      <c r="D22" s="1623" t="s">
        <v>172</v>
      </c>
      <c r="E22" s="1624">
        <v>2339158</v>
      </c>
      <c r="F22" s="1624">
        <v>0</v>
      </c>
      <c r="G22" s="1624">
        <v>0</v>
      </c>
      <c r="H22" s="1625">
        <v>0</v>
      </c>
      <c r="I22" s="1624">
        <v>2433465</v>
      </c>
      <c r="J22" s="1624">
        <v>0</v>
      </c>
      <c r="K22" s="1626">
        <v>0</v>
      </c>
      <c r="L22" s="1627">
        <v>0</v>
      </c>
    </row>
    <row r="23" spans="3:12" ht="14.4" customHeight="1">
      <c r="C23" s="760"/>
      <c r="D23" s="1623" t="s">
        <v>173</v>
      </c>
      <c r="E23" s="1624">
        <v>2350824</v>
      </c>
      <c r="F23" s="1624">
        <v>0</v>
      </c>
      <c r="G23" s="1624">
        <v>0</v>
      </c>
      <c r="H23" s="1625">
        <v>0</v>
      </c>
      <c r="I23" s="1624">
        <v>2444103</v>
      </c>
      <c r="J23" s="1624">
        <v>0</v>
      </c>
      <c r="K23" s="1626">
        <v>0</v>
      </c>
      <c r="L23" s="1627">
        <v>0</v>
      </c>
    </row>
    <row r="24" spans="3:12" ht="14.4" customHeight="1" thickBot="1">
      <c r="C24" s="760"/>
      <c r="D24" s="1628" t="s">
        <v>174</v>
      </c>
      <c r="E24" s="1629">
        <v>2355095</v>
      </c>
      <c r="F24" s="1629">
        <v>0</v>
      </c>
      <c r="G24" s="1629">
        <v>0</v>
      </c>
      <c r="H24" s="1630">
        <v>0</v>
      </c>
      <c r="I24" s="1629">
        <v>2448101</v>
      </c>
      <c r="J24" s="1629">
        <v>0</v>
      </c>
      <c r="K24" s="1631">
        <v>0</v>
      </c>
      <c r="L24" s="1632">
        <v>0</v>
      </c>
    </row>
    <row r="25" spans="3:12" ht="14.4" customHeight="1">
      <c r="C25" s="760"/>
      <c r="D25" s="1616"/>
      <c r="E25" s="1616"/>
      <c r="F25" s="1616"/>
      <c r="G25" s="1616"/>
      <c r="H25" s="1616"/>
      <c r="I25" s="1616"/>
      <c r="J25" s="1616"/>
      <c r="K25" s="1492"/>
      <c r="L25" s="1492"/>
    </row>
    <row r="26" spans="3:12" ht="13.5" customHeight="1">
      <c r="C26" s="761"/>
      <c r="D26" s="1565" t="s">
        <v>347</v>
      </c>
      <c r="E26" s="1523"/>
      <c r="F26" s="1523"/>
      <c r="G26" s="1523"/>
      <c r="H26" s="1523"/>
      <c r="I26" s="1523"/>
      <c r="J26" s="1523"/>
      <c r="K26" s="1492"/>
      <c r="L26" s="1492"/>
    </row>
    <row r="27" spans="3:12" ht="13.5" customHeight="1">
      <c r="C27" s="761"/>
      <c r="D27" s="2005" t="s">
        <v>348</v>
      </c>
      <c r="E27" s="2005"/>
      <c r="F27" s="2005"/>
      <c r="G27" s="2005"/>
      <c r="H27" s="2005"/>
      <c r="I27" s="2005"/>
      <c r="J27" s="2005"/>
      <c r="K27" s="1492"/>
      <c r="L27" s="1492"/>
    </row>
    <row r="28" spans="3:12" ht="13.5" customHeight="1">
      <c r="C28" s="761"/>
      <c r="D28" s="2005"/>
      <c r="E28" s="2005"/>
      <c r="F28" s="2005"/>
      <c r="G28" s="2005"/>
      <c r="H28" s="2005"/>
      <c r="I28" s="2005"/>
      <c r="J28" s="2005"/>
      <c r="K28" s="1492"/>
      <c r="L28" s="1492"/>
    </row>
    <row r="29" spans="3:12" ht="16.2" customHeight="1">
      <c r="C29" s="761"/>
      <c r="D29" s="2005"/>
      <c r="E29" s="2005"/>
      <c r="F29" s="2005"/>
      <c r="G29" s="2005"/>
      <c r="H29" s="2005"/>
      <c r="I29" s="2005"/>
      <c r="J29" s="2005"/>
      <c r="K29" s="1492"/>
      <c r="L29" s="1492"/>
    </row>
    <row r="30" spans="3:12" ht="13.5" customHeight="1">
      <c r="C30" s="761"/>
      <c r="D30" s="741"/>
      <c r="E30" s="742"/>
      <c r="F30" s="742"/>
      <c r="G30" s="742"/>
      <c r="H30" s="742"/>
      <c r="I30" s="742"/>
      <c r="J30" s="742"/>
    </row>
    <row r="31" spans="3:12" ht="13.5" customHeight="1">
      <c r="C31" s="761"/>
      <c r="D31" s="741"/>
      <c r="E31" s="742"/>
      <c r="F31" s="742"/>
      <c r="G31" s="742"/>
      <c r="H31" s="742"/>
      <c r="I31" s="742"/>
      <c r="J31" s="742"/>
    </row>
    <row r="32" spans="3:12" ht="13.5" customHeight="1">
      <c r="C32" s="761"/>
      <c r="D32" s="741"/>
      <c r="E32" s="742"/>
      <c r="F32" s="742"/>
      <c r="G32" s="742"/>
      <c r="H32" s="742"/>
      <c r="I32" s="742"/>
      <c r="J32" s="742"/>
    </row>
    <row r="33" spans="3:10" ht="52.95" customHeight="1">
      <c r="C33" s="761"/>
    </row>
    <row r="34" spans="3:10" ht="13.5" customHeight="1">
      <c r="C34" s="761"/>
    </row>
    <row r="35" spans="3:10" ht="13.5" customHeight="1">
      <c r="C35" s="761"/>
    </row>
    <row r="36" spans="3:10" ht="13.5" customHeight="1">
      <c r="C36" s="762"/>
    </row>
    <row r="37" spans="3:10" ht="13.5" customHeight="1">
      <c r="C37" s="762"/>
    </row>
    <row r="38" spans="3:10" ht="13.5" customHeight="1">
      <c r="C38" s="762"/>
    </row>
    <row r="39" spans="3:10" ht="13.5" customHeight="1">
      <c r="C39" s="762"/>
    </row>
    <row r="40" spans="3:10">
      <c r="C40" s="762"/>
    </row>
    <row r="41" spans="3:10">
      <c r="C41" s="762"/>
    </row>
    <row r="42" spans="3:10">
      <c r="C42" s="762"/>
    </row>
    <row r="48" spans="3:10">
      <c r="D48" s="741"/>
      <c r="E48" s="742"/>
      <c r="F48" s="742"/>
      <c r="G48" s="742"/>
      <c r="H48" s="742"/>
      <c r="I48" s="742"/>
      <c r="J48" s="742"/>
    </row>
    <row r="49" spans="3:10" ht="15" customHeight="1">
      <c r="D49" s="2006"/>
      <c r="E49" s="2006"/>
      <c r="F49" s="2006"/>
      <c r="G49" s="2006"/>
      <c r="H49" s="2006"/>
      <c r="I49" s="2006"/>
      <c r="J49" s="2006"/>
    </row>
    <row r="50" spans="3:10">
      <c r="D50" s="2006"/>
      <c r="E50" s="2006"/>
      <c r="F50" s="2006"/>
      <c r="G50" s="2006"/>
      <c r="H50" s="2006"/>
      <c r="I50" s="2006"/>
      <c r="J50" s="2006"/>
    </row>
    <row r="51" spans="3:10">
      <c r="D51" s="2006"/>
      <c r="E51" s="2006"/>
      <c r="F51" s="2006"/>
      <c r="G51" s="2006"/>
      <c r="H51" s="2006"/>
      <c r="I51" s="2006"/>
      <c r="J51" s="2006"/>
    </row>
    <row r="52" spans="3:10">
      <c r="C52" s="737"/>
    </row>
  </sheetData>
  <mergeCells count="13">
    <mergeCell ref="C1:L1"/>
    <mergeCell ref="C2:L2"/>
    <mergeCell ref="C3:L3"/>
    <mergeCell ref="D27:J29"/>
    <mergeCell ref="D49:J51"/>
    <mergeCell ref="D7:J7"/>
    <mergeCell ref="D8:L8"/>
    <mergeCell ref="D9:L9"/>
    <mergeCell ref="D11:D12"/>
    <mergeCell ref="E11:F11"/>
    <mergeCell ref="G11:H11"/>
    <mergeCell ref="I11:J11"/>
    <mergeCell ref="K11:L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45B6-4664-43DE-9FF0-A3C705FD4CE0}">
  <dimension ref="C2:O43"/>
  <sheetViews>
    <sheetView showGridLines="0" topLeftCell="B1" workbookViewId="0">
      <selection activeCell="S27" sqref="S27"/>
    </sheetView>
  </sheetViews>
  <sheetFormatPr baseColWidth="10" defaultColWidth="8.88671875" defaultRowHeight="14.4"/>
  <cols>
    <col min="4" max="4" width="31.33203125" customWidth="1"/>
    <col min="5" max="7" width="31.33203125" hidden="1" customWidth="1"/>
    <col min="8" max="11" width="13.33203125" bestFit="1" customWidth="1"/>
    <col min="12" max="13" width="14.6640625" bestFit="1" customWidth="1"/>
  </cols>
  <sheetData>
    <row r="2" spans="3:15" s="11" customFormat="1" ht="15" customHeight="1">
      <c r="C2" s="766"/>
      <c r="D2" s="1881" t="s">
        <v>0</v>
      </c>
      <c r="E2" s="1881"/>
      <c r="F2" s="1881"/>
      <c r="G2" s="1881"/>
      <c r="H2" s="1881"/>
      <c r="I2" s="1881"/>
      <c r="J2" s="1881"/>
      <c r="K2" s="1881"/>
      <c r="L2" s="1881"/>
      <c r="M2" s="1881"/>
    </row>
    <row r="3" spans="3:15" s="11" customFormat="1" ht="15" customHeight="1">
      <c r="C3" s="766"/>
      <c r="D3" s="1881" t="s">
        <v>1</v>
      </c>
      <c r="E3" s="1881"/>
      <c r="F3" s="1881"/>
      <c r="G3" s="1881"/>
      <c r="H3" s="1881"/>
      <c r="I3" s="1881"/>
      <c r="J3" s="1881"/>
      <c r="K3" s="1881"/>
      <c r="L3" s="1881"/>
      <c r="M3" s="1881"/>
    </row>
    <row r="4" spans="3:15" s="11" customFormat="1" ht="15" customHeight="1">
      <c r="C4" s="767"/>
      <c r="D4" s="1882" t="s">
        <v>2</v>
      </c>
      <c r="E4" s="1882"/>
      <c r="F4" s="1882"/>
      <c r="G4" s="1882"/>
      <c r="H4" s="1882"/>
      <c r="I4" s="1882"/>
      <c r="J4" s="1882"/>
      <c r="K4" s="1882"/>
      <c r="L4" s="1882"/>
      <c r="M4" s="1882"/>
    </row>
    <row r="5" spans="3:15">
      <c r="D5" s="1"/>
      <c r="E5" s="1"/>
      <c r="F5" s="1"/>
      <c r="G5" s="1"/>
      <c r="H5" s="1"/>
      <c r="I5" s="1"/>
      <c r="J5" s="1"/>
      <c r="K5" s="1"/>
      <c r="L5" s="1"/>
      <c r="M5" s="1"/>
      <c r="N5" s="1"/>
      <c r="O5" s="1"/>
    </row>
    <row r="6" spans="3:15">
      <c r="D6" s="1"/>
      <c r="E6" s="1"/>
      <c r="F6" s="1"/>
      <c r="G6" s="1"/>
      <c r="H6" s="1"/>
      <c r="I6" s="1"/>
      <c r="J6" s="1"/>
      <c r="K6" s="1"/>
      <c r="L6" s="1"/>
      <c r="M6" s="1"/>
      <c r="N6" s="1"/>
      <c r="O6" s="1"/>
    </row>
    <row r="7" spans="3:15" ht="18">
      <c r="D7" s="2014" t="s">
        <v>349</v>
      </c>
      <c r="E7" s="2014"/>
      <c r="F7" s="2014"/>
      <c r="G7" s="2014"/>
      <c r="H7" s="2014"/>
      <c r="I7" s="2014"/>
      <c r="J7" s="2014"/>
      <c r="K7" s="2014"/>
      <c r="L7" s="2014"/>
      <c r="M7" s="2014"/>
      <c r="N7" s="1"/>
      <c r="O7" s="1"/>
    </row>
    <row r="8" spans="3:15">
      <c r="D8" s="1882" t="s">
        <v>350</v>
      </c>
      <c r="E8" s="1882"/>
      <c r="F8" s="1882"/>
      <c r="G8" s="1882"/>
      <c r="H8" s="1882"/>
      <c r="I8" s="1882"/>
      <c r="J8" s="1882"/>
      <c r="K8" s="1882"/>
      <c r="L8" s="1882"/>
      <c r="M8" s="1882"/>
      <c r="N8" s="1"/>
      <c r="O8" s="1"/>
    </row>
    <row r="9" spans="3:15" ht="15" thickBot="1">
      <c r="D9" s="1"/>
      <c r="E9" s="1"/>
      <c r="F9" s="1"/>
      <c r="G9" s="1"/>
      <c r="H9" s="1"/>
      <c r="I9" s="1"/>
      <c r="J9" s="1"/>
      <c r="K9" s="1"/>
      <c r="L9" s="1"/>
      <c r="M9" s="1"/>
      <c r="N9" s="1"/>
      <c r="O9" s="1"/>
    </row>
    <row r="10" spans="3:15">
      <c r="D10" s="2015" t="s">
        <v>351</v>
      </c>
      <c r="E10" s="2017">
        <v>2021</v>
      </c>
      <c r="F10" s="2017">
        <v>2022</v>
      </c>
      <c r="G10" s="2017">
        <v>2023</v>
      </c>
      <c r="H10" s="2017">
        <f t="shared" ref="H10:M10" si="0">G10+1</f>
        <v>2024</v>
      </c>
      <c r="I10" s="2019">
        <f t="shared" si="0"/>
        <v>2025</v>
      </c>
      <c r="J10" s="2021">
        <f t="shared" si="0"/>
        <v>2026</v>
      </c>
      <c r="K10" s="2021">
        <f t="shared" si="0"/>
        <v>2027</v>
      </c>
      <c r="L10" s="2021">
        <f t="shared" si="0"/>
        <v>2028</v>
      </c>
      <c r="M10" s="2023">
        <f t="shared" si="0"/>
        <v>2029</v>
      </c>
      <c r="N10" s="1"/>
      <c r="O10" s="1"/>
    </row>
    <row r="11" spans="3:15" ht="15" thickBot="1">
      <c r="D11" s="2016"/>
      <c r="E11" s="2018"/>
      <c r="F11" s="2018"/>
      <c r="G11" s="2018"/>
      <c r="H11" s="2018"/>
      <c r="I11" s="2020"/>
      <c r="J11" s="2022"/>
      <c r="K11" s="2022"/>
      <c r="L11" s="2022"/>
      <c r="M11" s="2024"/>
      <c r="N11" s="1"/>
      <c r="O11" s="1"/>
    </row>
    <row r="12" spans="3:15" ht="15.6">
      <c r="D12" s="1635" t="s">
        <v>352</v>
      </c>
      <c r="E12" s="1636">
        <v>110.10970087770266</v>
      </c>
      <c r="F12" s="1636">
        <v>115.87719914421697</v>
      </c>
      <c r="G12" s="1636">
        <v>118.4175732231101</v>
      </c>
      <c r="H12" s="1636">
        <v>124.28125249140005</v>
      </c>
      <c r="I12" s="1637">
        <f>H12*(1+I13/100)</f>
        <v>128.00969006614207</v>
      </c>
      <c r="J12" s="1637">
        <f>I12*(1+J13/100)</f>
        <v>133.77012611911846</v>
      </c>
      <c r="K12" s="1637">
        <f>J12*(1+K13/100)</f>
        <v>140.4586324250744</v>
      </c>
      <c r="L12" s="1638">
        <f>K12*(1+L13/100)</f>
        <v>147.48156404632812</v>
      </c>
      <c r="M12" s="1639">
        <f>L12*(1+M13/100)</f>
        <v>154.85564224864453</v>
      </c>
      <c r="N12" s="1"/>
      <c r="O12" s="1"/>
    </row>
    <row r="13" spans="3:15" ht="15.6">
      <c r="D13" s="1640" t="s">
        <v>353</v>
      </c>
      <c r="E13" s="1641">
        <v>12.271990236920516</v>
      </c>
      <c r="F13" s="1641">
        <f>+F12/E12*100-100</f>
        <v>5.2379565292981738</v>
      </c>
      <c r="G13" s="1641">
        <f>+G12/F12*100-100</f>
        <v>2.1922984829236896</v>
      </c>
      <c r="H13" s="1642">
        <f>+H12/G12*100-100</f>
        <v>4.951696871242433</v>
      </c>
      <c r="I13" s="1643">
        <v>3</v>
      </c>
      <c r="J13" s="1644">
        <v>4.5</v>
      </c>
      <c r="K13" s="1644">
        <v>5</v>
      </c>
      <c r="L13" s="1645">
        <v>5</v>
      </c>
      <c r="M13" s="1646">
        <v>5</v>
      </c>
      <c r="N13" s="1"/>
      <c r="O13" s="1"/>
    </row>
    <row r="14" spans="3:15" ht="15.6">
      <c r="D14" s="1647"/>
      <c r="E14" s="1648"/>
      <c r="F14" s="1648"/>
      <c r="G14" s="1648"/>
      <c r="H14" s="1648"/>
      <c r="I14" s="1649"/>
      <c r="J14" s="1648"/>
      <c r="K14" s="1648"/>
      <c r="L14" s="1650"/>
      <c r="M14" s="1651"/>
      <c r="N14" s="1"/>
      <c r="O14" s="1"/>
    </row>
    <row r="15" spans="3:15" ht="15.6">
      <c r="D15" s="1640" t="s">
        <v>354</v>
      </c>
      <c r="E15" s="1652">
        <v>5427464.1189651676</v>
      </c>
      <c r="F15" s="1652">
        <v>6257295.2027097447</v>
      </c>
      <c r="G15" s="1652">
        <v>6764533.2958832569</v>
      </c>
      <c r="H15" s="1652">
        <f t="shared" ref="H15:M15" si="1">G15*(1+H13/100)*(1+H24/100)</f>
        <v>7402888.4910161477</v>
      </c>
      <c r="I15" s="1653">
        <f t="shared" si="1"/>
        <v>7968099.0273052305</v>
      </c>
      <c r="J15" s="1653">
        <f t="shared" si="1"/>
        <v>8659730.0228753239</v>
      </c>
      <c r="K15" s="1653">
        <f t="shared" si="1"/>
        <v>9456425.1849798542</v>
      </c>
      <c r="L15" s="1654">
        <f t="shared" si="1"/>
        <v>10326416.301998001</v>
      </c>
      <c r="M15" s="1655">
        <f t="shared" si="1"/>
        <v>11276446.601781817</v>
      </c>
      <c r="N15" s="1"/>
      <c r="O15" s="1"/>
    </row>
    <row r="16" spans="3:15" ht="15.6">
      <c r="D16" s="1640" t="s">
        <v>355</v>
      </c>
      <c r="E16" s="1641">
        <v>21.003560384304663</v>
      </c>
      <c r="F16" s="1641">
        <f t="shared" ref="F16:M16" si="2">(F15/E15-1)*100</f>
        <v>15.289480787996389</v>
      </c>
      <c r="G16" s="1641">
        <f t="shared" si="2"/>
        <v>8.1063474990575877</v>
      </c>
      <c r="H16" s="1642">
        <f>(H15/G15-1)*100</f>
        <v>9.4367958174051516</v>
      </c>
      <c r="I16" s="1656">
        <f t="shared" si="2"/>
        <v>7.6349999999999918</v>
      </c>
      <c r="J16" s="1656">
        <f t="shared" si="2"/>
        <v>8.68</v>
      </c>
      <c r="K16" s="1656">
        <f t="shared" si="2"/>
        <v>9.2000000000000082</v>
      </c>
      <c r="L16" s="1657">
        <f t="shared" si="2"/>
        <v>9.2000000000000082</v>
      </c>
      <c r="M16" s="1658">
        <f t="shared" si="2"/>
        <v>9.2000000000000082</v>
      </c>
      <c r="N16" s="1"/>
      <c r="O16" s="1"/>
    </row>
    <row r="17" spans="4:15" ht="15.6">
      <c r="D17" s="1647"/>
      <c r="E17" s="1659"/>
      <c r="F17" s="1659"/>
      <c r="G17" s="1659"/>
      <c r="H17" s="1659"/>
      <c r="I17" s="1660"/>
      <c r="J17" s="1659"/>
      <c r="K17" s="1659"/>
      <c r="L17" s="1661"/>
      <c r="M17" s="1662"/>
      <c r="N17" s="1"/>
      <c r="O17" s="1"/>
    </row>
    <row r="18" spans="4:15" ht="15.6">
      <c r="D18" s="1640" t="s">
        <v>356</v>
      </c>
      <c r="E18" s="1663">
        <v>95122.821337963818</v>
      </c>
      <c r="F18" s="1663">
        <v>113908.09293460243</v>
      </c>
      <c r="G18" s="1663">
        <v>120759.57257717982</v>
      </c>
      <c r="H18" s="1663">
        <f t="shared" ref="H18:M18" si="3">H15/H26</f>
        <v>124254.36174150319</v>
      </c>
      <c r="I18" s="1664">
        <f t="shared" si="3"/>
        <v>128424.41161942284</v>
      </c>
      <c r="J18" s="1664">
        <f t="shared" si="3"/>
        <v>132209.61866985227</v>
      </c>
      <c r="K18" s="1664">
        <f t="shared" si="3"/>
        <v>138820.09960334489</v>
      </c>
      <c r="L18" s="1665">
        <f t="shared" si="3"/>
        <v>145761.10458351212</v>
      </c>
      <c r="M18" s="1666">
        <f t="shared" si="3"/>
        <v>153049.15981268772</v>
      </c>
      <c r="N18" s="1"/>
      <c r="O18" s="1"/>
    </row>
    <row r="19" spans="4:15" ht="15.6">
      <c r="D19" s="1640" t="s">
        <v>357</v>
      </c>
      <c r="E19" s="1641">
        <v>19.909789453700455</v>
      </c>
      <c r="F19" s="1641">
        <f t="shared" ref="F19:M19" si="4">(F18/E18-1)*100</f>
        <v>19.748438211158636</v>
      </c>
      <c r="G19" s="1641">
        <f t="shared" si="4"/>
        <v>6.014919103694405</v>
      </c>
      <c r="H19" s="1642">
        <f t="shared" si="4"/>
        <v>2.8940059075563518</v>
      </c>
      <c r="I19" s="1656">
        <f t="shared" si="4"/>
        <v>3.3560591511426763</v>
      </c>
      <c r="J19" s="1656">
        <f t="shared" si="4"/>
        <v>2.9474202004885486</v>
      </c>
      <c r="K19" s="1656">
        <f t="shared" si="4"/>
        <v>5.0000000000000044</v>
      </c>
      <c r="L19" s="1657">
        <f t="shared" si="4"/>
        <v>4.9999999999999822</v>
      </c>
      <c r="M19" s="1658">
        <f t="shared" si="4"/>
        <v>5.0000000000000044</v>
      </c>
      <c r="N19" s="1"/>
      <c r="O19" s="1"/>
    </row>
    <row r="20" spans="4:15" ht="15.6">
      <c r="D20" s="1647"/>
      <c r="E20" s="1667"/>
      <c r="F20" s="1667"/>
      <c r="G20" s="1667"/>
      <c r="H20" s="1667"/>
      <c r="I20" s="1668"/>
      <c r="J20" s="1667"/>
      <c r="K20" s="1667"/>
      <c r="L20" s="1669"/>
      <c r="M20" s="1670"/>
      <c r="N20" s="1"/>
      <c r="O20" s="1"/>
    </row>
    <row r="21" spans="4:15" ht="15.6">
      <c r="D21" s="1671" t="s">
        <v>358</v>
      </c>
      <c r="E21" s="1672">
        <v>4</v>
      </c>
      <c r="F21" s="1672">
        <v>4</v>
      </c>
      <c r="G21" s="1672">
        <v>4</v>
      </c>
      <c r="H21" s="1672">
        <v>4</v>
      </c>
      <c r="I21" s="1673">
        <v>4</v>
      </c>
      <c r="J21" s="1673">
        <v>4</v>
      </c>
      <c r="K21" s="1673">
        <v>4</v>
      </c>
      <c r="L21" s="1674">
        <v>4</v>
      </c>
      <c r="M21" s="1675">
        <v>4</v>
      </c>
      <c r="N21" s="1"/>
      <c r="O21" s="1"/>
    </row>
    <row r="22" spans="4:15" ht="15.6">
      <c r="D22" s="1671" t="s">
        <v>359</v>
      </c>
      <c r="E22" s="1676">
        <v>8.242920754477856</v>
      </c>
      <c r="F22" s="1676">
        <v>8.8111752385420452</v>
      </c>
      <c r="G22" s="1676">
        <v>4.7856128102113482</v>
      </c>
      <c r="H22" s="1676">
        <v>3.302198773959053</v>
      </c>
      <c r="I22" s="1673">
        <v>3.5</v>
      </c>
      <c r="J22" s="1673">
        <v>3.8</v>
      </c>
      <c r="K22" s="1673">
        <v>4</v>
      </c>
      <c r="L22" s="1674">
        <v>4</v>
      </c>
      <c r="M22" s="1675">
        <v>4</v>
      </c>
      <c r="N22" s="1"/>
      <c r="O22" s="1"/>
    </row>
    <row r="23" spans="4:15" ht="15.6">
      <c r="D23" s="1671" t="s">
        <v>360</v>
      </c>
      <c r="E23" s="1677">
        <v>8.4956989865317958</v>
      </c>
      <c r="F23" s="1677">
        <v>7.8269161155893663</v>
      </c>
      <c r="G23" s="1677">
        <v>3.5688785536486245</v>
      </c>
      <c r="H23" s="1677">
        <v>3.348496994938599</v>
      </c>
      <c r="I23" s="1673">
        <v>3.7</v>
      </c>
      <c r="J23" s="1673">
        <v>4</v>
      </c>
      <c r="K23" s="1673">
        <v>4</v>
      </c>
      <c r="L23" s="1674">
        <v>4</v>
      </c>
      <c r="M23" s="1675">
        <v>4</v>
      </c>
      <c r="N23" s="1"/>
      <c r="O23" s="1"/>
    </row>
    <row r="24" spans="4:15" ht="15.6">
      <c r="D24" s="1640" t="s">
        <v>361</v>
      </c>
      <c r="E24" s="1678">
        <v>7.2210335012008215</v>
      </c>
      <c r="F24" s="1678">
        <v>9.5512347352543685</v>
      </c>
      <c r="G24" s="1678">
        <v>5.787176826365382</v>
      </c>
      <c r="H24" s="1678">
        <v>4.2734887380288455</v>
      </c>
      <c r="I24" s="1673">
        <v>4.5</v>
      </c>
      <c r="J24" s="1673">
        <v>4</v>
      </c>
      <c r="K24" s="1673">
        <v>4</v>
      </c>
      <c r="L24" s="1674">
        <v>4</v>
      </c>
      <c r="M24" s="1675">
        <v>4</v>
      </c>
      <c r="N24" s="1"/>
      <c r="O24" s="1"/>
    </row>
    <row r="25" spans="4:15" ht="15.6">
      <c r="D25" s="1647"/>
      <c r="E25" s="1667"/>
      <c r="F25" s="1667"/>
      <c r="G25" s="1667"/>
      <c r="H25" s="1667"/>
      <c r="I25" s="1668"/>
      <c r="J25" s="1667"/>
      <c r="K25" s="1667"/>
      <c r="L25" s="1669"/>
      <c r="M25" s="1670"/>
      <c r="N25" s="1"/>
      <c r="O25" s="1"/>
    </row>
    <row r="26" spans="4:15" ht="15.6">
      <c r="D26" s="1671" t="s">
        <v>362</v>
      </c>
      <c r="E26" s="1679">
        <v>57.253999999999998</v>
      </c>
      <c r="F26" s="1679">
        <v>55.144599999999997</v>
      </c>
      <c r="G26" s="1679">
        <v>56.167499999999997</v>
      </c>
      <c r="H26" s="1679">
        <v>59.578499999999998</v>
      </c>
      <c r="I26" s="1680">
        <f>+H26*(1+I27/100)</f>
        <v>62.045049900000002</v>
      </c>
      <c r="J26" s="1680">
        <v>65.5</v>
      </c>
      <c r="K26" s="1673">
        <f>+J26*(1+K27/100)</f>
        <v>68.12</v>
      </c>
      <c r="L26" s="1674">
        <f>+K26*(1+L27/100)</f>
        <v>70.844800000000006</v>
      </c>
      <c r="M26" s="1675">
        <f>+L26*(1+M27/100)</f>
        <v>73.678592000000009</v>
      </c>
      <c r="N26" s="1"/>
      <c r="O26" s="1"/>
    </row>
    <row r="27" spans="4:15" ht="16.2" thickBot="1">
      <c r="D27" s="1681" t="s">
        <v>363</v>
      </c>
      <c r="E27" s="1682">
        <v>1.0961470484270208</v>
      </c>
      <c r="F27" s="1682">
        <f>+F26/E26*100-100</f>
        <v>-3.6842840674887469</v>
      </c>
      <c r="G27" s="1682">
        <v>3</v>
      </c>
      <c r="H27" s="1682">
        <f>+H26/G26*100-100</f>
        <v>6.0729069301642511</v>
      </c>
      <c r="I27" s="1683">
        <v>4.1399999999999997</v>
      </c>
      <c r="J27" s="1683">
        <f>+J26/I26*100-100</f>
        <v>5.5684540597008976</v>
      </c>
      <c r="K27" s="1683">
        <v>4</v>
      </c>
      <c r="L27" s="1683">
        <v>4</v>
      </c>
      <c r="M27" s="1684">
        <v>4</v>
      </c>
      <c r="N27" s="1"/>
      <c r="O27" s="1"/>
    </row>
    <row r="28" spans="4:15" ht="16.2" thickBot="1">
      <c r="D28" s="1710" t="s">
        <v>364</v>
      </c>
      <c r="E28" s="1711"/>
      <c r="F28" s="1711"/>
      <c r="G28" s="1711"/>
      <c r="H28" s="1711"/>
      <c r="I28" s="1685"/>
      <c r="J28" s="1712"/>
      <c r="K28" s="1712"/>
      <c r="L28" s="1712"/>
      <c r="M28" s="1713"/>
      <c r="N28" s="1"/>
      <c r="O28" s="1"/>
    </row>
    <row r="29" spans="4:15" ht="15.6">
      <c r="D29" s="1635" t="s">
        <v>365</v>
      </c>
      <c r="E29" s="1686">
        <v>68.209999999999994</v>
      </c>
      <c r="F29" s="1686">
        <v>94.786666666666676</v>
      </c>
      <c r="G29" s="1687">
        <v>77.079166666666666</v>
      </c>
      <c r="H29" s="1686">
        <v>76.600553360000006</v>
      </c>
      <c r="I29" s="1688">
        <v>63.58</v>
      </c>
      <c r="J29" s="1688">
        <v>47.77</v>
      </c>
      <c r="K29" s="1688">
        <v>62.611666666666679</v>
      </c>
      <c r="L29" s="1688">
        <v>61.213333333333331</v>
      </c>
      <c r="M29" s="1689">
        <v>62.823333333333331</v>
      </c>
      <c r="N29" s="1"/>
      <c r="O29" s="1"/>
    </row>
    <row r="30" spans="4:15" ht="15.6">
      <c r="D30" s="1640" t="s">
        <v>366</v>
      </c>
      <c r="E30" s="1690">
        <v>1800</v>
      </c>
      <c r="F30" s="1690">
        <v>1800.9534615384614</v>
      </c>
      <c r="G30" s="1691">
        <v>1882.2461538461537</v>
      </c>
      <c r="H30" s="1690">
        <v>2387.6897637795278</v>
      </c>
      <c r="I30" s="1692">
        <v>3363.5800000000004</v>
      </c>
      <c r="J30" s="1692">
        <v>3467.8416666666672</v>
      </c>
      <c r="K30" s="1692">
        <v>3589.06</v>
      </c>
      <c r="L30" s="1692">
        <v>3749.5</v>
      </c>
      <c r="M30" s="1693">
        <v>3940.6</v>
      </c>
      <c r="N30" s="1"/>
      <c r="O30" s="1"/>
    </row>
    <row r="31" spans="4:15" ht="15.6">
      <c r="D31" s="1640" t="s">
        <v>367</v>
      </c>
      <c r="E31" s="1690">
        <v>18465</v>
      </c>
      <c r="F31" s="1690">
        <v>26371.803846153845</v>
      </c>
      <c r="G31" s="1691">
        <v>22474.714285714286</v>
      </c>
      <c r="H31" s="1690">
        <v>16813.962500000001</v>
      </c>
      <c r="I31" s="1692">
        <v>15800</v>
      </c>
      <c r="J31" s="1692">
        <v>16000</v>
      </c>
      <c r="K31" s="1692">
        <v>16160</v>
      </c>
      <c r="L31" s="1692">
        <v>16321.6</v>
      </c>
      <c r="M31" s="1693">
        <v>16484.815999999999</v>
      </c>
      <c r="N31" s="1"/>
      <c r="O31" s="1"/>
    </row>
    <row r="32" spans="4:15" ht="15.6">
      <c r="D32" s="1694" t="s">
        <v>368</v>
      </c>
      <c r="E32" s="1695">
        <v>117.29600000000001</v>
      </c>
      <c r="F32" s="1695">
        <v>231.70454545454547</v>
      </c>
      <c r="G32" s="1696">
        <v>222.18459999999999</v>
      </c>
      <c r="H32" s="1695">
        <v>112.31688976377961</v>
      </c>
      <c r="I32" s="1697">
        <v>104.1</v>
      </c>
      <c r="J32" s="1697">
        <v>123.97</v>
      </c>
      <c r="K32" s="1697">
        <v>125.2097</v>
      </c>
      <c r="L32" s="1697">
        <v>126.461797</v>
      </c>
      <c r="M32" s="1698">
        <v>127.72641497000001</v>
      </c>
      <c r="N32" s="1"/>
      <c r="O32" s="1"/>
    </row>
    <row r="33" spans="4:15" ht="15.6">
      <c r="D33" s="1640" t="s">
        <v>369</v>
      </c>
      <c r="E33" s="1695">
        <v>5.7</v>
      </c>
      <c r="F33" s="1695">
        <v>2.1</v>
      </c>
      <c r="G33" s="1696">
        <v>1</v>
      </c>
      <c r="H33" s="1679">
        <v>2.8</v>
      </c>
      <c r="I33" s="1699">
        <v>1.6</v>
      </c>
      <c r="J33" s="1700">
        <v>1.7</v>
      </c>
      <c r="K33" s="1700">
        <v>1.8</v>
      </c>
      <c r="L33" s="1700">
        <v>1.8</v>
      </c>
      <c r="M33" s="1701">
        <v>1.8</v>
      </c>
      <c r="N33" s="1"/>
      <c r="O33" s="1"/>
    </row>
    <row r="34" spans="4:15" ht="15.6">
      <c r="D34" s="1640" t="s">
        <v>370</v>
      </c>
      <c r="E34" s="1702">
        <v>4.6849999999999996</v>
      </c>
      <c r="F34" s="1702">
        <v>7.9864819690391471</v>
      </c>
      <c r="G34" s="1703">
        <v>4.2</v>
      </c>
      <c r="H34" s="1704">
        <v>3</v>
      </c>
      <c r="I34" s="1699">
        <v>2.8</v>
      </c>
      <c r="J34" s="1700">
        <v>2.7</v>
      </c>
      <c r="K34" s="1700">
        <v>2.2999999999999998</v>
      </c>
      <c r="L34" s="1700">
        <v>2</v>
      </c>
      <c r="M34" s="1701">
        <v>2</v>
      </c>
      <c r="N34" s="1"/>
      <c r="O34" s="1"/>
    </row>
    <row r="35" spans="4:15" ht="16.2" thickBot="1">
      <c r="D35" s="1705" t="s">
        <v>371</v>
      </c>
      <c r="E35" s="1706">
        <v>7.4260000000000002</v>
      </c>
      <c r="F35" s="1706">
        <v>6.4449404920840152</v>
      </c>
      <c r="G35" s="1707">
        <v>2.3460000000000001</v>
      </c>
      <c r="H35" s="1708">
        <v>2.7</v>
      </c>
      <c r="I35" s="1683">
        <v>3.3</v>
      </c>
      <c r="J35" s="1683">
        <v>2.2709999999999999</v>
      </c>
      <c r="K35" s="1683">
        <v>2.371</v>
      </c>
      <c r="L35" s="1683">
        <v>2</v>
      </c>
      <c r="M35" s="1709">
        <v>2</v>
      </c>
      <c r="N35" s="1"/>
      <c r="O35" s="1"/>
    </row>
    <row r="36" spans="4:15">
      <c r="D36" s="1"/>
      <c r="E36" s="1"/>
      <c r="F36" s="1"/>
      <c r="G36" s="1"/>
      <c r="H36" s="1"/>
      <c r="I36" s="1"/>
      <c r="J36" s="1"/>
      <c r="K36" s="1"/>
      <c r="L36" s="1"/>
      <c r="M36" s="1"/>
      <c r="N36" s="1"/>
      <c r="O36" s="1"/>
    </row>
    <row r="37" spans="4:15">
      <c r="D37" s="52" t="s">
        <v>69</v>
      </c>
      <c r="E37" s="1"/>
      <c r="F37" s="1"/>
      <c r="G37" s="1"/>
      <c r="H37" s="1"/>
      <c r="I37" s="1"/>
      <c r="J37" s="1"/>
      <c r="K37" s="1"/>
      <c r="L37" s="1"/>
      <c r="M37" s="1"/>
      <c r="N37" s="1"/>
      <c r="O37" s="1"/>
    </row>
    <row r="38" spans="4:15">
      <c r="D38" s="1" t="s">
        <v>372</v>
      </c>
      <c r="E38" s="1"/>
      <c r="F38" s="1"/>
      <c r="G38" s="1"/>
      <c r="H38" s="1"/>
      <c r="I38" s="1"/>
      <c r="J38" s="1"/>
      <c r="K38" s="1"/>
      <c r="L38" s="1"/>
      <c r="M38" s="1"/>
      <c r="N38" s="1"/>
      <c r="O38" s="1"/>
    </row>
    <row r="39" spans="4:15">
      <c r="D39" s="1" t="s">
        <v>373</v>
      </c>
      <c r="E39" s="1"/>
      <c r="F39" s="1"/>
      <c r="G39" s="1"/>
      <c r="H39" s="1"/>
      <c r="I39" s="1"/>
      <c r="J39" s="1"/>
      <c r="K39" s="1"/>
      <c r="L39" s="1"/>
      <c r="M39" s="1"/>
      <c r="N39" s="1"/>
      <c r="O39" s="1"/>
    </row>
    <row r="40" spans="4:15" ht="46.2" customHeight="1">
      <c r="D40" s="2013" t="s">
        <v>374</v>
      </c>
      <c r="E40" s="2013"/>
      <c r="F40" s="2013"/>
      <c r="G40" s="2013"/>
      <c r="H40" s="2013"/>
      <c r="I40" s="2013"/>
      <c r="J40" s="2013"/>
      <c r="K40" s="2013"/>
      <c r="L40" s="2013"/>
      <c r="M40" s="2013"/>
      <c r="N40" s="2013"/>
      <c r="O40" s="2013"/>
    </row>
    <row r="41" spans="4:15">
      <c r="D41" s="1" t="s">
        <v>375</v>
      </c>
      <c r="E41" s="1"/>
      <c r="F41" s="1"/>
      <c r="G41" s="1"/>
      <c r="H41" s="1"/>
      <c r="I41" s="1"/>
      <c r="J41" s="1"/>
      <c r="K41" s="1"/>
      <c r="L41" s="1"/>
      <c r="M41" s="1"/>
      <c r="N41" s="1"/>
      <c r="O41" s="1"/>
    </row>
    <row r="42" spans="4:15">
      <c r="D42" s="1" t="s">
        <v>376</v>
      </c>
      <c r="E42" s="1"/>
      <c r="F42" s="1"/>
      <c r="G42" s="1"/>
      <c r="H42" s="1"/>
      <c r="I42" s="1"/>
      <c r="J42" s="1"/>
      <c r="K42" s="1"/>
      <c r="L42" s="1"/>
      <c r="M42" s="1"/>
      <c r="N42" s="1"/>
      <c r="O42" s="1"/>
    </row>
    <row r="43" spans="4:15">
      <c r="D43" s="1"/>
      <c r="E43" s="1"/>
      <c r="F43" s="1"/>
      <c r="G43" s="1"/>
      <c r="H43" s="1"/>
      <c r="I43" s="1"/>
      <c r="J43" s="1"/>
      <c r="K43" s="1"/>
      <c r="L43" s="1"/>
      <c r="M43" s="1"/>
      <c r="N43" s="1"/>
      <c r="O43" s="1"/>
    </row>
  </sheetData>
  <mergeCells count="16">
    <mergeCell ref="D40:O40"/>
    <mergeCell ref="D2:M2"/>
    <mergeCell ref="D3:M3"/>
    <mergeCell ref="D4:M4"/>
    <mergeCell ref="D7:M7"/>
    <mergeCell ref="D8:M8"/>
    <mergeCell ref="D10:D11"/>
    <mergeCell ref="E10:E11"/>
    <mergeCell ref="F10:F11"/>
    <mergeCell ref="G10:G11"/>
    <mergeCell ref="H10:H11"/>
    <mergeCell ref="I10:I11"/>
    <mergeCell ref="J10:J11"/>
    <mergeCell ref="K10:K11"/>
    <mergeCell ref="L10:L11"/>
    <mergeCell ref="M10:M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305A-A9E8-449D-99DD-185A026E8924}">
  <dimension ref="B2:O43"/>
  <sheetViews>
    <sheetView showGridLines="0" workbookViewId="0">
      <selection activeCell="K27" sqref="K27"/>
    </sheetView>
  </sheetViews>
  <sheetFormatPr baseColWidth="10" defaultColWidth="8.88671875" defaultRowHeight="14.4"/>
  <cols>
    <col min="4" max="4" width="31.33203125" customWidth="1"/>
    <col min="5" max="6" width="23.88671875" customWidth="1"/>
    <col min="7" max="7" width="17.6640625" customWidth="1"/>
    <col min="8" max="11" width="11.5546875" customWidth="1"/>
    <col min="12" max="13" width="12.6640625" customWidth="1"/>
  </cols>
  <sheetData>
    <row r="2" spans="2:13" s="11" customFormat="1" ht="15" customHeight="1">
      <c r="B2" s="1881" t="s">
        <v>0</v>
      </c>
      <c r="C2" s="1881"/>
      <c r="D2" s="1881"/>
      <c r="E2" s="1881"/>
      <c r="F2" s="1881"/>
      <c r="G2" s="1881"/>
      <c r="H2" s="1881"/>
      <c r="I2" s="52"/>
      <c r="J2" s="52"/>
      <c r="K2" s="52"/>
      <c r="L2" s="52"/>
      <c r="M2" s="52"/>
    </row>
    <row r="3" spans="2:13" s="11" customFormat="1" ht="15" customHeight="1">
      <c r="B3" s="1881" t="s">
        <v>1</v>
      </c>
      <c r="C3" s="1881"/>
      <c r="D3" s="1881"/>
      <c r="E3" s="1881"/>
      <c r="F3" s="1881"/>
      <c r="G3" s="1881"/>
      <c r="H3" s="1881"/>
      <c r="I3" s="52"/>
      <c r="J3" s="52"/>
      <c r="K3" s="52"/>
      <c r="L3" s="52"/>
      <c r="M3" s="52"/>
    </row>
    <row r="4" spans="2:13" s="11" customFormat="1" ht="15" customHeight="1">
      <c r="B4" s="1882" t="s">
        <v>2</v>
      </c>
      <c r="C4" s="1882"/>
      <c r="D4" s="1882"/>
      <c r="E4" s="1882"/>
      <c r="F4" s="1882"/>
      <c r="G4" s="1882"/>
      <c r="H4" s="1882"/>
      <c r="I4" s="1"/>
      <c r="J4" s="1"/>
      <c r="K4" s="1"/>
      <c r="L4" s="1"/>
      <c r="M4" s="1"/>
    </row>
    <row r="5" spans="2:13">
      <c r="E5" s="13"/>
    </row>
    <row r="6" spans="2:13">
      <c r="D6" s="1"/>
      <c r="E6" s="1"/>
      <c r="F6" s="2"/>
      <c r="G6" s="1"/>
      <c r="H6" s="1"/>
      <c r="I6" s="1"/>
      <c r="J6" s="1"/>
      <c r="K6" s="1"/>
      <c r="L6" s="1"/>
      <c r="M6" s="1"/>
    </row>
    <row r="8" spans="2:13" ht="18">
      <c r="D8" s="2025" t="s">
        <v>377</v>
      </c>
      <c r="E8" s="2025" t="s">
        <v>349</v>
      </c>
      <c r="F8" s="2025"/>
      <c r="G8" s="2025"/>
    </row>
    <row r="9" spans="2:13">
      <c r="D9" s="1882" t="s">
        <v>350</v>
      </c>
      <c r="E9" s="1882"/>
      <c r="F9" s="1882"/>
      <c r="G9" s="1882"/>
    </row>
    <row r="10" spans="2:13" ht="15" thickBot="1"/>
    <row r="11" spans="2:13">
      <c r="D11" s="2026" t="s">
        <v>351</v>
      </c>
      <c r="E11" s="2028" t="s">
        <v>378</v>
      </c>
      <c r="F11" s="2028" t="s">
        <v>379</v>
      </c>
      <c r="G11" s="2030" t="s">
        <v>380</v>
      </c>
    </row>
    <row r="12" spans="2:13" ht="15" thickBot="1">
      <c r="D12" s="2027"/>
      <c r="E12" s="2029"/>
      <c r="F12" s="2029"/>
      <c r="G12" s="2031"/>
    </row>
    <row r="13" spans="2:13" ht="15.6">
      <c r="D13" s="2580" t="s">
        <v>352</v>
      </c>
      <c r="E13" s="1455">
        <v>222.7</v>
      </c>
      <c r="F13" s="1456">
        <v>128.00969006614207</v>
      </c>
      <c r="G13" s="1457">
        <f>F13-E13</f>
        <v>-94.690309933857918</v>
      </c>
    </row>
    <row r="14" spans="2:13" ht="15.6">
      <c r="D14" s="2581" t="s">
        <v>353</v>
      </c>
      <c r="E14" s="1459">
        <v>4.8</v>
      </c>
      <c r="F14" s="1460">
        <v>3</v>
      </c>
      <c r="G14" s="1461">
        <f t="shared" ref="G14:G36" si="0">F14-E14</f>
        <v>-1.7999999999999998</v>
      </c>
    </row>
    <row r="15" spans="2:13" ht="15.6">
      <c r="D15" s="2581"/>
      <c r="E15" s="1459"/>
      <c r="F15" s="1459"/>
      <c r="G15" s="1461"/>
    </row>
    <row r="16" spans="2:13" ht="15.6">
      <c r="D16" s="2581" t="s">
        <v>354</v>
      </c>
      <c r="E16" s="1462">
        <v>8113264</v>
      </c>
      <c r="F16" s="1463">
        <v>7968099.0273052305</v>
      </c>
      <c r="G16" s="1464">
        <f t="shared" si="0"/>
        <v>-145164.9726947695</v>
      </c>
    </row>
    <row r="17" spans="4:7" ht="15.6">
      <c r="D17" s="2581" t="s">
        <v>355</v>
      </c>
      <c r="E17" s="1459">
        <v>8.9</v>
      </c>
      <c r="F17" s="1460">
        <v>7.6349999999999918</v>
      </c>
      <c r="G17" s="1461">
        <f t="shared" si="0"/>
        <v>-1.2650000000000086</v>
      </c>
    </row>
    <row r="18" spans="4:7" ht="15.6">
      <c r="D18" s="2581"/>
      <c r="E18" s="1459"/>
      <c r="F18" s="1459"/>
      <c r="G18" s="1461"/>
    </row>
    <row r="19" spans="4:7" ht="31.2">
      <c r="D19" s="2581" t="s">
        <v>356</v>
      </c>
      <c r="E19" s="1462">
        <v>128557.5</v>
      </c>
      <c r="F19" s="1463">
        <v>128424.41161942284</v>
      </c>
      <c r="G19" s="1461">
        <f t="shared" si="0"/>
        <v>-133.08838057715911</v>
      </c>
    </row>
    <row r="20" spans="4:7" ht="31.2">
      <c r="D20" s="2581" t="s">
        <v>357</v>
      </c>
      <c r="E20" s="1459">
        <v>3.3</v>
      </c>
      <c r="F20" s="1463">
        <v>3.3560591511426763</v>
      </c>
      <c r="G20" s="1461">
        <f t="shared" si="0"/>
        <v>5.6059151142676455E-2</v>
      </c>
    </row>
    <row r="21" spans="4:7" ht="15.6">
      <c r="D21" s="2581"/>
      <c r="E21" s="1459"/>
      <c r="F21" s="1459"/>
      <c r="G21" s="1461"/>
    </row>
    <row r="22" spans="4:7" ht="15.6">
      <c r="D22" s="2582" t="s">
        <v>358</v>
      </c>
      <c r="E22" s="1465">
        <v>4</v>
      </c>
      <c r="F22" s="1465">
        <v>4</v>
      </c>
      <c r="G22" s="1466">
        <f t="shared" si="0"/>
        <v>0</v>
      </c>
    </row>
    <row r="23" spans="4:7" ht="15.6">
      <c r="D23" s="2582" t="s">
        <v>359</v>
      </c>
      <c r="E23" s="1465">
        <v>4</v>
      </c>
      <c r="F23" s="1465">
        <v>3.5</v>
      </c>
      <c r="G23" s="1466">
        <f t="shared" si="0"/>
        <v>-0.5</v>
      </c>
    </row>
    <row r="24" spans="4:7" ht="15.6">
      <c r="D24" s="2582" t="s">
        <v>360</v>
      </c>
      <c r="E24" s="1465">
        <v>4</v>
      </c>
      <c r="F24" s="1465">
        <v>3.7</v>
      </c>
      <c r="G24" s="1466">
        <f t="shared" si="0"/>
        <v>-0.29999999999999982</v>
      </c>
    </row>
    <row r="25" spans="4:7" ht="15.6">
      <c r="D25" s="2581" t="s">
        <v>361</v>
      </c>
      <c r="E25" s="1465">
        <v>4</v>
      </c>
      <c r="F25" s="1465">
        <v>4.5</v>
      </c>
      <c r="G25" s="1466">
        <f t="shared" si="0"/>
        <v>0.5</v>
      </c>
    </row>
    <row r="26" spans="4:7" ht="15.6">
      <c r="D26" s="2581"/>
      <c r="E26" s="1459"/>
      <c r="F26" s="1459"/>
      <c r="G26" s="1461"/>
    </row>
    <row r="27" spans="4:7" ht="31.2">
      <c r="D27" s="2582" t="s">
        <v>362</v>
      </c>
      <c r="E27" s="1459">
        <v>63.11</v>
      </c>
      <c r="F27" s="1465">
        <v>62.045049900000002</v>
      </c>
      <c r="G27" s="1466">
        <f t="shared" si="0"/>
        <v>-1.0649500999999972</v>
      </c>
    </row>
    <row r="28" spans="4:7" ht="16.2" thickBot="1">
      <c r="D28" s="2583" t="s">
        <v>363</v>
      </c>
      <c r="E28" s="1465">
        <v>5.5</v>
      </c>
      <c r="F28" s="1465">
        <v>4.1399999999999997</v>
      </c>
      <c r="G28" s="1466">
        <f t="shared" si="0"/>
        <v>-1.3600000000000003</v>
      </c>
    </row>
    <row r="29" spans="4:7" ht="16.2" thickBot="1">
      <c r="D29" s="1467" t="s">
        <v>364</v>
      </c>
      <c r="E29" s="1468"/>
      <c r="F29" s="1468"/>
      <c r="G29" s="1469"/>
    </row>
    <row r="30" spans="4:7" ht="15.6">
      <c r="D30" s="1470" t="s">
        <v>365</v>
      </c>
      <c r="E30" s="1460">
        <v>81.3</v>
      </c>
      <c r="F30" s="1460">
        <v>63.58</v>
      </c>
      <c r="G30" s="1461">
        <f t="shared" si="0"/>
        <v>-17.72</v>
      </c>
    </row>
    <row r="31" spans="4:7" ht="15.6">
      <c r="D31" s="1471" t="s">
        <v>366</v>
      </c>
      <c r="E31" s="1463">
        <v>2548.4</v>
      </c>
      <c r="F31" s="1463">
        <v>3363.5800000000004</v>
      </c>
      <c r="G31" s="1461">
        <f t="shared" si="0"/>
        <v>815.18000000000029</v>
      </c>
    </row>
    <row r="32" spans="4:7" ht="15.6">
      <c r="D32" s="1471" t="s">
        <v>367</v>
      </c>
      <c r="E32" s="1463">
        <v>19352.099999999999</v>
      </c>
      <c r="F32" s="1463">
        <v>15800</v>
      </c>
      <c r="G32" s="1464">
        <f t="shared" si="0"/>
        <v>-3552.0999999999985</v>
      </c>
    </row>
    <row r="33" spans="4:15" ht="15.6">
      <c r="D33" s="1458" t="s">
        <v>368</v>
      </c>
      <c r="E33" s="1460">
        <v>128.9</v>
      </c>
      <c r="F33" s="1460">
        <v>104.1</v>
      </c>
      <c r="G33" s="1461">
        <f t="shared" si="0"/>
        <v>-24.800000000000011</v>
      </c>
    </row>
    <row r="34" spans="4:15" ht="15.6">
      <c r="D34" s="1471" t="s">
        <v>369</v>
      </c>
      <c r="E34" s="1460">
        <v>1.7</v>
      </c>
      <c r="F34" s="1460">
        <v>1.6</v>
      </c>
      <c r="G34" s="1461">
        <f t="shared" si="0"/>
        <v>-9.9999999999999867E-2</v>
      </c>
    </row>
    <row r="35" spans="4:15" ht="15.6">
      <c r="D35" s="1471" t="s">
        <v>370</v>
      </c>
      <c r="E35" s="1460">
        <v>2.2000000000000002</v>
      </c>
      <c r="F35" s="1460">
        <v>2.8</v>
      </c>
      <c r="G35" s="1461">
        <f t="shared" si="0"/>
        <v>0.59999999999999964</v>
      </c>
    </row>
    <row r="36" spans="4:15" ht="16.2" thickBot="1">
      <c r="D36" s="1472" t="s">
        <v>371</v>
      </c>
      <c r="E36" s="1473">
        <v>2</v>
      </c>
      <c r="F36" s="1473">
        <v>3.3</v>
      </c>
      <c r="G36" s="1474">
        <f t="shared" si="0"/>
        <v>1.2999999999999998</v>
      </c>
    </row>
    <row r="38" spans="4:15">
      <c r="D38" s="52" t="s">
        <v>69</v>
      </c>
      <c r="E38" s="1"/>
      <c r="F38" s="1"/>
      <c r="G38" s="1"/>
      <c r="H38" s="1"/>
      <c r="I38" s="1"/>
      <c r="J38" s="1"/>
      <c r="K38" s="1"/>
      <c r="L38" s="1"/>
      <c r="M38" s="1"/>
      <c r="N38" s="1"/>
      <c r="O38" s="1"/>
    </row>
    <row r="39" spans="4:15">
      <c r="D39" s="1" t="s">
        <v>372</v>
      </c>
      <c r="E39" s="1"/>
      <c r="F39" s="1"/>
      <c r="G39" s="1"/>
      <c r="H39" s="1"/>
      <c r="I39" s="1"/>
      <c r="J39" s="1"/>
      <c r="K39" s="1"/>
      <c r="L39" s="1"/>
      <c r="M39" s="1"/>
      <c r="N39" s="1"/>
      <c r="O39" s="1"/>
    </row>
    <row r="40" spans="4:15">
      <c r="D40" s="1" t="s">
        <v>373</v>
      </c>
      <c r="E40" s="1"/>
      <c r="F40" s="1"/>
      <c r="G40" s="1"/>
      <c r="H40" s="1"/>
      <c r="I40" s="1"/>
      <c r="J40" s="1"/>
      <c r="K40" s="1"/>
      <c r="L40" s="1"/>
      <c r="M40" s="1"/>
      <c r="N40" s="1"/>
      <c r="O40" s="1"/>
    </row>
    <row r="41" spans="4:15" ht="46.2" customHeight="1">
      <c r="D41" s="2013" t="s">
        <v>374</v>
      </c>
      <c r="E41" s="2013"/>
      <c r="F41" s="2013"/>
      <c r="G41" s="2013"/>
      <c r="H41" s="2013"/>
      <c r="I41" s="2013"/>
      <c r="J41" s="2013"/>
      <c r="K41" s="2013"/>
      <c r="L41" s="2013"/>
      <c r="M41" s="2013"/>
      <c r="N41" s="2013"/>
      <c r="O41" s="2013"/>
    </row>
    <row r="42" spans="4:15">
      <c r="D42" s="1" t="s">
        <v>375</v>
      </c>
      <c r="E42" s="1"/>
      <c r="F42" s="1"/>
      <c r="G42" s="1"/>
      <c r="H42" s="1"/>
      <c r="I42" s="1"/>
      <c r="J42" s="1"/>
      <c r="K42" s="1"/>
      <c r="L42" s="1"/>
      <c r="M42" s="1"/>
      <c r="N42" s="1"/>
      <c r="O42" s="1"/>
    </row>
    <row r="43" spans="4:15">
      <c r="D43" s="1" t="s">
        <v>376</v>
      </c>
      <c r="E43" s="1"/>
      <c r="F43" s="1"/>
      <c r="G43" s="1"/>
      <c r="H43" s="1"/>
      <c r="I43" s="1"/>
      <c r="J43" s="1"/>
      <c r="K43" s="1"/>
      <c r="L43" s="1"/>
      <c r="M43" s="1"/>
      <c r="N43" s="1"/>
      <c r="O43" s="1"/>
    </row>
  </sheetData>
  <mergeCells count="10">
    <mergeCell ref="B3:H3"/>
    <mergeCell ref="B2:H2"/>
    <mergeCell ref="B4:H4"/>
    <mergeCell ref="D41:O41"/>
    <mergeCell ref="D8:G8"/>
    <mergeCell ref="D9:G9"/>
    <mergeCell ref="D11:D12"/>
    <mergeCell ref="E11:E12"/>
    <mergeCell ref="F11:F12"/>
    <mergeCell ref="G11:G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64071-1E9E-43C0-AE1E-D31715C55FD2}">
  <dimension ref="C2:M15"/>
  <sheetViews>
    <sheetView showGridLines="0" zoomScale="99" workbookViewId="0">
      <selection activeCell="J29" sqref="J29"/>
    </sheetView>
  </sheetViews>
  <sheetFormatPr baseColWidth="10" defaultColWidth="8.88671875" defaultRowHeight="14.4"/>
  <cols>
    <col min="4" max="4" width="31.33203125" customWidth="1"/>
    <col min="5" max="5" width="15.6640625" customWidth="1"/>
    <col min="6" max="6" width="13.33203125" customWidth="1"/>
    <col min="7" max="7" width="11.6640625" customWidth="1"/>
    <col min="8" max="11" width="11.5546875" customWidth="1"/>
    <col min="12" max="13" width="12.6640625" customWidth="1"/>
  </cols>
  <sheetData>
    <row r="2" spans="3:13" s="11" customFormat="1" ht="15" customHeight="1">
      <c r="C2" s="2038" t="s">
        <v>0</v>
      </c>
      <c r="D2" s="2038"/>
      <c r="E2" s="2038"/>
      <c r="F2" s="2038"/>
      <c r="G2" s="2038"/>
      <c r="H2" s="2038"/>
      <c r="I2" s="2038"/>
      <c r="J2" s="2038"/>
      <c r="K2" s="766"/>
      <c r="L2" s="766"/>
      <c r="M2" s="766"/>
    </row>
    <row r="3" spans="3:13" s="11" customFormat="1" ht="15" customHeight="1">
      <c r="C3" s="2038" t="s">
        <v>1</v>
      </c>
      <c r="D3" s="2038"/>
      <c r="E3" s="2038"/>
      <c r="F3" s="2038"/>
      <c r="G3" s="2038"/>
      <c r="H3" s="2038"/>
      <c r="I3" s="2038"/>
      <c r="J3" s="2038"/>
      <c r="K3" s="766"/>
      <c r="L3" s="766"/>
      <c r="M3" s="766"/>
    </row>
    <row r="4" spans="3:13" s="11" customFormat="1" ht="15" customHeight="1">
      <c r="C4" s="2039" t="s">
        <v>2</v>
      </c>
      <c r="D4" s="2039"/>
      <c r="E4" s="2039"/>
      <c r="F4" s="2039"/>
      <c r="G4" s="2039"/>
      <c r="H4" s="2039"/>
      <c r="I4" s="2039"/>
      <c r="J4" s="2039"/>
      <c r="K4" s="767"/>
      <c r="L4" s="767"/>
      <c r="M4" s="767"/>
    </row>
    <row r="6" spans="3:13">
      <c r="D6" s="1"/>
      <c r="E6" s="1"/>
      <c r="F6" s="1"/>
      <c r="G6" s="1"/>
      <c r="H6" s="1"/>
      <c r="I6" s="1"/>
    </row>
    <row r="7" spans="3:13" ht="18">
      <c r="D7" s="1844" t="s">
        <v>381</v>
      </c>
      <c r="E7" s="1844"/>
      <c r="F7" s="1844"/>
      <c r="G7" s="1844"/>
      <c r="H7" s="1"/>
      <c r="I7" s="1"/>
    </row>
    <row r="8" spans="3:13">
      <c r="D8" s="1"/>
      <c r="E8" s="1"/>
      <c r="F8" s="1"/>
      <c r="G8" s="1"/>
      <c r="H8" s="1"/>
      <c r="I8" s="1"/>
    </row>
    <row r="9" spans="3:13">
      <c r="D9" s="2033" t="s">
        <v>382</v>
      </c>
      <c r="E9" s="2035" t="s">
        <v>157</v>
      </c>
      <c r="F9" s="2036"/>
      <c r="G9" s="2036"/>
      <c r="H9" s="2036"/>
      <c r="I9" s="2036"/>
      <c r="J9" s="2037"/>
    </row>
    <row r="10" spans="3:13">
      <c r="D10" s="2034"/>
      <c r="E10" s="1847">
        <v>2024</v>
      </c>
      <c r="F10" s="1848">
        <v>2025</v>
      </c>
      <c r="G10" s="1847">
        <v>2026</v>
      </c>
      <c r="H10" s="1847">
        <v>2027</v>
      </c>
      <c r="I10" s="1847">
        <v>2028</v>
      </c>
      <c r="J10" s="1847">
        <v>2029</v>
      </c>
    </row>
    <row r="11" spans="3:13" ht="43.2">
      <c r="D11" s="1843" t="s">
        <v>383</v>
      </c>
      <c r="E11" s="1845">
        <v>12.864800000000001</v>
      </c>
      <c r="F11" s="1846">
        <v>13.852325094923085</v>
      </c>
      <c r="G11" s="1846">
        <v>11.352686152210657</v>
      </c>
      <c r="H11" s="1846">
        <v>11.855068363753549</v>
      </c>
      <c r="I11" s="1846">
        <v>11.855068363753549</v>
      </c>
      <c r="J11" s="1846">
        <v>11.855068363753549</v>
      </c>
    </row>
    <row r="12" spans="3:13">
      <c r="D12" s="52" t="s">
        <v>69</v>
      </c>
      <c r="E12" s="1"/>
      <c r="F12" s="1"/>
      <c r="G12" s="1"/>
      <c r="H12" s="1"/>
      <c r="I12" s="1"/>
    </row>
    <row r="13" spans="3:13" s="755" customFormat="1" ht="61.2" customHeight="1">
      <c r="D13" s="2032" t="s">
        <v>384</v>
      </c>
      <c r="E13" s="2032"/>
      <c r="F13" s="2032"/>
      <c r="G13" s="2032"/>
      <c r="H13" s="2032"/>
      <c r="I13" s="2032"/>
      <c r="J13" s="2032"/>
    </row>
    <row r="14" spans="3:13" s="755" customFormat="1">
      <c r="D14" s="1" t="s">
        <v>385</v>
      </c>
      <c r="E14" s="1"/>
      <c r="F14" s="1"/>
      <c r="G14" s="1"/>
      <c r="H14" s="1"/>
      <c r="I14" s="1"/>
    </row>
    <row r="15" spans="3:13">
      <c r="D15" s="1"/>
      <c r="E15" s="1"/>
      <c r="F15" s="1"/>
      <c r="G15" s="1"/>
      <c r="H15" s="1"/>
      <c r="I15" s="1"/>
    </row>
  </sheetData>
  <mergeCells count="6">
    <mergeCell ref="D13:J13"/>
    <mergeCell ref="D9:D10"/>
    <mergeCell ref="E9:J9"/>
    <mergeCell ref="C2:J2"/>
    <mergeCell ref="C3:J3"/>
    <mergeCell ref="C4:J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405D8-22FB-4BAF-9E47-F80B804444DD}">
  <dimension ref="B2:H39"/>
  <sheetViews>
    <sheetView showGridLines="0" workbookViewId="0">
      <selection activeCell="G21" sqref="G21"/>
    </sheetView>
  </sheetViews>
  <sheetFormatPr baseColWidth="10" defaultColWidth="11.5546875" defaultRowHeight="14.4"/>
  <cols>
    <col min="1" max="1" width="24.88671875" style="459" customWidth="1"/>
    <col min="2" max="2" width="71.33203125" style="459" bestFit="1" customWidth="1"/>
    <col min="3" max="3" width="11.44140625" style="459" customWidth="1"/>
    <col min="4" max="4" width="7.6640625" style="459" customWidth="1"/>
    <col min="5" max="5" width="13.88671875" style="459" customWidth="1"/>
    <col min="6" max="16384" width="11.5546875" style="459"/>
  </cols>
  <sheetData>
    <row r="2" spans="2:8">
      <c r="B2"/>
      <c r="C2"/>
      <c r="D2"/>
      <c r="E2"/>
      <c r="F2"/>
      <c r="G2"/>
      <c r="H2"/>
    </row>
    <row r="3" spans="2:8" ht="14.4" customHeight="1">
      <c r="B3" s="97" t="s">
        <v>0</v>
      </c>
      <c r="D3" s="98"/>
      <c r="E3" s="98"/>
      <c r="F3" s="98"/>
      <c r="G3" s="766"/>
      <c r="H3" s="766"/>
    </row>
    <row r="4" spans="2:8" ht="14.4" customHeight="1">
      <c r="B4" s="97" t="s">
        <v>1</v>
      </c>
      <c r="D4" s="98"/>
      <c r="E4" s="98"/>
      <c r="F4" s="98"/>
      <c r="G4" s="766"/>
      <c r="H4" s="766"/>
    </row>
    <row r="5" spans="2:8" ht="14.4" customHeight="1">
      <c r="B5" s="99" t="s">
        <v>2</v>
      </c>
      <c r="D5" s="100"/>
      <c r="E5" s="100"/>
      <c r="F5" s="100"/>
      <c r="G5" s="767"/>
      <c r="H5" s="767"/>
    </row>
    <row r="6" spans="2:8">
      <c r="B6"/>
      <c r="C6"/>
      <c r="D6"/>
      <c r="E6"/>
      <c r="F6"/>
      <c r="G6"/>
      <c r="H6"/>
    </row>
    <row r="7" spans="2:8">
      <c r="B7" s="1"/>
      <c r="C7" s="1"/>
      <c r="D7" s="1"/>
      <c r="E7" s="1"/>
      <c r="F7"/>
      <c r="G7"/>
      <c r="H7"/>
    </row>
    <row r="8" spans="2:8">
      <c r="B8" s="534" t="s">
        <v>386</v>
      </c>
      <c r="C8" s="568"/>
      <c r="D8" s="568"/>
      <c r="E8" s="568"/>
    </row>
    <row r="9" spans="2:8">
      <c r="B9" s="535" t="s">
        <v>387</v>
      </c>
      <c r="C9" s="568"/>
      <c r="D9" s="568"/>
      <c r="E9" s="568"/>
    </row>
    <row r="10" spans="2:8">
      <c r="B10" s="536" t="s">
        <v>388</v>
      </c>
      <c r="C10" s="568"/>
      <c r="D10" s="568"/>
      <c r="E10" s="568"/>
    </row>
    <row r="11" spans="2:8">
      <c r="B11" s="568"/>
      <c r="C11" s="568"/>
      <c r="D11" s="568"/>
      <c r="E11" s="568"/>
    </row>
    <row r="12" spans="2:8">
      <c r="B12" s="568"/>
      <c r="C12" s="568"/>
      <c r="D12" s="568"/>
      <c r="E12" s="568"/>
    </row>
    <row r="13" spans="2:8">
      <c r="B13" s="568"/>
      <c r="C13" s="568"/>
      <c r="D13" s="568"/>
      <c r="E13" s="568"/>
    </row>
    <row r="14" spans="2:8">
      <c r="B14" s="568"/>
      <c r="C14" s="568"/>
      <c r="D14" s="568"/>
      <c r="E14" s="568"/>
    </row>
    <row r="15" spans="2:8">
      <c r="B15" s="568"/>
      <c r="C15" s="568"/>
      <c r="D15" s="568"/>
      <c r="E15" s="568"/>
    </row>
    <row r="16" spans="2:8">
      <c r="B16" s="568"/>
      <c r="C16" s="568"/>
      <c r="D16" s="568"/>
      <c r="E16" s="568"/>
    </row>
    <row r="17" spans="2:5">
      <c r="B17" s="1714"/>
      <c r="C17" s="1714"/>
      <c r="D17" s="1714"/>
      <c r="E17" s="568"/>
    </row>
    <row r="18" spans="2:5">
      <c r="B18" s="1715" t="s">
        <v>389</v>
      </c>
      <c r="C18" s="1716">
        <v>864131766026.62109</v>
      </c>
      <c r="D18" s="1717"/>
      <c r="E18" s="568"/>
    </row>
    <row r="19" spans="2:5">
      <c r="B19" s="1715" t="s">
        <v>390</v>
      </c>
      <c r="C19" s="1716">
        <v>32487842562.260006</v>
      </c>
      <c r="D19" s="1717"/>
      <c r="E19" s="568"/>
    </row>
    <row r="20" spans="2:5">
      <c r="B20" s="1715" t="s">
        <v>391</v>
      </c>
      <c r="C20" s="1716">
        <v>13680237513.879999</v>
      </c>
      <c r="D20" s="1717"/>
      <c r="E20" s="568"/>
    </row>
    <row r="21" spans="2:5">
      <c r="B21" s="1715" t="s">
        <v>392</v>
      </c>
      <c r="C21" s="1716">
        <v>9135436149.4000034</v>
      </c>
      <c r="D21" s="1717"/>
      <c r="E21" s="568"/>
    </row>
    <row r="22" spans="2:5">
      <c r="B22" s="1715" t="s">
        <v>393</v>
      </c>
      <c r="C22" s="1716">
        <v>4884473336.8199997</v>
      </c>
      <c r="D22" s="1717"/>
      <c r="E22" s="568"/>
    </row>
    <row r="23" spans="2:5">
      <c r="B23" s="1715" t="s">
        <v>394</v>
      </c>
      <c r="C23" s="1716">
        <v>1174167920.8699999</v>
      </c>
      <c r="D23" s="1717"/>
      <c r="E23" s="568"/>
    </row>
    <row r="24" spans="2:5">
      <c r="B24" s="1715" t="s">
        <v>395</v>
      </c>
      <c r="C24" s="1716">
        <v>331362660.62</v>
      </c>
      <c r="D24" s="1717"/>
      <c r="E24" s="568"/>
    </row>
    <row r="25" spans="2:5">
      <c r="B25" s="568"/>
      <c r="C25" s="568"/>
      <c r="D25" s="568"/>
      <c r="E25" s="568"/>
    </row>
    <row r="26" spans="2:5">
      <c r="B26" s="568"/>
      <c r="C26" s="568"/>
      <c r="D26" s="568"/>
      <c r="E26" s="568"/>
    </row>
    <row r="27" spans="2:5">
      <c r="B27" s="568"/>
      <c r="C27" s="568"/>
      <c r="D27" s="568"/>
      <c r="E27" s="568"/>
    </row>
    <row r="28" spans="2:5">
      <c r="B28" s="568"/>
      <c r="C28" s="568"/>
      <c r="D28" s="568"/>
      <c r="E28" s="568"/>
    </row>
    <row r="29" spans="2:5">
      <c r="B29" s="568"/>
      <c r="C29" s="568"/>
      <c r="D29" s="568"/>
      <c r="E29" s="568"/>
    </row>
    <row r="30" spans="2:5">
      <c r="B30" s="568"/>
      <c r="C30" s="568"/>
      <c r="D30" s="568"/>
      <c r="E30" s="568"/>
    </row>
    <row r="31" spans="2:5">
      <c r="B31" s="568"/>
      <c r="C31" s="568"/>
      <c r="D31" s="568"/>
      <c r="E31" s="568"/>
    </row>
    <row r="32" spans="2:5">
      <c r="B32" s="568"/>
      <c r="C32" s="568"/>
      <c r="D32" s="568"/>
      <c r="E32" s="568"/>
    </row>
    <row r="33" spans="2:5">
      <c r="B33" s="568"/>
      <c r="C33" s="568"/>
      <c r="D33" s="568"/>
      <c r="E33" s="568"/>
    </row>
    <row r="34" spans="2:5">
      <c r="B34" s="568"/>
      <c r="C34" s="568"/>
      <c r="D34" s="568"/>
      <c r="E34" s="568"/>
    </row>
    <row r="35" spans="2:5">
      <c r="B35" s="568"/>
      <c r="C35" s="568"/>
      <c r="D35" s="568"/>
      <c r="E35" s="568"/>
    </row>
    <row r="36" spans="2:5">
      <c r="B36" s="568"/>
      <c r="C36" s="568"/>
      <c r="D36" s="568"/>
      <c r="E36" s="568"/>
    </row>
    <row r="37" spans="2:5">
      <c r="B37" s="539" t="s">
        <v>396</v>
      </c>
      <c r="C37" s="568"/>
      <c r="D37" s="568"/>
      <c r="E37" s="568"/>
    </row>
    <row r="38" spans="2:5">
      <c r="B38" s="568"/>
      <c r="C38" s="568"/>
      <c r="D38" s="568"/>
      <c r="E38" s="568"/>
    </row>
    <row r="39" spans="2:5">
      <c r="B39" s="568"/>
      <c r="C39" s="568"/>
      <c r="D39" s="568"/>
      <c r="E39" s="56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AC7E-864B-4C25-AF63-C4C5265B3235}">
  <dimension ref="A1:R37"/>
  <sheetViews>
    <sheetView showGridLines="0" zoomScale="110" zoomScaleNormal="110" workbookViewId="0">
      <selection activeCell="B6" sqref="B6:H6"/>
    </sheetView>
  </sheetViews>
  <sheetFormatPr baseColWidth="10" defaultColWidth="9.109375" defaultRowHeight="14.4"/>
  <cols>
    <col min="1" max="1" width="24.33203125" customWidth="1"/>
    <col min="2" max="2" width="40" bestFit="1" customWidth="1"/>
    <col min="3" max="3" width="8.88671875" bestFit="1" customWidth="1"/>
    <col min="4" max="5" width="9" bestFit="1" customWidth="1"/>
    <col min="6" max="6" width="8.88671875" bestFit="1" customWidth="1"/>
    <col min="7" max="8" width="9" bestFit="1" customWidth="1"/>
    <col min="9" max="9" width="6.6640625" customWidth="1"/>
    <col min="11" max="11" width="24.33203125" customWidth="1"/>
    <col min="12" max="12" width="31.109375" customWidth="1"/>
    <col min="13" max="13" width="16.6640625" customWidth="1"/>
    <col min="15" max="15" width="8.33203125" customWidth="1"/>
    <col min="18" max="18" width="12" customWidth="1"/>
  </cols>
  <sheetData>
    <row r="1" spans="1:11">
      <c r="A1" s="1881" t="s">
        <v>0</v>
      </c>
      <c r="B1" s="1881"/>
      <c r="C1" s="1881"/>
      <c r="D1" s="1881"/>
      <c r="E1" s="1881"/>
      <c r="F1" s="1881"/>
      <c r="G1" s="1881"/>
      <c r="H1" s="1881"/>
      <c r="I1" s="1881"/>
      <c r="J1" s="1881"/>
      <c r="K1" s="1881"/>
    </row>
    <row r="2" spans="1:11">
      <c r="A2" s="1881" t="s">
        <v>1</v>
      </c>
      <c r="B2" s="1881"/>
      <c r="C2" s="1881"/>
      <c r="D2" s="1881"/>
      <c r="E2" s="1881"/>
      <c r="F2" s="1881"/>
      <c r="G2" s="1881"/>
      <c r="H2" s="1881"/>
      <c r="I2" s="1881"/>
      <c r="J2" s="1881"/>
      <c r="K2" s="1881"/>
    </row>
    <row r="3" spans="1:11">
      <c r="A3" s="1882" t="s">
        <v>2</v>
      </c>
      <c r="B3" s="1882"/>
      <c r="C3" s="1882"/>
      <c r="D3" s="1882"/>
      <c r="E3" s="1882"/>
      <c r="F3" s="1882"/>
      <c r="G3" s="1882"/>
      <c r="H3" s="1882"/>
      <c r="I3" s="1882"/>
      <c r="J3" s="1882"/>
      <c r="K3" s="1882"/>
    </row>
    <row r="6" spans="1:11" ht="15.6">
      <c r="B6" s="1888" t="s">
        <v>38</v>
      </c>
      <c r="C6" s="1889"/>
      <c r="D6" s="1889"/>
      <c r="E6" s="1889"/>
      <c r="F6" s="1876"/>
      <c r="G6" s="1876"/>
      <c r="H6" s="1876"/>
      <c r="I6" s="18"/>
    </row>
    <row r="7" spans="1:11">
      <c r="B7" s="1890" t="s">
        <v>27</v>
      </c>
      <c r="C7" s="1891"/>
      <c r="D7" s="1891"/>
      <c r="E7" s="1891"/>
      <c r="F7" s="1891"/>
      <c r="G7" s="1891"/>
      <c r="H7" s="1891"/>
      <c r="I7" s="18"/>
    </row>
    <row r="8" spans="1:11" ht="16.2" thickBot="1">
      <c r="B8" s="1892" t="s">
        <v>39</v>
      </c>
      <c r="C8" s="1892"/>
      <c r="D8" s="1892"/>
      <c r="E8" s="1893"/>
      <c r="F8" s="1893"/>
      <c r="G8" s="1893"/>
      <c r="H8" s="1893"/>
    </row>
    <row r="9" spans="1:11" ht="16.2" thickBot="1">
      <c r="B9" s="1894" t="s">
        <v>40</v>
      </c>
      <c r="C9" s="1896" t="s">
        <v>41</v>
      </c>
      <c r="D9" s="1897"/>
      <c r="E9" s="1897"/>
      <c r="F9" s="1896" t="s">
        <v>42</v>
      </c>
      <c r="G9" s="1897"/>
      <c r="H9" s="1897"/>
    </row>
    <row r="10" spans="1:11" ht="16.2" thickBot="1">
      <c r="B10" s="1895"/>
      <c r="C10" s="622" t="s">
        <v>32</v>
      </c>
      <c r="D10" s="1094" t="s">
        <v>33</v>
      </c>
      <c r="E10" s="1095" t="s">
        <v>34</v>
      </c>
      <c r="F10" s="622" t="s">
        <v>32</v>
      </c>
      <c r="G10" s="1094" t="s">
        <v>33</v>
      </c>
      <c r="H10" s="1095" t="s">
        <v>34</v>
      </c>
    </row>
    <row r="11" spans="1:11" ht="15.6">
      <c r="B11" s="19" t="s">
        <v>43</v>
      </c>
      <c r="C11" s="20" t="s">
        <v>44</v>
      </c>
      <c r="D11" s="21" t="s">
        <v>45</v>
      </c>
      <c r="E11" s="22" t="s">
        <v>46</v>
      </c>
      <c r="F11" s="20">
        <v>92.3</v>
      </c>
      <c r="G11" s="21">
        <v>95.1</v>
      </c>
      <c r="H11" s="22">
        <v>96.7</v>
      </c>
    </row>
    <row r="12" spans="1:11" ht="15.6">
      <c r="B12" s="1096" t="s">
        <v>36</v>
      </c>
      <c r="C12" s="1097" t="s">
        <v>44</v>
      </c>
      <c r="D12" s="1098" t="s">
        <v>47</v>
      </c>
      <c r="E12" s="1099" t="s">
        <v>48</v>
      </c>
      <c r="F12" s="1097">
        <v>109.1</v>
      </c>
      <c r="G12" s="1098">
        <v>110.2</v>
      </c>
      <c r="H12" s="1099">
        <v>111.8</v>
      </c>
    </row>
    <row r="13" spans="1:11" ht="15.6">
      <c r="B13" s="23" t="s">
        <v>49</v>
      </c>
      <c r="C13" s="24" t="s">
        <v>50</v>
      </c>
      <c r="D13" s="25" t="s">
        <v>51</v>
      </c>
      <c r="E13" s="26" t="s">
        <v>52</v>
      </c>
      <c r="F13" s="24">
        <v>120.8</v>
      </c>
      <c r="G13" s="25">
        <v>122.5</v>
      </c>
      <c r="H13" s="26">
        <v>123.7</v>
      </c>
    </row>
    <row r="14" spans="1:11" ht="15.6">
      <c r="B14" s="1100" t="s">
        <v>53</v>
      </c>
      <c r="C14" s="1101" t="s">
        <v>54</v>
      </c>
      <c r="D14" s="1102" t="s">
        <v>55</v>
      </c>
      <c r="E14" s="1103" t="s">
        <v>56</v>
      </c>
      <c r="F14" s="1101">
        <v>87.2</v>
      </c>
      <c r="G14" s="1102">
        <v>87.8</v>
      </c>
      <c r="H14" s="1103">
        <v>89.7</v>
      </c>
    </row>
    <row r="15" spans="1:11" ht="31.2">
      <c r="B15" s="27" t="s">
        <v>57</v>
      </c>
      <c r="C15" s="28" t="s">
        <v>58</v>
      </c>
      <c r="D15" s="29" t="s">
        <v>59</v>
      </c>
      <c r="E15" s="30" t="s">
        <v>60</v>
      </c>
      <c r="F15" s="28">
        <v>69.900000000000006</v>
      </c>
      <c r="G15" s="29">
        <v>73.900000000000006</v>
      </c>
      <c r="H15" s="30">
        <v>77.3</v>
      </c>
    </row>
    <row r="16" spans="1:11" ht="15.6">
      <c r="B16" s="1104" t="s">
        <v>61</v>
      </c>
      <c r="C16" s="1101" t="s">
        <v>62</v>
      </c>
      <c r="D16" s="1102" t="s">
        <v>63</v>
      </c>
      <c r="E16" s="1103" t="s">
        <v>64</v>
      </c>
      <c r="F16" s="1101">
        <v>88.3</v>
      </c>
      <c r="G16" s="1102">
        <v>96.3</v>
      </c>
      <c r="H16" s="1103">
        <v>102.3</v>
      </c>
    </row>
    <row r="17" spans="2:18" ht="15.6">
      <c r="B17" s="27" t="s">
        <v>65</v>
      </c>
      <c r="C17" s="28" t="s">
        <v>66</v>
      </c>
      <c r="D17" s="29" t="s">
        <v>44</v>
      </c>
      <c r="E17" s="30" t="s">
        <v>47</v>
      </c>
      <c r="F17" s="28">
        <v>70.3</v>
      </c>
      <c r="G17" s="29">
        <v>73.099999999999994</v>
      </c>
      <c r="H17" s="30">
        <v>73.7</v>
      </c>
    </row>
    <row r="18" spans="2:18" ht="21" customHeight="1" thickBot="1">
      <c r="B18" s="1105" t="s">
        <v>67</v>
      </c>
      <c r="C18" s="1106" t="s">
        <v>54</v>
      </c>
      <c r="D18" s="1107" t="s">
        <v>56</v>
      </c>
      <c r="E18" s="1108" t="s">
        <v>55</v>
      </c>
      <c r="F18" s="1106">
        <v>58.8</v>
      </c>
      <c r="G18" s="1107">
        <v>60</v>
      </c>
      <c r="H18" s="1108">
        <v>58.9</v>
      </c>
    </row>
    <row r="19" spans="2:18" ht="12" customHeight="1">
      <c r="B19" s="1883" t="s">
        <v>68</v>
      </c>
      <c r="C19" s="1884"/>
      <c r="D19" s="1884"/>
      <c r="E19" s="1884"/>
      <c r="F19" s="1884"/>
      <c r="G19" s="1884"/>
      <c r="H19" s="1884"/>
    </row>
    <row r="20" spans="2:18" ht="12" customHeight="1">
      <c r="B20" s="31" t="s">
        <v>69</v>
      </c>
      <c r="C20" s="1"/>
      <c r="D20" s="1"/>
      <c r="E20" s="1"/>
      <c r="F20" s="1"/>
      <c r="G20" s="1"/>
      <c r="H20" s="1"/>
    </row>
    <row r="21" spans="2:18" ht="20.399999999999999" customHeight="1">
      <c r="B21" s="1885" t="s">
        <v>70</v>
      </c>
      <c r="C21" s="1886"/>
      <c r="D21" s="1886"/>
      <c r="E21" s="1886"/>
      <c r="F21" s="1886"/>
      <c r="G21" s="1886"/>
      <c r="H21" s="1886"/>
    </row>
    <row r="22" spans="2:18" ht="11.4" customHeight="1">
      <c r="B22" s="32" t="s">
        <v>71</v>
      </c>
      <c r="C22" s="1"/>
      <c r="D22" s="1"/>
      <c r="E22" s="1"/>
      <c r="F22" s="1"/>
      <c r="G22" s="1"/>
      <c r="H22" s="1"/>
    </row>
    <row r="23" spans="2:18" ht="11.4" customHeight="1">
      <c r="B23" s="32" t="s">
        <v>72</v>
      </c>
      <c r="C23" s="1"/>
      <c r="D23" s="1"/>
      <c r="E23" s="1"/>
      <c r="F23" s="1"/>
      <c r="G23" s="1"/>
      <c r="H23" s="1"/>
    </row>
    <row r="24" spans="2:18">
      <c r="B24" s="32" t="s">
        <v>73</v>
      </c>
      <c r="C24" s="1"/>
      <c r="D24" s="1"/>
      <c r="E24" s="1"/>
      <c r="F24" s="1"/>
      <c r="G24" s="1"/>
      <c r="H24" s="1"/>
    </row>
    <row r="29" spans="2:18">
      <c r="M29" s="13"/>
      <c r="N29" s="1887"/>
      <c r="O29" s="1887"/>
      <c r="P29" s="1887"/>
      <c r="Q29" s="1887"/>
      <c r="R29" s="1887"/>
    </row>
    <row r="30" spans="2:18">
      <c r="M30" s="13"/>
      <c r="N30" s="1887"/>
      <c r="O30" s="1887"/>
      <c r="P30" s="1887"/>
      <c r="Q30" s="1887"/>
      <c r="R30" s="1887"/>
    </row>
    <row r="31" spans="2:18">
      <c r="I31" s="13"/>
      <c r="M31" s="13"/>
      <c r="N31" s="33"/>
      <c r="O31" s="33"/>
      <c r="P31" s="33"/>
    </row>
    <row r="32" spans="2:18">
      <c r="I32" s="13"/>
      <c r="M32" s="34"/>
    </row>
    <row r="33" spans="9:13">
      <c r="I33" s="13"/>
      <c r="M33" s="34"/>
    </row>
    <row r="34" spans="9:13">
      <c r="I34" s="13"/>
      <c r="M34" s="34"/>
    </row>
    <row r="35" spans="9:13">
      <c r="I35" s="13"/>
    </row>
    <row r="36" spans="9:13">
      <c r="I36" s="13"/>
    </row>
    <row r="37" spans="9:13">
      <c r="I37" s="13"/>
    </row>
  </sheetData>
  <mergeCells count="12">
    <mergeCell ref="B19:H19"/>
    <mergeCell ref="B21:H21"/>
    <mergeCell ref="N29:R30"/>
    <mergeCell ref="A1:K1"/>
    <mergeCell ref="A2:K2"/>
    <mergeCell ref="A3:K3"/>
    <mergeCell ref="B6:H6"/>
    <mergeCell ref="B7:H7"/>
    <mergeCell ref="B8:H8"/>
    <mergeCell ref="B9:B10"/>
    <mergeCell ref="C9:E9"/>
    <mergeCell ref="F9:H9"/>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9D95-EE93-41BF-B269-08C755977909}">
  <dimension ref="B2:E32"/>
  <sheetViews>
    <sheetView showGridLines="0" workbookViewId="0">
      <selection activeCell="L16" sqref="L16"/>
    </sheetView>
  </sheetViews>
  <sheetFormatPr baseColWidth="10" defaultColWidth="11.5546875" defaultRowHeight="14.4"/>
  <cols>
    <col min="1" max="1" width="17.6640625" style="459" customWidth="1"/>
    <col min="2" max="2" width="71.33203125" style="459" bestFit="1" customWidth="1"/>
    <col min="3" max="3" width="11.44140625" style="459" customWidth="1"/>
    <col min="4" max="4" width="7.6640625" style="459" customWidth="1"/>
    <col min="5" max="5" width="13.88671875" style="459" customWidth="1"/>
    <col min="6" max="16384" width="11.5546875" style="459"/>
  </cols>
  <sheetData>
    <row r="2" spans="2:5">
      <c r="B2"/>
      <c r="C2"/>
      <c r="D2"/>
      <c r="E2"/>
    </row>
    <row r="3" spans="2:5">
      <c r="B3" s="97" t="s">
        <v>0</v>
      </c>
      <c r="D3" s="98"/>
      <c r="E3" s="98"/>
    </row>
    <row r="4" spans="2:5">
      <c r="B4" s="97" t="s">
        <v>1</v>
      </c>
      <c r="D4" s="98"/>
      <c r="E4" s="98"/>
    </row>
    <row r="5" spans="2:5">
      <c r="B5" s="99" t="s">
        <v>2</v>
      </c>
      <c r="D5" s="100"/>
      <c r="E5" s="100"/>
    </row>
    <row r="6" spans="2:5">
      <c r="B6"/>
      <c r="C6"/>
      <c r="D6"/>
      <c r="E6"/>
    </row>
    <row r="7" spans="2:5">
      <c r="B7"/>
      <c r="C7"/>
      <c r="D7"/>
      <c r="E7"/>
    </row>
    <row r="8" spans="2:5">
      <c r="B8" s="534" t="s">
        <v>397</v>
      </c>
    </row>
    <row r="9" spans="2:5">
      <c r="B9" s="535" t="s">
        <v>387</v>
      </c>
    </row>
    <row r="10" spans="2:5">
      <c r="B10" s="536" t="s">
        <v>388</v>
      </c>
    </row>
    <row r="17" spans="2:4">
      <c r="B17" s="537" t="s">
        <v>398</v>
      </c>
      <c r="C17" s="540"/>
      <c r="D17" s="540"/>
    </row>
    <row r="18" spans="2:4">
      <c r="B18" s="541" t="s">
        <v>399</v>
      </c>
      <c r="C18" s="542">
        <v>363680343.85000008</v>
      </c>
      <c r="D18" s="538"/>
    </row>
    <row r="19" spans="2:4">
      <c r="B19" s="541" t="s">
        <v>400</v>
      </c>
      <c r="C19" s="542">
        <v>95066527.289999992</v>
      </c>
      <c r="D19" s="538"/>
    </row>
    <row r="32" spans="2:4">
      <c r="B32" s="539" t="s">
        <v>396</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6B91-0825-49FC-B7ED-E2C23A5A9FA0}">
  <dimension ref="A1:O74"/>
  <sheetViews>
    <sheetView showGridLines="0" zoomScale="90" zoomScaleNormal="90" workbookViewId="0">
      <selection activeCell="M29" sqref="M29"/>
    </sheetView>
  </sheetViews>
  <sheetFormatPr baseColWidth="10" defaultColWidth="9.109375" defaultRowHeight="14.4"/>
  <cols>
    <col min="1" max="1" width="9.109375" style="316"/>
    <col min="2" max="2" width="82.44140625" style="316" customWidth="1"/>
    <col min="3" max="3" width="13.33203125" style="316" bestFit="1" customWidth="1"/>
    <col min="4" max="4" width="14.88671875" style="316" customWidth="1"/>
    <col min="5" max="5" width="15.6640625" style="316" customWidth="1"/>
    <col min="6" max="7" width="14.33203125" style="316" customWidth="1"/>
    <col min="8" max="8" width="9.109375" style="316" bestFit="1" customWidth="1"/>
    <col min="9" max="9" width="8.33203125" style="316" bestFit="1" customWidth="1"/>
    <col min="10" max="10" width="10.33203125" style="316" bestFit="1" customWidth="1"/>
    <col min="11" max="11" width="10.33203125" style="455" bestFit="1" customWidth="1"/>
    <col min="12" max="12" width="13.33203125" style="455" bestFit="1" customWidth="1"/>
    <col min="13" max="13" width="22.5546875" style="316" bestFit="1" customWidth="1"/>
    <col min="14" max="14" width="31.5546875" style="316" customWidth="1"/>
    <col min="15" max="15" width="27.5546875" style="316" bestFit="1" customWidth="1"/>
    <col min="16" max="16384" width="9.109375" style="316"/>
  </cols>
  <sheetData>
    <row r="1" spans="1:15" s="453" customFormat="1" ht="15" customHeight="1">
      <c r="A1" s="372"/>
      <c r="B1" s="2063" t="s">
        <v>0</v>
      </c>
      <c r="C1" s="2063"/>
      <c r="D1" s="2063"/>
      <c r="E1" s="2063"/>
      <c r="F1" s="2063"/>
      <c r="G1" s="2063"/>
      <c r="H1" s="2063"/>
      <c r="I1" s="2063"/>
      <c r="J1" s="2063"/>
      <c r="K1" s="2063"/>
      <c r="L1" s="2063"/>
      <c r="M1" s="372"/>
    </row>
    <row r="2" spans="1:15" s="453" customFormat="1" ht="15" customHeight="1">
      <c r="A2" s="372"/>
      <c r="B2" s="2063" t="s">
        <v>1</v>
      </c>
      <c r="C2" s="2063"/>
      <c r="D2" s="2063"/>
      <c r="E2" s="2063"/>
      <c r="F2" s="2063"/>
      <c r="G2" s="2063"/>
      <c r="H2" s="2063"/>
      <c r="I2" s="2063"/>
      <c r="J2" s="2063"/>
      <c r="K2" s="2063"/>
      <c r="L2" s="2063"/>
      <c r="M2" s="372"/>
    </row>
    <row r="3" spans="1:15" s="453" customFormat="1" ht="15" customHeight="1">
      <c r="A3" s="373"/>
      <c r="B3" s="2064" t="s">
        <v>2</v>
      </c>
      <c r="C3" s="2064"/>
      <c r="D3" s="2064"/>
      <c r="E3" s="2064"/>
      <c r="F3" s="2064"/>
      <c r="G3" s="2064"/>
      <c r="H3" s="2064"/>
      <c r="I3" s="2064"/>
      <c r="J3" s="2064"/>
      <c r="K3" s="2064"/>
      <c r="L3" s="2064"/>
      <c r="M3" s="373"/>
    </row>
    <row r="5" spans="1:15">
      <c r="B5" s="2065"/>
      <c r="C5" s="2065"/>
      <c r="D5" s="2065"/>
      <c r="E5" s="2065"/>
      <c r="F5" s="2065"/>
      <c r="G5" s="2065"/>
      <c r="H5" s="2065"/>
      <c r="I5" s="2065"/>
      <c r="N5" s="453"/>
      <c r="O5" s="453"/>
    </row>
    <row r="6" spans="1:15">
      <c r="B6" s="2065" t="s">
        <v>401</v>
      </c>
      <c r="C6" s="2065"/>
      <c r="D6" s="2065"/>
      <c r="E6" s="2065"/>
      <c r="F6" s="2065"/>
      <c r="G6" s="2065"/>
      <c r="H6" s="2065"/>
      <c r="I6" s="2065"/>
      <c r="J6" s="2065"/>
      <c r="K6" s="2065"/>
      <c r="L6" s="2065"/>
      <c r="N6" s="453"/>
      <c r="O6" s="453"/>
    </row>
    <row r="7" spans="1:15" ht="15" thickBot="1">
      <c r="B7" s="2062" t="s">
        <v>402</v>
      </c>
      <c r="C7" s="2062"/>
      <c r="D7" s="2062"/>
      <c r="E7" s="2062"/>
      <c r="F7" s="2062"/>
      <c r="G7" s="2062"/>
      <c r="H7" s="2062"/>
      <c r="I7" s="2062"/>
      <c r="J7" s="2062"/>
      <c r="K7" s="2062"/>
      <c r="L7" s="2062"/>
      <c r="N7" s="455"/>
      <c r="O7" s="455"/>
    </row>
    <row r="8" spans="1:15" ht="15" thickBot="1">
      <c r="B8" s="2044" t="s">
        <v>403</v>
      </c>
      <c r="C8" s="2044"/>
      <c r="D8" s="2044"/>
      <c r="E8" s="2044"/>
      <c r="F8" s="2044"/>
      <c r="G8" s="2044"/>
      <c r="H8" s="2044"/>
      <c r="I8" s="2044"/>
      <c r="J8" s="2044"/>
      <c r="K8" s="2044"/>
      <c r="L8" s="2044"/>
      <c r="N8" s="456" t="s">
        <v>404</v>
      </c>
      <c r="O8" s="457">
        <v>7968099027305.2305</v>
      </c>
    </row>
    <row r="9" spans="1:15" ht="15" thickBot="1">
      <c r="N9" s="455"/>
      <c r="O9" s="458"/>
    </row>
    <row r="10" spans="1:15" ht="19.5" customHeight="1" thickBot="1">
      <c r="B10" s="2045" t="s">
        <v>405</v>
      </c>
      <c r="C10" s="1184">
        <v>2024</v>
      </c>
      <c r="D10" s="2048">
        <v>2025</v>
      </c>
      <c r="E10" s="2049"/>
      <c r="F10" s="2049"/>
      <c r="G10" s="2050"/>
      <c r="H10" s="2051" t="s">
        <v>406</v>
      </c>
      <c r="I10" s="2052"/>
      <c r="J10" s="2051" t="s">
        <v>407</v>
      </c>
      <c r="K10" s="2052"/>
      <c r="L10" s="2056" t="s">
        <v>408</v>
      </c>
      <c r="N10" s="453"/>
      <c r="O10" s="459"/>
    </row>
    <row r="11" spans="1:15" ht="19.5" customHeight="1" thickBot="1">
      <c r="B11" s="2046"/>
      <c r="C11" s="2040" t="s">
        <v>409</v>
      </c>
      <c r="D11" s="2059" t="s">
        <v>410</v>
      </c>
      <c r="E11" s="2059" t="s">
        <v>411</v>
      </c>
      <c r="F11" s="2060" t="s">
        <v>412</v>
      </c>
      <c r="G11" s="2061"/>
      <c r="H11" s="2053"/>
      <c r="I11" s="2054"/>
      <c r="J11" s="2053"/>
      <c r="K11" s="2054"/>
      <c r="L11" s="2057"/>
      <c r="N11" s="453"/>
      <c r="O11" s="459"/>
    </row>
    <row r="12" spans="1:15" ht="15.75" customHeight="1" thickBot="1">
      <c r="B12" s="2046"/>
      <c r="C12" s="2059"/>
      <c r="D12" s="2059"/>
      <c r="E12" s="2059"/>
      <c r="F12" s="2040" t="s">
        <v>413</v>
      </c>
      <c r="G12" s="2042" t="s">
        <v>414</v>
      </c>
      <c r="H12" s="2055"/>
      <c r="I12" s="2043"/>
      <c r="J12" s="2055"/>
      <c r="K12" s="2043"/>
      <c r="L12" s="2057"/>
      <c r="N12" s="453"/>
      <c r="O12" s="453"/>
    </row>
    <row r="13" spans="1:15" ht="15.75" customHeight="1" thickBot="1">
      <c r="B13" s="2046"/>
      <c r="C13" s="2041"/>
      <c r="D13" s="2041"/>
      <c r="E13" s="2041"/>
      <c r="F13" s="2041"/>
      <c r="G13" s="2043"/>
      <c r="H13" s="1185" t="s">
        <v>415</v>
      </c>
      <c r="I13" s="1186" t="s">
        <v>416</v>
      </c>
      <c r="J13" s="1186" t="s">
        <v>415</v>
      </c>
      <c r="K13" s="1187" t="s">
        <v>417</v>
      </c>
      <c r="L13" s="2058"/>
    </row>
    <row r="14" spans="1:15" ht="15" thickBot="1">
      <c r="B14" s="2047"/>
      <c r="C14" s="1188">
        <v>2</v>
      </c>
      <c r="D14" s="1188">
        <v>1</v>
      </c>
      <c r="E14" s="1188">
        <v>3</v>
      </c>
      <c r="F14" s="1189">
        <v>4</v>
      </c>
      <c r="G14" s="1188">
        <v>5</v>
      </c>
      <c r="H14" s="1190" t="s">
        <v>418</v>
      </c>
      <c r="I14" s="1191" t="s">
        <v>419</v>
      </c>
      <c r="J14" s="1191" t="s">
        <v>420</v>
      </c>
      <c r="K14" s="1192" t="s">
        <v>421</v>
      </c>
      <c r="L14" s="1193" t="s">
        <v>422</v>
      </c>
      <c r="M14" s="459"/>
      <c r="N14" s="459"/>
    </row>
    <row r="15" spans="1:15">
      <c r="B15" s="460" t="s">
        <v>423</v>
      </c>
      <c r="C15" s="461">
        <f>+C16+C26+C29+C32+C39+C42+C43</f>
        <v>910277376668.57996</v>
      </c>
      <c r="D15" s="461">
        <f t="shared" ref="D15:G15" si="0">+D16+D26+D29+D32+D39+D42+D43</f>
        <v>1239893213947</v>
      </c>
      <c r="E15" s="461">
        <f t="shared" si="0"/>
        <v>1277133036756.0701</v>
      </c>
      <c r="F15" s="461">
        <f t="shared" si="0"/>
        <v>923821765039.13379</v>
      </c>
      <c r="G15" s="461">
        <f t="shared" si="0"/>
        <v>925503520797.35999</v>
      </c>
      <c r="H15" s="462">
        <f>+G15-F15</f>
        <v>1681755758.2261963</v>
      </c>
      <c r="I15" s="463">
        <f>IFERROR(G15/F15-1,"-")</f>
        <v>1.8204331418354425E-3</v>
      </c>
      <c r="J15" s="461">
        <f>G15-C15</f>
        <v>15226144128.780029</v>
      </c>
      <c r="K15" s="464">
        <f>IFERROR(G15/C15-1,"-")</f>
        <v>1.6726927988152784E-2</v>
      </c>
      <c r="L15" s="465">
        <f>G15/$O$8</f>
        <v>0.11615110676032354</v>
      </c>
      <c r="M15" s="459"/>
      <c r="N15" s="459"/>
    </row>
    <row r="16" spans="1:15">
      <c r="B16" s="466" t="s">
        <v>424</v>
      </c>
      <c r="C16" s="467">
        <f>C17+C21+C22+C23+C24+C25</f>
        <v>802514128516.28992</v>
      </c>
      <c r="D16" s="467">
        <f t="shared" ref="D16:G16" si="1">D17+D21+D22+D23+D24+D25</f>
        <v>1159747493169</v>
      </c>
      <c r="E16" s="467">
        <f t="shared" si="1"/>
        <v>1163355808501.5801</v>
      </c>
      <c r="F16" s="467">
        <f t="shared" si="1"/>
        <v>869261659118.70313</v>
      </c>
      <c r="G16" s="467">
        <f t="shared" si="1"/>
        <v>864131766026.62</v>
      </c>
      <c r="H16" s="468">
        <f t="shared" ref="H16:H64" si="2">+G16-F16</f>
        <v>-5129893092.0831299</v>
      </c>
      <c r="I16" s="469">
        <f t="shared" ref="I16:I64" si="3">IFERROR(G16/F16-1,"-")</f>
        <v>-5.9014372004904114E-3</v>
      </c>
      <c r="J16" s="467">
        <f t="shared" ref="J16:J64" si="4">G16-C16</f>
        <v>61617637510.330078</v>
      </c>
      <c r="K16" s="470">
        <f t="shared" ref="K16:K64" si="5">IFERROR(G16/C16-1,"-")</f>
        <v>7.678075104328741E-2</v>
      </c>
      <c r="L16" s="471">
        <f t="shared" ref="L16:L64" si="6">G16/$O$8</f>
        <v>0.10844892402383519</v>
      </c>
      <c r="M16" s="459"/>
      <c r="N16" s="459"/>
    </row>
    <row r="17" spans="2:14">
      <c r="B17" s="472" t="s">
        <v>425</v>
      </c>
      <c r="C17" s="473">
        <f>SUM(C18:C20)</f>
        <v>283300498232.02014</v>
      </c>
      <c r="D17" s="473">
        <f t="shared" ref="D17:G17" si="7">SUM(D18:D20)</f>
        <v>382142018494</v>
      </c>
      <c r="E17" s="473">
        <f t="shared" si="7"/>
        <v>418201282696</v>
      </c>
      <c r="F17" s="473">
        <f t="shared" si="7"/>
        <v>295666309063.56738</v>
      </c>
      <c r="G17" s="473">
        <f t="shared" si="7"/>
        <v>324190509818.55011</v>
      </c>
      <c r="H17" s="474">
        <f t="shared" si="2"/>
        <v>28524200754.982727</v>
      </c>
      <c r="I17" s="475">
        <f t="shared" si="3"/>
        <v>9.6474301875395962E-2</v>
      </c>
      <c r="J17" s="473">
        <f t="shared" si="4"/>
        <v>40890011586.529968</v>
      </c>
      <c r="K17" s="476">
        <f t="shared" si="5"/>
        <v>0.144334414664677</v>
      </c>
      <c r="L17" s="477">
        <f t="shared" si="6"/>
        <v>4.068605431579201E-2</v>
      </c>
      <c r="M17" s="459"/>
      <c r="N17" s="459"/>
    </row>
    <row r="18" spans="2:14" s="485" customFormat="1">
      <c r="B18" s="478" t="s">
        <v>426</v>
      </c>
      <c r="C18" s="479">
        <v>89005036993.179977</v>
      </c>
      <c r="D18" s="479">
        <v>127712565057</v>
      </c>
      <c r="E18" s="479">
        <v>132241344051</v>
      </c>
      <c r="F18" s="480">
        <v>96940864091.93158</v>
      </c>
      <c r="G18" s="479">
        <v>101818981157.69998</v>
      </c>
      <c r="H18" s="481">
        <f t="shared" si="2"/>
        <v>4878117065.7684021</v>
      </c>
      <c r="I18" s="482">
        <f t="shared" si="3"/>
        <v>5.0320544503733355E-2</v>
      </c>
      <c r="J18" s="479">
        <f t="shared" si="4"/>
        <v>12813944164.520004</v>
      </c>
      <c r="K18" s="483">
        <f t="shared" si="5"/>
        <v>0.14396875275162091</v>
      </c>
      <c r="L18" s="484">
        <f t="shared" si="6"/>
        <v>1.2778327780413471E-2</v>
      </c>
      <c r="M18" s="459"/>
      <c r="N18" s="459"/>
    </row>
    <row r="19" spans="2:14" s="485" customFormat="1">
      <c r="B19" s="478" t="s">
        <v>427</v>
      </c>
      <c r="C19" s="479">
        <v>139880369670.81012</v>
      </c>
      <c r="D19" s="479">
        <v>182170841208</v>
      </c>
      <c r="E19" s="479">
        <v>217986554665</v>
      </c>
      <c r="F19" s="480">
        <v>144035830280.57843</v>
      </c>
      <c r="G19" s="479">
        <v>170092681430.60013</v>
      </c>
      <c r="H19" s="481">
        <f t="shared" si="2"/>
        <v>26056851150.021698</v>
      </c>
      <c r="I19" s="482">
        <f t="shared" si="3"/>
        <v>0.18090534208928122</v>
      </c>
      <c r="J19" s="479">
        <f t="shared" si="4"/>
        <v>30212311759.790009</v>
      </c>
      <c r="K19" s="483">
        <f t="shared" si="5"/>
        <v>0.21598678807391392</v>
      </c>
      <c r="L19" s="484">
        <f t="shared" si="6"/>
        <v>2.1346707771542919E-2</v>
      </c>
      <c r="M19" s="459"/>
      <c r="N19" s="459"/>
    </row>
    <row r="20" spans="2:14" s="485" customFormat="1">
      <c r="B20" s="478" t="s">
        <v>428</v>
      </c>
      <c r="C20" s="479">
        <v>54415091568.029999</v>
      </c>
      <c r="D20" s="479">
        <v>72258612229</v>
      </c>
      <c r="E20" s="479">
        <v>67973383980</v>
      </c>
      <c r="F20" s="480">
        <v>54689614691.05735</v>
      </c>
      <c r="G20" s="479">
        <v>52278847230.250008</v>
      </c>
      <c r="H20" s="481">
        <f t="shared" si="2"/>
        <v>-2410767460.8073425</v>
      </c>
      <c r="I20" s="482">
        <f t="shared" si="3"/>
        <v>-4.4080900449304905E-2</v>
      </c>
      <c r="J20" s="479">
        <f t="shared" si="4"/>
        <v>-2136244337.7799911</v>
      </c>
      <c r="K20" s="483">
        <f t="shared" si="5"/>
        <v>-3.9258306404010179E-2</v>
      </c>
      <c r="L20" s="484">
        <f t="shared" si="6"/>
        <v>6.561018763835625E-3</v>
      </c>
      <c r="M20" s="459"/>
      <c r="N20" s="459"/>
    </row>
    <row r="21" spans="2:14">
      <c r="B21" s="472" t="s">
        <v>429</v>
      </c>
      <c r="C21" s="473">
        <v>40235023180.20002</v>
      </c>
      <c r="D21" s="473">
        <v>62392105744</v>
      </c>
      <c r="E21" s="473">
        <v>60953372099</v>
      </c>
      <c r="F21" s="486">
        <v>45399492726.503334</v>
      </c>
      <c r="G21" s="473">
        <v>44811392383.730019</v>
      </c>
      <c r="H21" s="474">
        <f t="shared" si="2"/>
        <v>-588100342.77331543</v>
      </c>
      <c r="I21" s="475">
        <f t="shared" si="3"/>
        <v>-1.2953896782859742E-2</v>
      </c>
      <c r="J21" s="473">
        <f t="shared" si="4"/>
        <v>4576369203.5299988</v>
      </c>
      <c r="K21" s="476">
        <f t="shared" si="5"/>
        <v>0.11374093617478187</v>
      </c>
      <c r="L21" s="477">
        <f t="shared" si="6"/>
        <v>5.6238498329613503E-3</v>
      </c>
      <c r="M21" s="459"/>
      <c r="N21" s="459"/>
    </row>
    <row r="22" spans="2:14">
      <c r="B22" s="472" t="s">
        <v>430</v>
      </c>
      <c r="C22" s="473">
        <v>426282700582.8396</v>
      </c>
      <c r="D22" s="473">
        <v>636997769768</v>
      </c>
      <c r="E22" s="473">
        <v>606449479739.57996</v>
      </c>
      <c r="F22" s="486">
        <v>470676750796.67633</v>
      </c>
      <c r="G22" s="473">
        <v>439832124048.02979</v>
      </c>
      <c r="H22" s="474">
        <f t="shared" si="2"/>
        <v>-30844626748.646545</v>
      </c>
      <c r="I22" s="475">
        <f t="shared" si="3"/>
        <v>-6.5532505475229708E-2</v>
      </c>
      <c r="J22" s="473">
        <f t="shared" si="4"/>
        <v>13549423465.190186</v>
      </c>
      <c r="K22" s="476">
        <f t="shared" si="5"/>
        <v>3.178506527866265E-2</v>
      </c>
      <c r="L22" s="477">
        <f t="shared" si="6"/>
        <v>5.5199128743355828E-2</v>
      </c>
      <c r="M22" s="459"/>
      <c r="N22" s="459"/>
    </row>
    <row r="23" spans="2:14" ht="18" customHeight="1">
      <c r="B23" s="487" t="s">
        <v>431</v>
      </c>
      <c r="C23" s="473">
        <v>51501622319.88002</v>
      </c>
      <c r="D23" s="473">
        <v>76451309662</v>
      </c>
      <c r="E23" s="473">
        <v>76108808349</v>
      </c>
      <c r="F23" s="486">
        <v>56197788846.617775</v>
      </c>
      <c r="G23" s="473">
        <v>54128525524.420006</v>
      </c>
      <c r="H23" s="474">
        <f t="shared" si="2"/>
        <v>-2069263322.1977692</v>
      </c>
      <c r="I23" s="475">
        <f t="shared" si="3"/>
        <v>-3.6821080769662839E-2</v>
      </c>
      <c r="J23" s="473">
        <f t="shared" si="4"/>
        <v>2626903204.5399857</v>
      </c>
      <c r="K23" s="476">
        <f t="shared" si="5"/>
        <v>5.1006222449151428E-2</v>
      </c>
      <c r="L23" s="477">
        <f t="shared" si="6"/>
        <v>6.7931542189587964E-3</v>
      </c>
      <c r="M23" s="459"/>
      <c r="N23" s="459"/>
    </row>
    <row r="24" spans="2:14">
      <c r="B24" s="472" t="s">
        <v>432</v>
      </c>
      <c r="C24" s="473">
        <v>1192147584.6800001</v>
      </c>
      <c r="D24" s="473">
        <v>1761383820</v>
      </c>
      <c r="E24" s="473">
        <v>1637219209</v>
      </c>
      <c r="F24" s="486">
        <v>1319214118.2004378</v>
      </c>
      <c r="G24" s="473">
        <v>1164174494.6799998</v>
      </c>
      <c r="H24" s="474">
        <f t="shared" si="2"/>
        <v>-155039623.52043796</v>
      </c>
      <c r="I24" s="475">
        <f t="shared" si="3"/>
        <v>-0.11752423005594426</v>
      </c>
      <c r="J24" s="473">
        <f t="shared" si="4"/>
        <v>-27973090.000000238</v>
      </c>
      <c r="K24" s="476">
        <f t="shared" si="5"/>
        <v>-2.3464452186520934E-2</v>
      </c>
      <c r="L24" s="477">
        <f t="shared" si="6"/>
        <v>1.4610442097802561E-4</v>
      </c>
      <c r="M24" s="459"/>
      <c r="N24" s="459"/>
    </row>
    <row r="25" spans="2:14">
      <c r="B25" s="472" t="s">
        <v>433</v>
      </c>
      <c r="C25" s="473">
        <v>2136616.67</v>
      </c>
      <c r="D25" s="473">
        <v>2905681</v>
      </c>
      <c r="E25" s="473">
        <v>5646409</v>
      </c>
      <c r="F25" s="486">
        <v>2103567.1378608043</v>
      </c>
      <c r="G25" s="473">
        <v>5039757.21</v>
      </c>
      <c r="H25" s="474">
        <f t="shared" si="2"/>
        <v>2936190.0721391956</v>
      </c>
      <c r="I25" s="475">
        <f t="shared" si="3"/>
        <v>1.3958147659242846</v>
      </c>
      <c r="J25" s="473">
        <f t="shared" si="4"/>
        <v>2903140.54</v>
      </c>
      <c r="K25" s="476">
        <f t="shared" si="5"/>
        <v>1.3587559157253977</v>
      </c>
      <c r="L25" s="477">
        <f t="shared" si="6"/>
        <v>6.3249178916196525E-7</v>
      </c>
      <c r="M25" s="459"/>
      <c r="N25" s="459"/>
    </row>
    <row r="26" spans="2:14">
      <c r="B26" s="466" t="s">
        <v>434</v>
      </c>
      <c r="C26" s="467">
        <f>C27+C28</f>
        <v>5757427031.499999</v>
      </c>
      <c r="D26" s="467">
        <f t="shared" ref="D26:G26" si="8">D27+D28</f>
        <v>4445524135</v>
      </c>
      <c r="E26" s="467">
        <f t="shared" si="8"/>
        <v>6547123937</v>
      </c>
      <c r="F26" s="467">
        <f t="shared" si="8"/>
        <v>3236050763.1940508</v>
      </c>
      <c r="G26" s="467">
        <f t="shared" si="8"/>
        <v>4884473336.8199987</v>
      </c>
      <c r="H26" s="468">
        <f t="shared" si="2"/>
        <v>1648422573.625948</v>
      </c>
      <c r="I26" s="469">
        <f t="shared" si="3"/>
        <v>0.5093932988859915</v>
      </c>
      <c r="J26" s="467">
        <f t="shared" si="4"/>
        <v>-872953694.68000031</v>
      </c>
      <c r="K26" s="470">
        <f t="shared" si="5"/>
        <v>-0.15162218989557341</v>
      </c>
      <c r="L26" s="471">
        <f t="shared" si="6"/>
        <v>6.1300359346461359E-4</v>
      </c>
      <c r="M26" s="459"/>
      <c r="N26" s="459"/>
    </row>
    <row r="27" spans="2:14">
      <c r="B27" s="472" t="s">
        <v>435</v>
      </c>
      <c r="C27" s="473">
        <v>1783958490.9499998</v>
      </c>
      <c r="D27" s="473">
        <v>2604134807</v>
      </c>
      <c r="E27" s="473">
        <v>2666537676</v>
      </c>
      <c r="F27" s="486">
        <v>1939489211.2654071</v>
      </c>
      <c r="G27" s="473">
        <v>2000747451.2399998</v>
      </c>
      <c r="H27" s="474">
        <f t="shared" si="2"/>
        <v>61258239.974592686</v>
      </c>
      <c r="I27" s="475">
        <f t="shared" si="3"/>
        <v>3.1584728401054196E-2</v>
      </c>
      <c r="J27" s="473">
        <f t="shared" si="4"/>
        <v>216788960.28999996</v>
      </c>
      <c r="K27" s="476">
        <f t="shared" si="5"/>
        <v>0.12152130298421615</v>
      </c>
      <c r="L27" s="477">
        <f t="shared" si="6"/>
        <v>2.5109470205927426E-4</v>
      </c>
      <c r="M27" s="459"/>
      <c r="N27" s="459"/>
    </row>
    <row r="28" spans="2:14">
      <c r="B28" s="472" t="s">
        <v>436</v>
      </c>
      <c r="C28" s="473">
        <v>3973468540.5499992</v>
      </c>
      <c r="D28" s="473">
        <v>1841389328</v>
      </c>
      <c r="E28" s="473">
        <v>3880586261</v>
      </c>
      <c r="F28" s="486">
        <v>1296561551.9286437</v>
      </c>
      <c r="G28" s="473">
        <v>2883725885.579999</v>
      </c>
      <c r="H28" s="474">
        <f t="shared" si="2"/>
        <v>1587164333.6513553</v>
      </c>
      <c r="I28" s="475">
        <f t="shared" si="3"/>
        <v>1.2241334252819991</v>
      </c>
      <c r="J28" s="473">
        <f t="shared" si="4"/>
        <v>-1089742654.9700003</v>
      </c>
      <c r="K28" s="476">
        <f t="shared" si="5"/>
        <v>-0.27425475849348502</v>
      </c>
      <c r="L28" s="477">
        <f t="shared" si="6"/>
        <v>3.6190889140533939E-4</v>
      </c>
      <c r="M28" s="459"/>
      <c r="N28" s="459"/>
    </row>
    <row r="29" spans="2:14" s="488" customFormat="1">
      <c r="B29" s="466" t="s">
        <v>437</v>
      </c>
      <c r="C29" s="467">
        <f>C30+C31</f>
        <v>30639824287.589985</v>
      </c>
      <c r="D29" s="467">
        <f t="shared" ref="D29:G29" si="9">D30+D31</f>
        <v>42094309583</v>
      </c>
      <c r="E29" s="467">
        <f t="shared" si="9"/>
        <v>50553603135.489998</v>
      </c>
      <c r="F29" s="467">
        <f t="shared" si="9"/>
        <v>30849940463.330376</v>
      </c>
      <c r="G29" s="467">
        <f t="shared" si="9"/>
        <v>32487842562.260002</v>
      </c>
      <c r="H29" s="468">
        <f t="shared" si="2"/>
        <v>1637902098.9296265</v>
      </c>
      <c r="I29" s="469">
        <f t="shared" si="3"/>
        <v>5.3092552994600029E-2</v>
      </c>
      <c r="J29" s="467">
        <f t="shared" si="4"/>
        <v>1848018274.6700172</v>
      </c>
      <c r="K29" s="470">
        <f t="shared" si="5"/>
        <v>6.0314258245224961E-2</v>
      </c>
      <c r="L29" s="471">
        <f t="shared" si="6"/>
        <v>4.0772388057590718E-3</v>
      </c>
      <c r="M29" s="459"/>
      <c r="N29" s="459"/>
    </row>
    <row r="30" spans="2:14">
      <c r="B30" s="472" t="s">
        <v>438</v>
      </c>
      <c r="C30" s="473">
        <v>24136976060.199986</v>
      </c>
      <c r="D30" s="473">
        <v>34403370023</v>
      </c>
      <c r="E30" s="473">
        <v>43060301868.489998</v>
      </c>
      <c r="F30" s="486">
        <v>23886623909.8055</v>
      </c>
      <c r="G30" s="473">
        <v>26083467973.280003</v>
      </c>
      <c r="H30" s="474">
        <f t="shared" si="2"/>
        <v>2196844063.4745026</v>
      </c>
      <c r="I30" s="475">
        <f t="shared" si="3"/>
        <v>9.1969634209072781E-2</v>
      </c>
      <c r="J30" s="473">
        <f t="shared" si="4"/>
        <v>1946491913.0800171</v>
      </c>
      <c r="K30" s="476">
        <f t="shared" si="5"/>
        <v>8.0643569775487922E-2</v>
      </c>
      <c r="L30" s="477">
        <f t="shared" si="6"/>
        <v>3.2734869237815304E-3</v>
      </c>
      <c r="M30" s="459"/>
      <c r="N30" s="459"/>
    </row>
    <row r="31" spans="2:14">
      <c r="B31" s="472" t="s">
        <v>439</v>
      </c>
      <c r="C31" s="473">
        <v>6502848227.3899994</v>
      </c>
      <c r="D31" s="473">
        <v>7690939560</v>
      </c>
      <c r="E31" s="473">
        <v>7493301267</v>
      </c>
      <c r="F31" s="486">
        <v>6963316553.5248747</v>
      </c>
      <c r="G31" s="473">
        <v>6404374588.9799976</v>
      </c>
      <c r="H31" s="474">
        <f t="shared" si="2"/>
        <v>-558941964.54487705</v>
      </c>
      <c r="I31" s="489">
        <f t="shared" si="3"/>
        <v>-8.0269503798723219E-2</v>
      </c>
      <c r="J31" s="473">
        <f t="shared" si="4"/>
        <v>-98473638.410001755</v>
      </c>
      <c r="K31" s="476">
        <f t="shared" si="5"/>
        <v>-1.5143154963271455E-2</v>
      </c>
      <c r="L31" s="477">
        <f t="shared" si="6"/>
        <v>8.0375188197754157E-4</v>
      </c>
      <c r="M31" s="459"/>
      <c r="N31" s="459"/>
    </row>
    <row r="32" spans="2:14" s="488" customFormat="1">
      <c r="B32" s="466" t="s">
        <v>440</v>
      </c>
      <c r="C32" s="467">
        <f>C33+C36</f>
        <v>10144297789.210001</v>
      </c>
      <c r="D32" s="467">
        <f t="shared" ref="D32:G32" si="10">D33+D36</f>
        <v>21158472346</v>
      </c>
      <c r="E32" s="467">
        <f t="shared" si="10"/>
        <v>22136512153</v>
      </c>
      <c r="F32" s="467">
        <f t="shared" si="10"/>
        <v>11047420331.305767</v>
      </c>
      <c r="G32" s="467">
        <f t="shared" si="10"/>
        <v>13680237513.880001</v>
      </c>
      <c r="H32" s="468">
        <f t="shared" si="2"/>
        <v>2632817182.574234</v>
      </c>
      <c r="I32" s="490">
        <f t="shared" si="3"/>
        <v>0.2383196351381196</v>
      </c>
      <c r="J32" s="467">
        <f t="shared" si="4"/>
        <v>3535939724.6700001</v>
      </c>
      <c r="K32" s="470">
        <f t="shared" si="5"/>
        <v>0.34856426715223288</v>
      </c>
      <c r="L32" s="471">
        <f t="shared" si="6"/>
        <v>1.716875940798465E-3</v>
      </c>
      <c r="M32" s="459"/>
      <c r="N32" s="459"/>
    </row>
    <row r="33" spans="2:14">
      <c r="B33" s="472" t="s">
        <v>441</v>
      </c>
      <c r="C33" s="491">
        <f>C34</f>
        <v>489317382.92000002</v>
      </c>
      <c r="D33" s="491">
        <f t="shared" ref="D33:E33" si="11">D34</f>
        <v>0</v>
      </c>
      <c r="E33" s="491">
        <f t="shared" si="11"/>
        <v>398699755</v>
      </c>
      <c r="F33" s="492">
        <v>0</v>
      </c>
      <c r="G33" s="491">
        <v>572430539.36000001</v>
      </c>
      <c r="H33" s="493">
        <f t="shared" si="2"/>
        <v>572430539.36000001</v>
      </c>
      <c r="I33" s="494" t="str">
        <f t="shared" si="3"/>
        <v>-</v>
      </c>
      <c r="J33" s="491">
        <f t="shared" si="4"/>
        <v>83113156.439999998</v>
      </c>
      <c r="K33" s="495">
        <f t="shared" si="5"/>
        <v>0.16985531138097421</v>
      </c>
      <c r="L33" s="496">
        <f t="shared" si="6"/>
        <v>7.1840289308451656E-5</v>
      </c>
      <c r="M33" s="459"/>
      <c r="N33" s="459"/>
    </row>
    <row r="34" spans="2:14" s="485" customFormat="1">
      <c r="B34" s="478" t="s">
        <v>442</v>
      </c>
      <c r="C34" s="497">
        <v>489317382.92000002</v>
      </c>
      <c r="D34" s="497">
        <v>0</v>
      </c>
      <c r="E34" s="497">
        <v>398699755</v>
      </c>
      <c r="F34" s="498">
        <v>0</v>
      </c>
      <c r="G34" s="497">
        <v>572430539.36000001</v>
      </c>
      <c r="H34" s="499">
        <f t="shared" si="2"/>
        <v>572430539.36000001</v>
      </c>
      <c r="I34" s="500" t="str">
        <f t="shared" si="3"/>
        <v>-</v>
      </c>
      <c r="J34" s="497">
        <f t="shared" si="4"/>
        <v>83113156.439999998</v>
      </c>
      <c r="K34" s="501">
        <f t="shared" si="5"/>
        <v>0.16985531138097421</v>
      </c>
      <c r="L34" s="502">
        <f t="shared" si="6"/>
        <v>7.1840289308451656E-5</v>
      </c>
      <c r="M34" s="459"/>
      <c r="N34" s="459"/>
    </row>
    <row r="35" spans="2:14" s="485" customFormat="1">
      <c r="B35" s="478" t="s">
        <v>443</v>
      </c>
      <c r="C35" s="497">
        <v>0</v>
      </c>
      <c r="D35" s="497">
        <v>0</v>
      </c>
      <c r="E35" s="497">
        <v>0</v>
      </c>
      <c r="F35" s="498">
        <v>0</v>
      </c>
      <c r="G35" s="497">
        <v>0</v>
      </c>
      <c r="H35" s="499">
        <f t="shared" si="2"/>
        <v>0</v>
      </c>
      <c r="I35" s="500" t="str">
        <f t="shared" si="3"/>
        <v>-</v>
      </c>
      <c r="J35" s="497">
        <f t="shared" si="4"/>
        <v>0</v>
      </c>
      <c r="K35" s="501" t="str">
        <f t="shared" si="5"/>
        <v>-</v>
      </c>
      <c r="L35" s="502">
        <f t="shared" si="6"/>
        <v>0</v>
      </c>
      <c r="M35" s="459"/>
      <c r="N35" s="459"/>
    </row>
    <row r="36" spans="2:14">
      <c r="B36" s="472" t="s">
        <v>444</v>
      </c>
      <c r="C36" s="473">
        <f>C37+C38</f>
        <v>9654980406.2900009</v>
      </c>
      <c r="D36" s="473">
        <f t="shared" ref="D36:E36" si="12">D37+D38</f>
        <v>21158472346</v>
      </c>
      <c r="E36" s="473">
        <f t="shared" si="12"/>
        <v>21737812398</v>
      </c>
      <c r="F36" s="486">
        <f t="shared" ref="F36:G36" si="13">SUM(F37:F38)</f>
        <v>11047420331.305767</v>
      </c>
      <c r="G36" s="486">
        <f t="shared" si="13"/>
        <v>13107806974.52</v>
      </c>
      <c r="H36" s="474">
        <f t="shared" si="2"/>
        <v>2060386643.2142334</v>
      </c>
      <c r="I36" s="475">
        <f t="shared" si="3"/>
        <v>0.18650386981072731</v>
      </c>
      <c r="J36" s="473">
        <f t="shared" si="4"/>
        <v>3452826568.2299995</v>
      </c>
      <c r="K36" s="476">
        <f t="shared" si="5"/>
        <v>0.35762129211371163</v>
      </c>
      <c r="L36" s="477">
        <f t="shared" si="6"/>
        <v>1.6450356514900132E-3</v>
      </c>
      <c r="M36" s="459"/>
      <c r="N36" s="459"/>
    </row>
    <row r="37" spans="2:14" s="485" customFormat="1">
      <c r="B37" s="478" t="s">
        <v>445</v>
      </c>
      <c r="C37" s="497">
        <v>8820004986</v>
      </c>
      <c r="D37" s="497">
        <v>17994060000</v>
      </c>
      <c r="E37" s="497">
        <v>17661320240</v>
      </c>
      <c r="F37" s="498">
        <v>8780000000</v>
      </c>
      <c r="G37" s="497">
        <v>9923858855.1000004</v>
      </c>
      <c r="H37" s="499">
        <f t="shared" si="2"/>
        <v>1143858855.1000004</v>
      </c>
      <c r="I37" s="500">
        <f t="shared" si="3"/>
        <v>0.13028005183371305</v>
      </c>
      <c r="J37" s="497">
        <f t="shared" si="4"/>
        <v>1103853869.1000004</v>
      </c>
      <c r="K37" s="501">
        <f t="shared" si="5"/>
        <v>0.12515342914795946</v>
      </c>
      <c r="L37" s="502">
        <f t="shared" si="6"/>
        <v>1.2454487351490908E-3</v>
      </c>
      <c r="M37" s="459"/>
      <c r="N37" s="459"/>
    </row>
    <row r="38" spans="2:14" s="485" customFormat="1">
      <c r="B38" s="503" t="s">
        <v>446</v>
      </c>
      <c r="C38" s="497">
        <v>834975420.28999996</v>
      </c>
      <c r="D38" s="497">
        <v>3164412346</v>
      </c>
      <c r="E38" s="497">
        <v>4076492158</v>
      </c>
      <c r="F38" s="498">
        <v>2267420331.3057675</v>
      </c>
      <c r="G38" s="497">
        <v>3183948119.4199991</v>
      </c>
      <c r="H38" s="499">
        <f t="shared" si="2"/>
        <v>916527788.11423159</v>
      </c>
      <c r="I38" s="500">
        <f t="shared" si="3"/>
        <v>0.4042160932668446</v>
      </c>
      <c r="J38" s="497">
        <f t="shared" si="4"/>
        <v>2348972699.1299992</v>
      </c>
      <c r="K38" s="501">
        <f t="shared" si="5"/>
        <v>2.8132237692867226</v>
      </c>
      <c r="L38" s="502">
        <f t="shared" si="6"/>
        <v>3.9958691634092226E-4</v>
      </c>
      <c r="M38" s="459"/>
      <c r="N38" s="459"/>
    </row>
    <row r="39" spans="2:14">
      <c r="B39" s="466" t="s">
        <v>447</v>
      </c>
      <c r="C39" s="467">
        <f>C40+C41</f>
        <v>50638731984.800003</v>
      </c>
      <c r="D39" s="467">
        <f t="shared" ref="D39:G39" si="14">D40+D41</f>
        <v>808173262</v>
      </c>
      <c r="E39" s="467">
        <f t="shared" si="14"/>
        <v>21349711392</v>
      </c>
      <c r="F39" s="467">
        <f t="shared" si="14"/>
        <v>0</v>
      </c>
      <c r="G39" s="467">
        <f t="shared" si="14"/>
        <v>9597287.5099999998</v>
      </c>
      <c r="H39" s="468">
        <f t="shared" si="2"/>
        <v>9597287.5099999998</v>
      </c>
      <c r="I39" s="469" t="str">
        <f t="shared" si="3"/>
        <v>-</v>
      </c>
      <c r="J39" s="467">
        <f t="shared" si="4"/>
        <v>-50629134697.290001</v>
      </c>
      <c r="K39" s="470">
        <f t="shared" si="5"/>
        <v>-0.99981047535880474</v>
      </c>
      <c r="L39" s="471">
        <f t="shared" si="6"/>
        <v>1.204463884938156E-6</v>
      </c>
      <c r="M39" s="459"/>
      <c r="N39" s="459"/>
    </row>
    <row r="40" spans="2:14">
      <c r="B40" s="472" t="s">
        <v>448</v>
      </c>
      <c r="C40" s="473">
        <v>14274500</v>
      </c>
      <c r="D40" s="473">
        <v>0</v>
      </c>
      <c r="E40" s="473">
        <v>15549813</v>
      </c>
      <c r="F40" s="486">
        <v>0</v>
      </c>
      <c r="G40" s="473">
        <v>3569287.51</v>
      </c>
      <c r="H40" s="474">
        <f t="shared" si="2"/>
        <v>3569287.51</v>
      </c>
      <c r="I40" s="475" t="str">
        <f t="shared" si="3"/>
        <v>-</v>
      </c>
      <c r="J40" s="473">
        <f t="shared" si="4"/>
        <v>-10705212.49</v>
      </c>
      <c r="K40" s="476">
        <f t="shared" si="5"/>
        <v>-0.74995358786647515</v>
      </c>
      <c r="L40" s="477">
        <f t="shared" si="6"/>
        <v>4.4794718260512307E-7</v>
      </c>
      <c r="M40" s="459"/>
      <c r="N40" s="459"/>
    </row>
    <row r="41" spans="2:14">
      <c r="B41" s="472" t="s">
        <v>449</v>
      </c>
      <c r="C41" s="473">
        <v>50624457484.800003</v>
      </c>
      <c r="D41" s="473">
        <v>808173262</v>
      </c>
      <c r="E41" s="473">
        <v>21334161579</v>
      </c>
      <c r="F41" s="486">
        <v>0</v>
      </c>
      <c r="G41" s="473">
        <v>6028000</v>
      </c>
      <c r="H41" s="474">
        <f t="shared" si="2"/>
        <v>6028000</v>
      </c>
      <c r="I41" s="475" t="str">
        <f t="shared" si="3"/>
        <v>-</v>
      </c>
      <c r="J41" s="473">
        <f t="shared" si="4"/>
        <v>-50618429484.800003</v>
      </c>
      <c r="K41" s="476">
        <f t="shared" si="5"/>
        <v>-0.99988092711903509</v>
      </c>
      <c r="L41" s="477">
        <f t="shared" si="6"/>
        <v>7.5651670233303292E-7</v>
      </c>
      <c r="M41" s="459"/>
      <c r="N41" s="459"/>
    </row>
    <row r="42" spans="2:14">
      <c r="B42" s="466" t="s">
        <v>450</v>
      </c>
      <c r="C42" s="467">
        <v>968345980.42000043</v>
      </c>
      <c r="D42" s="467">
        <v>358342268</v>
      </c>
      <c r="E42" s="467">
        <v>762813814</v>
      </c>
      <c r="F42" s="504">
        <v>955624388.55913365</v>
      </c>
      <c r="G42" s="467">
        <v>1174167920.8699999</v>
      </c>
      <c r="H42" s="468">
        <f t="shared" si="2"/>
        <v>218543532.31086624</v>
      </c>
      <c r="I42" s="469">
        <f t="shared" si="3"/>
        <v>0.22869187405355018</v>
      </c>
      <c r="J42" s="467">
        <f t="shared" si="4"/>
        <v>205821940.44999945</v>
      </c>
      <c r="K42" s="470">
        <f t="shared" si="5"/>
        <v>0.21255000238729593</v>
      </c>
      <c r="L42" s="471">
        <f t="shared" si="6"/>
        <v>1.4735860044489147E-4</v>
      </c>
      <c r="M42" s="459"/>
      <c r="N42" s="459"/>
    </row>
    <row r="43" spans="2:14">
      <c r="B43" s="466" t="s">
        <v>451</v>
      </c>
      <c r="C43" s="467">
        <f>SUM(C44:C52)</f>
        <v>9614621078.7699986</v>
      </c>
      <c r="D43" s="467">
        <f t="shared" ref="D43:F43" si="15">SUM(D44:D52)</f>
        <v>11280899184</v>
      </c>
      <c r="E43" s="467">
        <f t="shared" si="15"/>
        <v>12427463823</v>
      </c>
      <c r="F43" s="467">
        <f t="shared" si="15"/>
        <v>8471069974.0413523</v>
      </c>
      <c r="G43" s="467">
        <f>SUM(G44:G52)</f>
        <v>9135436149.3999996</v>
      </c>
      <c r="H43" s="468">
        <f t="shared" si="2"/>
        <v>664366175.35864735</v>
      </c>
      <c r="I43" s="469">
        <f t="shared" si="3"/>
        <v>7.8427657591605637E-2</v>
      </c>
      <c r="J43" s="467">
        <f t="shared" si="4"/>
        <v>-479184929.36999893</v>
      </c>
      <c r="K43" s="470">
        <f t="shared" si="5"/>
        <v>-4.9839190275328127E-2</v>
      </c>
      <c r="L43" s="471">
        <f t="shared" si="6"/>
        <v>1.1465013321363749E-3</v>
      </c>
      <c r="M43" s="459"/>
      <c r="N43" s="459"/>
    </row>
    <row r="44" spans="2:14">
      <c r="B44" s="505" t="s">
        <v>452</v>
      </c>
      <c r="C44" s="491">
        <v>20040.440000000002</v>
      </c>
      <c r="D44" s="491">
        <v>0</v>
      </c>
      <c r="E44" s="491">
        <v>0</v>
      </c>
      <c r="F44" s="492">
        <v>0</v>
      </c>
      <c r="G44" s="491">
        <v>27950.710000000014</v>
      </c>
      <c r="H44" s="493">
        <f t="shared" si="2"/>
        <v>27950.710000000014</v>
      </c>
      <c r="I44" s="494" t="str">
        <f t="shared" si="3"/>
        <v>-</v>
      </c>
      <c r="J44" s="491">
        <f t="shared" si="4"/>
        <v>7910.2700000000114</v>
      </c>
      <c r="K44" s="495">
        <f t="shared" si="5"/>
        <v>0.39471538549053875</v>
      </c>
      <c r="L44" s="496">
        <f t="shared" si="6"/>
        <v>3.5078266352134931E-9</v>
      </c>
      <c r="M44" s="459"/>
      <c r="N44" s="459"/>
    </row>
    <row r="45" spans="2:14">
      <c r="B45" s="505" t="s">
        <v>453</v>
      </c>
      <c r="C45" s="491">
        <v>62979198.010000013</v>
      </c>
      <c r="D45" s="491">
        <v>85182483</v>
      </c>
      <c r="E45" s="491">
        <v>637903151</v>
      </c>
      <c r="F45" s="492">
        <v>67561937.955295548</v>
      </c>
      <c r="G45" s="491">
        <v>53447712.25</v>
      </c>
      <c r="H45" s="493">
        <f t="shared" si="2"/>
        <v>-14114225.705295548</v>
      </c>
      <c r="I45" s="494">
        <f t="shared" si="3"/>
        <v>-0.20890794628529841</v>
      </c>
      <c r="J45" s="491">
        <f t="shared" si="4"/>
        <v>-9531485.7600000128</v>
      </c>
      <c r="K45" s="495">
        <f t="shared" si="5"/>
        <v>-0.15134339688616827</v>
      </c>
      <c r="L45" s="496">
        <f t="shared" si="6"/>
        <v>6.707711847812682E-6</v>
      </c>
      <c r="M45" s="459"/>
      <c r="N45" s="459"/>
    </row>
    <row r="46" spans="2:14">
      <c r="B46" s="505" t="s">
        <v>454</v>
      </c>
      <c r="C46" s="491">
        <v>0</v>
      </c>
      <c r="D46" s="491">
        <v>0</v>
      </c>
      <c r="E46" s="491">
        <v>0</v>
      </c>
      <c r="F46" s="492">
        <v>0</v>
      </c>
      <c r="G46" s="491">
        <v>0</v>
      </c>
      <c r="H46" s="493">
        <f t="shared" si="2"/>
        <v>0</v>
      </c>
      <c r="I46" s="494" t="str">
        <f t="shared" si="3"/>
        <v>-</v>
      </c>
      <c r="J46" s="491">
        <f t="shared" si="4"/>
        <v>0</v>
      </c>
      <c r="K46" s="495" t="str">
        <f t="shared" si="5"/>
        <v>-</v>
      </c>
      <c r="L46" s="496">
        <f t="shared" si="6"/>
        <v>0</v>
      </c>
      <c r="M46" s="459"/>
      <c r="N46" s="459"/>
    </row>
    <row r="47" spans="2:14">
      <c r="B47" s="505" t="s">
        <v>455</v>
      </c>
      <c r="C47" s="491">
        <v>0</v>
      </c>
      <c r="D47" s="491">
        <v>0</v>
      </c>
      <c r="E47" s="491">
        <v>0</v>
      </c>
      <c r="F47" s="492">
        <v>0</v>
      </c>
      <c r="G47" s="491">
        <v>0</v>
      </c>
      <c r="H47" s="493">
        <f t="shared" si="2"/>
        <v>0</v>
      </c>
      <c r="I47" s="494" t="str">
        <f t="shared" si="3"/>
        <v>-</v>
      </c>
      <c r="J47" s="491">
        <f t="shared" si="4"/>
        <v>0</v>
      </c>
      <c r="K47" s="495" t="str">
        <f t="shared" si="5"/>
        <v>-</v>
      </c>
      <c r="L47" s="496">
        <f t="shared" si="6"/>
        <v>0</v>
      </c>
      <c r="M47" s="459"/>
      <c r="N47" s="459"/>
    </row>
    <row r="48" spans="2:14">
      <c r="B48" s="505" t="s">
        <v>456</v>
      </c>
      <c r="C48" s="491">
        <v>7587293502.4799995</v>
      </c>
      <c r="D48" s="491">
        <v>11195716701</v>
      </c>
      <c r="E48" s="491">
        <v>10733167791</v>
      </c>
      <c r="F48" s="492">
        <v>8403508036.0860567</v>
      </c>
      <c r="G48" s="491">
        <v>7860242125.2599993</v>
      </c>
      <c r="H48" s="493">
        <f t="shared" si="2"/>
        <v>-543265910.82605743</v>
      </c>
      <c r="I48" s="494">
        <f t="shared" si="3"/>
        <v>-6.4647514882259172E-2</v>
      </c>
      <c r="J48" s="491">
        <f t="shared" si="4"/>
        <v>272948622.77999973</v>
      </c>
      <c r="K48" s="495">
        <f t="shared" si="5"/>
        <v>3.5974438406894738E-2</v>
      </c>
      <c r="L48" s="496">
        <f t="shared" si="6"/>
        <v>9.8646391044142074E-4</v>
      </c>
      <c r="M48" s="459"/>
      <c r="N48" s="459"/>
    </row>
    <row r="49" spans="2:14">
      <c r="B49" s="505" t="s">
        <v>457</v>
      </c>
      <c r="C49" s="491">
        <v>601701998.24000013</v>
      </c>
      <c r="D49" s="491">
        <v>0</v>
      </c>
      <c r="E49" s="491">
        <v>0</v>
      </c>
      <c r="F49" s="492">
        <v>0</v>
      </c>
      <c r="G49" s="491">
        <v>793221510.12999988</v>
      </c>
      <c r="H49" s="493">
        <f t="shared" si="2"/>
        <v>793221510.12999988</v>
      </c>
      <c r="I49" s="494" t="str">
        <f t="shared" si="3"/>
        <v>-</v>
      </c>
      <c r="J49" s="491">
        <f t="shared" si="4"/>
        <v>191519511.88999975</v>
      </c>
      <c r="K49" s="495">
        <f t="shared" si="5"/>
        <v>0.31829628694968792</v>
      </c>
      <c r="L49" s="496">
        <f t="shared" si="6"/>
        <v>9.9549655119969468E-5</v>
      </c>
      <c r="M49" s="459"/>
      <c r="N49" s="459"/>
    </row>
    <row r="50" spans="2:14">
      <c r="B50" s="505" t="s">
        <v>458</v>
      </c>
      <c r="C50" s="491">
        <v>21148733</v>
      </c>
      <c r="D50" s="491">
        <v>0</v>
      </c>
      <c r="E50" s="491">
        <v>0</v>
      </c>
      <c r="F50" s="492">
        <v>0</v>
      </c>
      <c r="G50" s="491">
        <v>16281199.440000001</v>
      </c>
      <c r="H50" s="493">
        <f t="shared" si="2"/>
        <v>16281199.440000001</v>
      </c>
      <c r="I50" s="494" t="str">
        <f t="shared" si="3"/>
        <v>-</v>
      </c>
      <c r="J50" s="491">
        <f t="shared" si="4"/>
        <v>-4867533.5599999987</v>
      </c>
      <c r="K50" s="495">
        <f t="shared" si="5"/>
        <v>-0.23015721840168857</v>
      </c>
      <c r="L50" s="496">
        <f t="shared" si="6"/>
        <v>2.0432978285294E-6</v>
      </c>
      <c r="M50" s="459"/>
      <c r="N50" s="459"/>
    </row>
    <row r="51" spans="2:14">
      <c r="B51" s="505" t="s">
        <v>459</v>
      </c>
      <c r="C51" s="491">
        <v>0</v>
      </c>
      <c r="D51" s="491">
        <v>0</v>
      </c>
      <c r="E51" s="491">
        <v>655494320</v>
      </c>
      <c r="F51" s="492">
        <v>0</v>
      </c>
      <c r="G51" s="491">
        <v>0</v>
      </c>
      <c r="H51" s="493"/>
      <c r="I51" s="494"/>
      <c r="J51" s="491"/>
      <c r="K51" s="495"/>
      <c r="L51" s="496"/>
      <c r="M51" s="459"/>
      <c r="N51" s="459"/>
    </row>
    <row r="52" spans="2:14">
      <c r="B52" s="505" t="s">
        <v>460</v>
      </c>
      <c r="C52" s="491">
        <v>1341477606.5999999</v>
      </c>
      <c r="D52" s="491">
        <v>0</v>
      </c>
      <c r="E52" s="491">
        <v>400898561</v>
      </c>
      <c r="F52" s="492">
        <v>0</v>
      </c>
      <c r="G52" s="491">
        <v>412215651.61000001</v>
      </c>
      <c r="H52" s="493">
        <f t="shared" si="2"/>
        <v>412215651.61000001</v>
      </c>
      <c r="I52" s="494" t="str">
        <f t="shared" si="3"/>
        <v>-</v>
      </c>
      <c r="J52" s="491">
        <f t="shared" si="4"/>
        <v>-929261954.98999989</v>
      </c>
      <c r="K52" s="495">
        <f t="shared" si="5"/>
        <v>-0.692715219708536</v>
      </c>
      <c r="L52" s="496">
        <f t="shared" si="6"/>
        <v>5.1733249072007228E-5</v>
      </c>
      <c r="M52" s="459"/>
      <c r="N52" s="459"/>
    </row>
    <row r="53" spans="2:14">
      <c r="B53" s="460" t="s">
        <v>461</v>
      </c>
      <c r="C53" s="461">
        <f>C54+C56+C58</f>
        <v>3060601340.0300002</v>
      </c>
      <c r="D53" s="461">
        <f t="shared" ref="D53:G53" si="16">D54+D56+D58</f>
        <v>0</v>
      </c>
      <c r="E53" s="461">
        <f t="shared" si="16"/>
        <v>61654027</v>
      </c>
      <c r="F53" s="461">
        <f t="shared" si="16"/>
        <v>0</v>
      </c>
      <c r="G53" s="461">
        <f t="shared" si="16"/>
        <v>458746871.1400001</v>
      </c>
      <c r="H53" s="462">
        <f t="shared" si="2"/>
        <v>458746871.1400001</v>
      </c>
      <c r="I53" s="463" t="str">
        <f t="shared" si="3"/>
        <v>-</v>
      </c>
      <c r="J53" s="461">
        <f t="shared" si="4"/>
        <v>-2601854468.8900003</v>
      </c>
      <c r="K53" s="464">
        <f t="shared" si="5"/>
        <v>-0.85011217725745902</v>
      </c>
      <c r="L53" s="465">
        <f t="shared" si="6"/>
        <v>5.7572937982818455E-5</v>
      </c>
      <c r="M53" s="459"/>
      <c r="N53" s="459"/>
    </row>
    <row r="54" spans="2:14">
      <c r="B54" s="506" t="s">
        <v>462</v>
      </c>
      <c r="C54" s="467">
        <f>C55</f>
        <v>55294000</v>
      </c>
      <c r="D54" s="467">
        <f t="shared" ref="D54:G54" si="17">D55</f>
        <v>0</v>
      </c>
      <c r="E54" s="467">
        <f t="shared" si="17"/>
        <v>61654027</v>
      </c>
      <c r="F54" s="467">
        <f t="shared" si="17"/>
        <v>0</v>
      </c>
      <c r="G54" s="467">
        <f t="shared" si="17"/>
        <v>95066527.289999992</v>
      </c>
      <c r="H54" s="468">
        <f t="shared" si="2"/>
        <v>95066527.289999992</v>
      </c>
      <c r="I54" s="507" t="str">
        <f t="shared" si="3"/>
        <v>-</v>
      </c>
      <c r="J54" s="467">
        <f t="shared" si="4"/>
        <v>39772527.289999992</v>
      </c>
      <c r="K54" s="470">
        <f t="shared" si="5"/>
        <v>0.71929191756790956</v>
      </c>
      <c r="L54" s="471">
        <f t="shared" si="6"/>
        <v>1.1930891792913747E-5</v>
      </c>
      <c r="M54" s="459"/>
      <c r="N54" s="459"/>
    </row>
    <row r="55" spans="2:14">
      <c r="B55" s="508" t="s">
        <v>463</v>
      </c>
      <c r="C55" s="473">
        <v>55294000</v>
      </c>
      <c r="D55" s="473">
        <v>0</v>
      </c>
      <c r="E55" s="473">
        <v>61654027</v>
      </c>
      <c r="F55" s="509">
        <v>0</v>
      </c>
      <c r="G55" s="473">
        <v>95066527.289999992</v>
      </c>
      <c r="H55" s="474">
        <f t="shared" si="2"/>
        <v>95066527.289999992</v>
      </c>
      <c r="I55" s="510" t="str">
        <f t="shared" si="3"/>
        <v>-</v>
      </c>
      <c r="J55" s="473">
        <f t="shared" si="4"/>
        <v>39772527.289999992</v>
      </c>
      <c r="K55" s="476">
        <f t="shared" si="5"/>
        <v>0.71929191756790956</v>
      </c>
      <c r="L55" s="477">
        <f t="shared" si="6"/>
        <v>1.1930891792913747E-5</v>
      </c>
      <c r="M55" s="459"/>
      <c r="N55" s="459"/>
    </row>
    <row r="56" spans="2:14">
      <c r="B56" s="511" t="s">
        <v>464</v>
      </c>
      <c r="C56" s="467">
        <f>C57</f>
        <v>2642470500</v>
      </c>
      <c r="D56" s="467">
        <f t="shared" ref="D56:G56" si="18">D57</f>
        <v>0</v>
      </c>
      <c r="E56" s="467">
        <f t="shared" si="18"/>
        <v>0</v>
      </c>
      <c r="F56" s="512">
        <f t="shared" si="18"/>
        <v>0</v>
      </c>
      <c r="G56" s="467">
        <f t="shared" si="18"/>
        <v>0</v>
      </c>
      <c r="H56" s="468">
        <f t="shared" si="2"/>
        <v>0</v>
      </c>
      <c r="I56" s="469" t="str">
        <f t="shared" si="3"/>
        <v>-</v>
      </c>
      <c r="J56" s="467">
        <f t="shared" si="4"/>
        <v>-2642470500</v>
      </c>
      <c r="K56" s="470">
        <f t="shared" si="5"/>
        <v>-1</v>
      </c>
      <c r="L56" s="471">
        <f t="shared" si="6"/>
        <v>0</v>
      </c>
      <c r="M56" s="459"/>
      <c r="N56" s="459"/>
    </row>
    <row r="57" spans="2:14">
      <c r="B57" s="508" t="s">
        <v>465</v>
      </c>
      <c r="C57" s="473">
        <v>2642470500</v>
      </c>
      <c r="D57" s="473">
        <v>0</v>
      </c>
      <c r="E57" s="473">
        <v>0</v>
      </c>
      <c r="F57" s="509">
        <v>0</v>
      </c>
      <c r="G57" s="473">
        <v>0</v>
      </c>
      <c r="H57" s="474">
        <f t="shared" si="2"/>
        <v>0</v>
      </c>
      <c r="I57" s="475" t="str">
        <f t="shared" si="3"/>
        <v>-</v>
      </c>
      <c r="J57" s="473">
        <f t="shared" si="4"/>
        <v>-2642470500</v>
      </c>
      <c r="K57" s="476">
        <f t="shared" si="5"/>
        <v>-1</v>
      </c>
      <c r="L57" s="477">
        <f t="shared" si="6"/>
        <v>0</v>
      </c>
      <c r="M57" s="459"/>
      <c r="N57" s="459"/>
    </row>
    <row r="58" spans="2:14">
      <c r="B58" s="511" t="s">
        <v>466</v>
      </c>
      <c r="C58" s="467">
        <f>C59</f>
        <v>362836840.03000003</v>
      </c>
      <c r="D58" s="467">
        <f t="shared" ref="D58:G58" si="19">D59</f>
        <v>0</v>
      </c>
      <c r="E58" s="467">
        <f t="shared" si="19"/>
        <v>0</v>
      </c>
      <c r="F58" s="512">
        <f t="shared" si="19"/>
        <v>0</v>
      </c>
      <c r="G58" s="467">
        <f t="shared" si="19"/>
        <v>363680343.85000008</v>
      </c>
      <c r="H58" s="468">
        <f t="shared" si="2"/>
        <v>363680343.85000008</v>
      </c>
      <c r="I58" s="507" t="str">
        <f t="shared" si="3"/>
        <v>-</v>
      </c>
      <c r="J58" s="467">
        <f t="shared" si="4"/>
        <v>843503.82000005245</v>
      </c>
      <c r="K58" s="470">
        <f t="shared" si="5"/>
        <v>2.3247469025755585E-3</v>
      </c>
      <c r="L58" s="471">
        <f t="shared" si="6"/>
        <v>4.5642046189904706E-5</v>
      </c>
      <c r="M58" s="459"/>
      <c r="N58" s="459"/>
    </row>
    <row r="59" spans="2:14">
      <c r="B59" s="508" t="s">
        <v>467</v>
      </c>
      <c r="C59" s="473">
        <v>362836840.03000003</v>
      </c>
      <c r="D59" s="473">
        <v>0</v>
      </c>
      <c r="E59" s="473">
        <v>0</v>
      </c>
      <c r="F59" s="509">
        <v>0</v>
      </c>
      <c r="G59" s="473">
        <v>363680343.85000008</v>
      </c>
      <c r="H59" s="474">
        <f t="shared" si="2"/>
        <v>363680343.85000008</v>
      </c>
      <c r="I59" s="510" t="str">
        <f t="shared" si="3"/>
        <v>-</v>
      </c>
      <c r="J59" s="473">
        <f t="shared" si="4"/>
        <v>843503.82000005245</v>
      </c>
      <c r="K59" s="476">
        <f t="shared" si="5"/>
        <v>2.3247469025755585E-3</v>
      </c>
      <c r="L59" s="477">
        <f t="shared" si="6"/>
        <v>4.5642046189904706E-5</v>
      </c>
      <c r="M59" s="459"/>
      <c r="N59" s="459"/>
    </row>
    <row r="60" spans="2:14" ht="15" thickBot="1">
      <c r="B60" s="1194" t="s">
        <v>468</v>
      </c>
      <c r="C60" s="1195">
        <f>C15+C53</f>
        <v>913337978008.60999</v>
      </c>
      <c r="D60" s="1195">
        <f>D15+D53</f>
        <v>1239893213947</v>
      </c>
      <c r="E60" s="1195">
        <f>E15+E53</f>
        <v>1277194690783.0701</v>
      </c>
      <c r="F60" s="1196">
        <f>F15+F53</f>
        <v>923821765039.13379</v>
      </c>
      <c r="G60" s="1195">
        <f>G15+G53</f>
        <v>925962267668.5</v>
      </c>
      <c r="H60" s="1197">
        <f t="shared" si="2"/>
        <v>2140502629.3662109</v>
      </c>
      <c r="I60" s="1198">
        <f t="shared" si="3"/>
        <v>2.3170082264467595E-3</v>
      </c>
      <c r="J60" s="1195">
        <f t="shared" si="4"/>
        <v>12624289659.890015</v>
      </c>
      <c r="K60" s="1199">
        <f t="shared" si="5"/>
        <v>1.382214466479903E-2</v>
      </c>
      <c r="L60" s="1200">
        <f t="shared" si="6"/>
        <v>0.11620867969830637</v>
      </c>
      <c r="M60" s="459"/>
      <c r="N60" s="459"/>
    </row>
    <row r="61" spans="2:14">
      <c r="B61" s="513" t="s">
        <v>469</v>
      </c>
      <c r="C61" s="514">
        <f>C62+C63</f>
        <v>439431497.88999999</v>
      </c>
      <c r="D61" s="514">
        <f>D62+D63</f>
        <v>1471517547</v>
      </c>
      <c r="E61" s="514">
        <f>E62+E63</f>
        <v>2150363527.46</v>
      </c>
      <c r="F61" s="515">
        <f t="shared" ref="F61:G61" si="20">F62+F63</f>
        <v>919698466.87499976</v>
      </c>
      <c r="G61" s="514">
        <f t="shared" si="20"/>
        <v>472455959.33000004</v>
      </c>
      <c r="H61" s="516">
        <f t="shared" si="2"/>
        <v>-447242507.54499972</v>
      </c>
      <c r="I61" s="517">
        <f t="shared" si="3"/>
        <v>-0.48629254440823855</v>
      </c>
      <c r="J61" s="514">
        <f t="shared" si="4"/>
        <v>33024461.440000057</v>
      </c>
      <c r="K61" s="518">
        <f t="shared" si="5"/>
        <v>7.5152695240491951E-2</v>
      </c>
      <c r="L61" s="519">
        <f t="shared" si="6"/>
        <v>5.9293434696403638E-5</v>
      </c>
      <c r="M61" s="459"/>
      <c r="N61" s="459"/>
    </row>
    <row r="62" spans="2:14">
      <c r="B62" s="520" t="s">
        <v>470</v>
      </c>
      <c r="C62" s="473">
        <v>282252267.40000004</v>
      </c>
      <c r="D62" s="473">
        <v>535158109</v>
      </c>
      <c r="E62" s="473">
        <v>910239483.38</v>
      </c>
      <c r="F62" s="486">
        <v>334473818.12499994</v>
      </c>
      <c r="G62" s="473">
        <v>321765373.11000001</v>
      </c>
      <c r="H62" s="474">
        <f t="shared" si="2"/>
        <v>-12708445.014999926</v>
      </c>
      <c r="I62" s="475">
        <f t="shared" si="3"/>
        <v>-3.7995335737311731E-2</v>
      </c>
      <c r="J62" s="473">
        <f t="shared" si="4"/>
        <v>39513105.709999979</v>
      </c>
      <c r="K62" s="476">
        <f t="shared" si="5"/>
        <v>0.13999216400980452</v>
      </c>
      <c r="L62" s="477">
        <f t="shared" si="6"/>
        <v>4.0381698571687982E-5</v>
      </c>
      <c r="M62" s="459"/>
      <c r="N62" s="459"/>
    </row>
    <row r="63" spans="2:14" ht="15" thickBot="1">
      <c r="B63" s="521" t="s">
        <v>471</v>
      </c>
      <c r="C63" s="522">
        <v>157179230.48999995</v>
      </c>
      <c r="D63" s="522">
        <v>936359438</v>
      </c>
      <c r="E63" s="522">
        <v>1240124044.0800002</v>
      </c>
      <c r="F63" s="523">
        <v>585224648.74999988</v>
      </c>
      <c r="G63" s="522">
        <v>150690586.22</v>
      </c>
      <c r="H63" s="524">
        <f t="shared" si="2"/>
        <v>-434534062.52999985</v>
      </c>
      <c r="I63" s="525">
        <f t="shared" si="3"/>
        <v>-0.74250813505230018</v>
      </c>
      <c r="J63" s="522">
        <f t="shared" si="4"/>
        <v>-6488644.2699999511</v>
      </c>
      <c r="K63" s="526">
        <f t="shared" si="5"/>
        <v>-4.1281817259009701E-2</v>
      </c>
      <c r="L63" s="527">
        <f t="shared" si="6"/>
        <v>1.8911736124715656E-5</v>
      </c>
      <c r="M63" s="459"/>
      <c r="N63" s="459"/>
    </row>
    <row r="64" spans="2:14" ht="15" thickBot="1">
      <c r="B64" s="1201" t="s">
        <v>472</v>
      </c>
      <c r="C64" s="1202">
        <f>C60+C61</f>
        <v>913777409506.5</v>
      </c>
      <c r="D64" s="1202">
        <f>D60+D61</f>
        <v>1241364731494</v>
      </c>
      <c r="E64" s="1202">
        <f>E60+E61</f>
        <v>1279345054310.53</v>
      </c>
      <c r="F64" s="1203">
        <f t="shared" ref="F64:G64" si="21">F60+F61</f>
        <v>924741463506.00879</v>
      </c>
      <c r="G64" s="1202">
        <f t="shared" si="21"/>
        <v>926434723627.82996</v>
      </c>
      <c r="H64" s="1204">
        <f t="shared" si="2"/>
        <v>1693260121.821167</v>
      </c>
      <c r="I64" s="1205">
        <f t="shared" si="3"/>
        <v>1.8310632632405621E-3</v>
      </c>
      <c r="J64" s="1202">
        <f t="shared" si="4"/>
        <v>12657314121.329956</v>
      </c>
      <c r="K64" s="1206">
        <f t="shared" si="5"/>
        <v>1.3851638254184673E-2</v>
      </c>
      <c r="L64" s="1207">
        <f t="shared" si="6"/>
        <v>0.11626797313300276</v>
      </c>
      <c r="M64" s="459"/>
      <c r="N64" s="459"/>
    </row>
    <row r="65" spans="1:15" s="459" customFormat="1"/>
    <row r="66" spans="1:15">
      <c r="B66" s="528" t="s">
        <v>473</v>
      </c>
      <c r="C66" s="528"/>
      <c r="D66" s="528"/>
      <c r="E66" s="528"/>
      <c r="F66" s="528"/>
      <c r="G66" s="529"/>
      <c r="H66" s="528"/>
      <c r="I66" s="528"/>
      <c r="K66" s="530"/>
    </row>
    <row r="67" spans="1:15">
      <c r="B67" s="531" t="s">
        <v>474</v>
      </c>
      <c r="K67" s="530"/>
    </row>
    <row r="68" spans="1:15">
      <c r="B68" s="531" t="s">
        <v>475</v>
      </c>
      <c r="K68" s="530"/>
    </row>
    <row r="69" spans="1:15" s="455" customFormat="1">
      <c r="A69" s="316"/>
      <c r="B69" s="531" t="s">
        <v>476</v>
      </c>
      <c r="C69" s="316"/>
      <c r="D69" s="316"/>
      <c r="E69" s="316"/>
      <c r="F69" s="316"/>
      <c r="G69" s="316"/>
      <c r="H69" s="316"/>
      <c r="I69" s="316"/>
      <c r="J69" s="316"/>
      <c r="K69" s="530"/>
      <c r="M69" s="316"/>
      <c r="N69" s="316"/>
      <c r="O69" s="316"/>
    </row>
    <row r="70" spans="1:15" s="455" customFormat="1" ht="18" customHeight="1">
      <c r="A70" s="316"/>
      <c r="B70" s="531" t="s">
        <v>477</v>
      </c>
      <c r="C70" s="532"/>
      <c r="D70" s="532"/>
      <c r="E70" s="532"/>
      <c r="F70" s="532"/>
      <c r="G70" s="532"/>
      <c r="H70" s="316"/>
      <c r="I70" s="316"/>
      <c r="J70" s="316"/>
      <c r="K70" s="530"/>
      <c r="M70" s="316"/>
      <c r="N70" s="316"/>
      <c r="O70" s="316"/>
    </row>
    <row r="71" spans="1:15" s="455" customFormat="1">
      <c r="A71" s="316"/>
      <c r="B71" s="531" t="s">
        <v>478</v>
      </c>
      <c r="C71" s="316"/>
      <c r="D71" s="316"/>
      <c r="E71" s="316"/>
      <c r="F71" s="316"/>
      <c r="G71" s="316"/>
      <c r="H71" s="316"/>
      <c r="I71" s="316"/>
      <c r="J71" s="316"/>
      <c r="K71" s="530"/>
      <c r="M71" s="316"/>
      <c r="N71" s="316"/>
      <c r="O71" s="316"/>
    </row>
    <row r="72" spans="1:15" s="455" customFormat="1">
      <c r="A72" s="316"/>
      <c r="B72" s="316"/>
      <c r="C72" s="379"/>
      <c r="D72" s="379"/>
      <c r="E72" s="379"/>
      <c r="F72" s="379"/>
      <c r="G72" s="379"/>
      <c r="H72" s="379"/>
      <c r="I72" s="316"/>
      <c r="J72" s="316"/>
      <c r="M72" s="316"/>
      <c r="N72" s="316"/>
      <c r="O72" s="316"/>
    </row>
    <row r="74" spans="1:15" s="455" customFormat="1">
      <c r="A74" s="316"/>
      <c r="B74" s="316"/>
      <c r="C74" s="316"/>
      <c r="D74" s="316"/>
      <c r="E74" s="316"/>
      <c r="F74" s="316"/>
      <c r="G74" s="316"/>
      <c r="H74" s="533"/>
      <c r="I74" s="316"/>
      <c r="J74" s="316"/>
      <c r="M74" s="316"/>
      <c r="N74" s="316"/>
      <c r="O74" s="316"/>
    </row>
  </sheetData>
  <mergeCells count="18">
    <mergeCell ref="B7:L7"/>
    <mergeCell ref="B1:L1"/>
    <mergeCell ref="B2:L2"/>
    <mergeCell ref="B3:L3"/>
    <mergeCell ref="B5:I5"/>
    <mergeCell ref="B6:L6"/>
    <mergeCell ref="F12:F13"/>
    <mergeCell ref="G12:G13"/>
    <mergeCell ref="B8:L8"/>
    <mergeCell ref="B10:B14"/>
    <mergeCell ref="D10:G10"/>
    <mergeCell ref="H10:I12"/>
    <mergeCell ref="J10:K12"/>
    <mergeCell ref="L10:L13"/>
    <mergeCell ref="C11:C13"/>
    <mergeCell ref="D11:D13"/>
    <mergeCell ref="E11:E13"/>
    <mergeCell ref="F11:G11"/>
  </mergeCells>
  <pageMargins left="0.7" right="0.7" top="0.75" bottom="0.75" header="0.3" footer="0.3"/>
  <pageSetup orientation="portrait" r:id="rId1"/>
  <ignoredErrors>
    <ignoredError sqref="C17:G17"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C7923-F8DC-4E33-B0F4-E10D9FAABCB7}">
  <dimension ref="A2:K27"/>
  <sheetViews>
    <sheetView showGridLines="0" workbookViewId="0">
      <selection activeCell="L33" sqref="L33"/>
    </sheetView>
  </sheetViews>
  <sheetFormatPr baseColWidth="10" defaultColWidth="11.5546875" defaultRowHeight="14.4"/>
  <cols>
    <col min="1" max="2" width="11.5546875" style="459"/>
    <col min="3" max="3" width="12.33203125" style="459" bestFit="1" customWidth="1"/>
    <col min="4" max="4" width="17.33203125" style="459" bestFit="1" customWidth="1"/>
    <col min="5" max="5" width="15" style="459" bestFit="1" customWidth="1"/>
    <col min="6" max="6" width="13.44140625" style="459" bestFit="1" customWidth="1"/>
    <col min="7" max="7" width="15.44140625" style="459" bestFit="1" customWidth="1"/>
    <col min="8" max="16384" width="11.5546875" style="459"/>
  </cols>
  <sheetData>
    <row r="2" spans="1:11" ht="14.4" customHeight="1">
      <c r="A2" s="2067" t="s">
        <v>0</v>
      </c>
      <c r="B2" s="2067"/>
      <c r="C2" s="2067"/>
      <c r="D2" s="2067"/>
      <c r="E2" s="2067"/>
      <c r="F2" s="2067"/>
      <c r="G2" s="2067"/>
      <c r="H2" s="2067"/>
      <c r="I2" s="2067"/>
    </row>
    <row r="3" spans="1:11" ht="14.4" customHeight="1">
      <c r="A3" s="2067" t="s">
        <v>1</v>
      </c>
      <c r="B3" s="2067"/>
      <c r="C3" s="2067"/>
      <c r="D3" s="2067"/>
      <c r="E3" s="2067"/>
      <c r="F3" s="2067"/>
      <c r="G3" s="2067"/>
      <c r="H3" s="2067"/>
      <c r="I3" s="2067"/>
    </row>
    <row r="4" spans="1:11" ht="14.4" customHeight="1">
      <c r="A4" s="2068" t="s">
        <v>2</v>
      </c>
      <c r="B4" s="2068"/>
      <c r="C4" s="2068"/>
      <c r="D4" s="2068"/>
      <c r="E4" s="2068"/>
      <c r="F4" s="2068"/>
      <c r="G4" s="2068"/>
      <c r="H4" s="2068"/>
      <c r="I4" s="2068"/>
      <c r="J4" s="1320"/>
      <c r="K4" s="1320"/>
    </row>
    <row r="7" spans="1:11">
      <c r="A7" s="2065" t="s">
        <v>479</v>
      </c>
      <c r="B7" s="2065"/>
      <c r="C7" s="2065"/>
      <c r="D7" s="2065"/>
      <c r="E7" s="2065"/>
      <c r="F7" s="2065"/>
      <c r="G7" s="2065"/>
      <c r="H7" s="2065"/>
      <c r="I7" s="2065"/>
      <c r="J7" s="2065"/>
    </row>
    <row r="8" spans="1:11">
      <c r="A8" s="2065" t="s">
        <v>402</v>
      </c>
      <c r="B8" s="2065"/>
      <c r="C8" s="2065"/>
      <c r="D8" s="2065"/>
      <c r="E8" s="2065"/>
      <c r="F8" s="2065"/>
      <c r="G8" s="2065"/>
      <c r="H8" s="2065"/>
      <c r="I8" s="2065"/>
      <c r="J8" s="2065"/>
    </row>
    <row r="9" spans="1:11">
      <c r="A9" s="2066" t="s">
        <v>403</v>
      </c>
      <c r="B9" s="2066"/>
      <c r="C9" s="2066"/>
      <c r="D9" s="2066"/>
      <c r="E9" s="2066"/>
      <c r="F9" s="2066"/>
      <c r="G9" s="2066"/>
      <c r="H9" s="2066"/>
      <c r="I9" s="2066"/>
      <c r="J9" s="2066"/>
      <c r="K9" s="2066"/>
    </row>
    <row r="13" spans="1:11">
      <c r="D13" s="547" t="s">
        <v>480</v>
      </c>
      <c r="E13" s="547" t="s">
        <v>481</v>
      </c>
      <c r="F13" s="548" t="s">
        <v>482</v>
      </c>
      <c r="G13" s="547" t="s">
        <v>483</v>
      </c>
    </row>
    <row r="14" spans="1:11">
      <c r="D14" s="545" t="s">
        <v>484</v>
      </c>
      <c r="E14" s="546">
        <v>631460784602.95032</v>
      </c>
      <c r="F14" s="546">
        <v>682503447068.92395</v>
      </c>
      <c r="G14" s="546">
        <v>686685501149.96008</v>
      </c>
    </row>
    <row r="15" spans="1:11">
      <c r="D15" s="545" t="s">
        <v>485</v>
      </c>
      <c r="E15" s="546">
        <v>184019848332.69995</v>
      </c>
      <c r="F15" s="546">
        <v>202925381778.42087</v>
      </c>
      <c r="G15" s="546">
        <v>195203271403.49997</v>
      </c>
    </row>
    <row r="16" spans="1:11">
      <c r="D16" s="545" t="s">
        <v>486</v>
      </c>
      <c r="E16" s="546">
        <v>74108235328.000031</v>
      </c>
      <c r="F16" s="546">
        <v>36929559108.317581</v>
      </c>
      <c r="G16" s="546">
        <v>19864573592.349998</v>
      </c>
    </row>
    <row r="17" spans="2:7">
      <c r="D17" s="545" t="s">
        <v>265</v>
      </c>
      <c r="E17" s="544">
        <f>E14+E15+E16</f>
        <v>889588868263.65027</v>
      </c>
      <c r="F17" s="544">
        <f>F14+F15+F16</f>
        <v>922358387955.66248</v>
      </c>
      <c r="G17" s="544">
        <f>G14+G15+G16</f>
        <v>901753346145.81006</v>
      </c>
    </row>
    <row r="27" spans="2:7">
      <c r="B27" s="543" t="s">
        <v>487</v>
      </c>
    </row>
  </sheetData>
  <mergeCells count="6">
    <mergeCell ref="A9:K9"/>
    <mergeCell ref="A2:I2"/>
    <mergeCell ref="A3:I3"/>
    <mergeCell ref="A7:J7"/>
    <mergeCell ref="A8:J8"/>
    <mergeCell ref="A4:I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47626-D7D0-4F67-97A1-0484BC912DE6}">
  <dimension ref="B2:L75"/>
  <sheetViews>
    <sheetView showGridLines="0" workbookViewId="0">
      <selection activeCell="B24" sqref="B24"/>
    </sheetView>
  </sheetViews>
  <sheetFormatPr baseColWidth="10" defaultColWidth="11.5546875" defaultRowHeight="14.4"/>
  <cols>
    <col min="1" max="1" width="11.5546875" style="459"/>
    <col min="2" max="2" width="125.109375" style="459" bestFit="1" customWidth="1"/>
    <col min="3" max="3" width="17.44140625" style="459" customWidth="1"/>
    <col min="4" max="4" width="19.33203125" style="459" customWidth="1"/>
    <col min="5" max="5" width="17.44140625" style="459" customWidth="1"/>
    <col min="6" max="6" width="15" style="459" customWidth="1"/>
    <col min="7" max="10" width="11.5546875" style="459"/>
    <col min="11" max="11" width="22.33203125" style="459" customWidth="1"/>
    <col min="12" max="12" width="27" style="459" customWidth="1"/>
    <col min="13" max="16384" width="11.5546875" style="459"/>
  </cols>
  <sheetData>
    <row r="2" spans="2:12">
      <c r="B2" s="2072" t="s">
        <v>0</v>
      </c>
      <c r="C2" s="2072"/>
      <c r="D2" s="2072"/>
      <c r="E2" s="2072"/>
      <c r="F2" s="2072"/>
      <c r="G2" s="2072"/>
    </row>
    <row r="3" spans="2:12">
      <c r="B3" s="2072" t="s">
        <v>1</v>
      </c>
      <c r="C3" s="2072"/>
      <c r="D3" s="2072"/>
      <c r="E3" s="2072"/>
      <c r="F3" s="2072"/>
      <c r="G3" s="2072"/>
    </row>
    <row r="4" spans="2:12">
      <c r="B4" s="2073" t="s">
        <v>2</v>
      </c>
      <c r="C4" s="2073"/>
      <c r="D4" s="2073"/>
      <c r="E4" s="2073"/>
      <c r="F4" s="2073"/>
      <c r="G4" s="2073"/>
    </row>
    <row r="5" spans="2:12">
      <c r="B5" s="2074"/>
      <c r="C5" s="2074"/>
      <c r="D5" s="2074"/>
      <c r="E5" s="2074"/>
      <c r="F5" s="2074"/>
      <c r="G5" s="2074"/>
    </row>
    <row r="6" spans="2:12">
      <c r="B6" s="2074" t="s">
        <v>488</v>
      </c>
      <c r="C6" s="2074"/>
      <c r="D6" s="2074"/>
      <c r="E6" s="2074"/>
      <c r="F6" s="2074"/>
      <c r="G6" s="2074"/>
    </row>
    <row r="7" spans="2:12">
      <c r="B7" s="2075" t="s">
        <v>489</v>
      </c>
      <c r="C7" s="2075"/>
      <c r="D7" s="2075"/>
      <c r="E7" s="2075"/>
      <c r="F7" s="2075"/>
      <c r="G7" s="2075"/>
    </row>
    <row r="8" spans="2:12" ht="15" thickBot="1">
      <c r="B8" s="2069" t="s">
        <v>388</v>
      </c>
      <c r="C8" s="2069"/>
      <c r="D8" s="2069"/>
      <c r="E8" s="2069"/>
      <c r="F8" s="2069"/>
      <c r="G8" s="2069"/>
    </row>
    <row r="9" spans="2:12" ht="15" thickBot="1">
      <c r="J9" s="2070" t="s">
        <v>404</v>
      </c>
      <c r="K9" s="2071"/>
      <c r="L9" s="549">
        <v>7968099027305.2305</v>
      </c>
    </row>
    <row r="11" spans="2:12" ht="15" thickBot="1"/>
    <row r="12" spans="2:12" ht="28.8">
      <c r="B12" s="1208" t="s">
        <v>40</v>
      </c>
      <c r="C12" s="1209" t="s">
        <v>490</v>
      </c>
      <c r="D12" s="1209" t="s">
        <v>9</v>
      </c>
      <c r="E12" s="1210" t="s">
        <v>491</v>
      </c>
      <c r="F12" s="1211" t="s">
        <v>492</v>
      </c>
      <c r="G12" s="1212" t="s">
        <v>11</v>
      </c>
    </row>
    <row r="13" spans="2:12">
      <c r="B13" s="1718" t="s">
        <v>493</v>
      </c>
      <c r="C13" s="1719">
        <v>4083245600</v>
      </c>
      <c r="D13" s="1719">
        <v>4083245600</v>
      </c>
      <c r="E13" s="1719">
        <v>2983388745.9200001</v>
      </c>
      <c r="F13" s="1720">
        <f t="shared" ref="F13:F44" si="0">IFERROR(E13/D13,0)</f>
        <v>0.73064151368215524</v>
      </c>
      <c r="G13" s="1721">
        <f t="shared" ref="G13:G44" si="1">IFERROR(E13/$L$9,0)</f>
        <v>3.7441662505654962E-4</v>
      </c>
    </row>
    <row r="14" spans="2:12">
      <c r="B14" s="1718" t="s">
        <v>494</v>
      </c>
      <c r="C14" s="1719">
        <v>3217887281</v>
      </c>
      <c r="D14" s="1719">
        <v>3217887281</v>
      </c>
      <c r="E14" s="1719">
        <v>2051013778.3300002</v>
      </c>
      <c r="F14" s="1720">
        <f t="shared" si="0"/>
        <v>0.63737900032738903</v>
      </c>
      <c r="G14" s="1721">
        <f t="shared" si="1"/>
        <v>2.5740314864330222E-4</v>
      </c>
    </row>
    <row r="15" spans="2:12">
      <c r="B15" s="1718" t="s">
        <v>495</v>
      </c>
      <c r="C15" s="1719">
        <v>2328719012</v>
      </c>
      <c r="D15" s="1719">
        <v>2328719012</v>
      </c>
      <c r="E15" s="1719">
        <v>2010150740.24</v>
      </c>
      <c r="F15" s="1720">
        <f t="shared" si="0"/>
        <v>0.86320021002173186</v>
      </c>
      <c r="G15" s="1721">
        <f t="shared" si="1"/>
        <v>2.5227481904423855E-4</v>
      </c>
    </row>
    <row r="16" spans="2:12">
      <c r="B16" s="1718" t="s">
        <v>496</v>
      </c>
      <c r="C16" s="1719">
        <v>509416141</v>
      </c>
      <c r="D16" s="1719">
        <v>1483150848.8</v>
      </c>
      <c r="E16" s="1719">
        <v>1872159142.9399998</v>
      </c>
      <c r="F16" s="1720">
        <f t="shared" si="0"/>
        <v>1.2622850497336411</v>
      </c>
      <c r="G16" s="1721">
        <f t="shared" si="1"/>
        <v>2.3495681172189877E-4</v>
      </c>
    </row>
    <row r="17" spans="2:7">
      <c r="B17" s="1718" t="s">
        <v>497</v>
      </c>
      <c r="C17" s="1719">
        <v>2216650712</v>
      </c>
      <c r="D17" s="1719">
        <v>2365023208</v>
      </c>
      <c r="E17" s="1719">
        <v>1678071634.6500001</v>
      </c>
      <c r="F17" s="1720">
        <f t="shared" si="0"/>
        <v>0.70953706880072198</v>
      </c>
      <c r="G17" s="1721">
        <f t="shared" si="1"/>
        <v>2.1059874242269742E-4</v>
      </c>
    </row>
    <row r="18" spans="2:7">
      <c r="B18" s="1718" t="s">
        <v>498</v>
      </c>
      <c r="C18" s="1719">
        <v>2551066051</v>
      </c>
      <c r="D18" s="1719">
        <v>2551066051</v>
      </c>
      <c r="E18" s="1719">
        <v>1562477803.8900001</v>
      </c>
      <c r="F18" s="1720">
        <f t="shared" si="0"/>
        <v>0.61248034063152534</v>
      </c>
      <c r="G18" s="1721">
        <f t="shared" si="1"/>
        <v>1.9609166484197449E-4</v>
      </c>
    </row>
    <row r="19" spans="2:7">
      <c r="B19" s="1718" t="s">
        <v>499</v>
      </c>
      <c r="C19" s="1719">
        <v>1895510703</v>
      </c>
      <c r="D19" s="1719">
        <v>1895510703</v>
      </c>
      <c r="E19" s="1719">
        <v>1468066036.9899998</v>
      </c>
      <c r="F19" s="1720">
        <f t="shared" si="0"/>
        <v>0.7744963057536477</v>
      </c>
      <c r="G19" s="1721">
        <f t="shared" si="1"/>
        <v>1.8424294577153267E-4</v>
      </c>
    </row>
    <row r="20" spans="2:7">
      <c r="B20" s="1718" t="s">
        <v>500</v>
      </c>
      <c r="C20" s="1719">
        <v>1804260290</v>
      </c>
      <c r="D20" s="1719">
        <v>1804260290</v>
      </c>
      <c r="E20" s="1719">
        <v>1329235904.3800001</v>
      </c>
      <c r="F20" s="1720">
        <f t="shared" si="0"/>
        <v>0.73672070030427828</v>
      </c>
      <c r="G20" s="1721">
        <f t="shared" si="1"/>
        <v>1.6681970189187531E-4</v>
      </c>
    </row>
    <row r="21" spans="2:7">
      <c r="B21" s="1718" t="s">
        <v>501</v>
      </c>
      <c r="C21" s="1719">
        <v>1410503695</v>
      </c>
      <c r="D21" s="1719">
        <v>1410503695</v>
      </c>
      <c r="E21" s="1719">
        <v>1260421450.6299999</v>
      </c>
      <c r="F21" s="1720">
        <f t="shared" si="0"/>
        <v>0.89359670243898215</v>
      </c>
      <c r="G21" s="1721">
        <f t="shared" si="1"/>
        <v>1.5818345709695176E-4</v>
      </c>
    </row>
    <row r="22" spans="2:7">
      <c r="B22" s="1718" t="s">
        <v>502</v>
      </c>
      <c r="C22" s="1719">
        <v>0</v>
      </c>
      <c r="D22" s="1719">
        <v>0</v>
      </c>
      <c r="E22" s="1719">
        <v>1208961105.54</v>
      </c>
      <c r="F22" s="1720">
        <f t="shared" si="0"/>
        <v>0</v>
      </c>
      <c r="G22" s="1721">
        <f t="shared" si="1"/>
        <v>1.517251607186494E-4</v>
      </c>
    </row>
    <row r="23" spans="2:7">
      <c r="B23" s="1718" t="s">
        <v>503</v>
      </c>
      <c r="C23" s="1719">
        <v>2079657299</v>
      </c>
      <c r="D23" s="1719">
        <v>2079657299</v>
      </c>
      <c r="E23" s="1719">
        <v>957344226.84000003</v>
      </c>
      <c r="F23" s="1720">
        <f t="shared" si="0"/>
        <v>0.46033749276880259</v>
      </c>
      <c r="G23" s="1721">
        <f t="shared" si="1"/>
        <v>1.2014712964276109E-4</v>
      </c>
    </row>
    <row r="24" spans="2:7">
      <c r="B24" s="1718" t="s">
        <v>504</v>
      </c>
      <c r="C24" s="1719">
        <v>1871586508</v>
      </c>
      <c r="D24" s="1719">
        <v>1871586508</v>
      </c>
      <c r="E24" s="1719">
        <v>904539286.89999998</v>
      </c>
      <c r="F24" s="1720">
        <f t="shared" si="0"/>
        <v>0.48330081619716397</v>
      </c>
      <c r="G24" s="1721">
        <f t="shared" si="1"/>
        <v>1.1352008600800616E-4</v>
      </c>
    </row>
    <row r="25" spans="2:7">
      <c r="B25" s="1718" t="s">
        <v>505</v>
      </c>
      <c r="C25" s="1719">
        <v>888000000</v>
      </c>
      <c r="D25" s="1719">
        <v>1295727175</v>
      </c>
      <c r="E25" s="1719">
        <v>878650430.4200002</v>
      </c>
      <c r="F25" s="1720">
        <f t="shared" si="0"/>
        <v>0.678113762968659</v>
      </c>
      <c r="G25" s="1721">
        <f t="shared" si="1"/>
        <v>1.1027102291387501E-4</v>
      </c>
    </row>
    <row r="26" spans="2:7">
      <c r="B26" s="1718" t="s">
        <v>506</v>
      </c>
      <c r="C26" s="1719">
        <v>797510594</v>
      </c>
      <c r="D26" s="1719">
        <v>797510594</v>
      </c>
      <c r="E26" s="1719">
        <v>644017909.25</v>
      </c>
      <c r="F26" s="1720">
        <f t="shared" si="0"/>
        <v>0.80753524040333935</v>
      </c>
      <c r="G26" s="1721">
        <f t="shared" si="1"/>
        <v>8.0824536322034578E-5</v>
      </c>
    </row>
    <row r="27" spans="2:7">
      <c r="B27" s="1718" t="s">
        <v>507</v>
      </c>
      <c r="C27" s="1719">
        <v>689590459</v>
      </c>
      <c r="D27" s="1719">
        <v>839044327</v>
      </c>
      <c r="E27" s="1719">
        <v>622385382.75999987</v>
      </c>
      <c r="F27" s="1720">
        <f t="shared" si="0"/>
        <v>0.74177890575261574</v>
      </c>
      <c r="G27" s="1721">
        <f t="shared" si="1"/>
        <v>7.8109644549747445E-5</v>
      </c>
    </row>
    <row r="28" spans="2:7">
      <c r="B28" s="1718" t="s">
        <v>508</v>
      </c>
      <c r="C28" s="1719">
        <v>474213840</v>
      </c>
      <c r="D28" s="1719">
        <v>474213840</v>
      </c>
      <c r="E28" s="1719">
        <v>345070841.99999988</v>
      </c>
      <c r="F28" s="1720">
        <f t="shared" si="0"/>
        <v>0.72766927679715099</v>
      </c>
      <c r="G28" s="1721">
        <f t="shared" si="1"/>
        <v>4.3306545365149791E-5</v>
      </c>
    </row>
    <row r="29" spans="2:7">
      <c r="B29" s="1718" t="s">
        <v>509</v>
      </c>
      <c r="C29" s="1719">
        <v>0</v>
      </c>
      <c r="D29" s="1719">
        <v>0</v>
      </c>
      <c r="E29" s="1719">
        <v>312119388.53000003</v>
      </c>
      <c r="F29" s="1720">
        <f t="shared" si="0"/>
        <v>0</v>
      </c>
      <c r="G29" s="1721">
        <f t="shared" si="1"/>
        <v>3.9171123182634084E-5</v>
      </c>
    </row>
    <row r="30" spans="2:7">
      <c r="B30" s="1718" t="s">
        <v>510</v>
      </c>
      <c r="C30" s="1719">
        <v>302400000</v>
      </c>
      <c r="D30" s="1719">
        <v>302400000</v>
      </c>
      <c r="E30" s="1719">
        <v>303253015.12</v>
      </c>
      <c r="F30" s="1720">
        <f t="shared" si="0"/>
        <v>1.0028208171957673</v>
      </c>
      <c r="G30" s="1721">
        <f t="shared" si="1"/>
        <v>3.805838934491237E-5</v>
      </c>
    </row>
    <row r="31" spans="2:7">
      <c r="B31" s="1718" t="s">
        <v>511</v>
      </c>
      <c r="C31" s="1719">
        <v>708836820</v>
      </c>
      <c r="D31" s="1719">
        <v>708836820</v>
      </c>
      <c r="E31" s="1719">
        <v>234002099.18000004</v>
      </c>
      <c r="F31" s="1720">
        <f t="shared" si="0"/>
        <v>0.33012125298457273</v>
      </c>
      <c r="G31" s="1721">
        <f t="shared" si="1"/>
        <v>2.936736834947925E-5</v>
      </c>
    </row>
    <row r="32" spans="2:7">
      <c r="B32" s="1718" t="s">
        <v>512</v>
      </c>
      <c r="C32" s="1719">
        <v>824695994</v>
      </c>
      <c r="D32" s="1719">
        <v>824695994</v>
      </c>
      <c r="E32" s="1719">
        <v>233260517.92000002</v>
      </c>
      <c r="F32" s="1720">
        <f t="shared" si="0"/>
        <v>0.28284424759798216</v>
      </c>
      <c r="G32" s="1721">
        <f t="shared" si="1"/>
        <v>2.9274299568900754E-5</v>
      </c>
    </row>
    <row r="33" spans="2:7">
      <c r="B33" s="1718" t="s">
        <v>513</v>
      </c>
      <c r="C33" s="1719">
        <v>282825204</v>
      </c>
      <c r="D33" s="1719">
        <v>282825204</v>
      </c>
      <c r="E33" s="1719">
        <v>209934479.03</v>
      </c>
      <c r="F33" s="1720">
        <f t="shared" si="0"/>
        <v>0.74227641688539192</v>
      </c>
      <c r="G33" s="1721">
        <f t="shared" si="1"/>
        <v>2.6346871231217461E-5</v>
      </c>
    </row>
    <row r="34" spans="2:7">
      <c r="B34" s="1718" t="s">
        <v>514</v>
      </c>
      <c r="C34" s="1719">
        <v>267502804</v>
      </c>
      <c r="D34" s="1719">
        <v>267502804</v>
      </c>
      <c r="E34" s="1719">
        <v>184207733.65000001</v>
      </c>
      <c r="F34" s="1720">
        <f t="shared" si="0"/>
        <v>0.68861982340192596</v>
      </c>
      <c r="G34" s="1721">
        <f t="shared" si="1"/>
        <v>2.3118153152810164E-5</v>
      </c>
    </row>
    <row r="35" spans="2:7">
      <c r="B35" s="1718" t="s">
        <v>515</v>
      </c>
      <c r="C35" s="1719">
        <v>338681390</v>
      </c>
      <c r="D35" s="1719">
        <v>415612865</v>
      </c>
      <c r="E35" s="1719">
        <v>174130601.84</v>
      </c>
      <c r="F35" s="1720">
        <f t="shared" si="0"/>
        <v>0.41897307928617655</v>
      </c>
      <c r="G35" s="1721">
        <f t="shared" si="1"/>
        <v>2.1853468593109349E-5</v>
      </c>
    </row>
    <row r="36" spans="2:7">
      <c r="B36" s="1718" t="s">
        <v>516</v>
      </c>
      <c r="C36" s="1719">
        <v>150000000</v>
      </c>
      <c r="D36" s="1719">
        <v>150000000</v>
      </c>
      <c r="E36" s="1719">
        <v>142858760</v>
      </c>
      <c r="F36" s="1720">
        <f t="shared" si="0"/>
        <v>0.95239173333333338</v>
      </c>
      <c r="G36" s="1721">
        <f t="shared" si="1"/>
        <v>1.7928838423123123E-5</v>
      </c>
    </row>
    <row r="37" spans="2:7">
      <c r="B37" s="1718" t="s">
        <v>517</v>
      </c>
      <c r="C37" s="1719">
        <v>150000000</v>
      </c>
      <c r="D37" s="1719">
        <v>150000000</v>
      </c>
      <c r="E37" s="1719">
        <v>123008721.34</v>
      </c>
      <c r="F37" s="1720">
        <f t="shared" si="0"/>
        <v>0.82005814226666673</v>
      </c>
      <c r="G37" s="1721">
        <f t="shared" si="1"/>
        <v>1.5437649672584567E-5</v>
      </c>
    </row>
    <row r="38" spans="2:7">
      <c r="B38" s="1718" t="s">
        <v>518</v>
      </c>
      <c r="C38" s="1719">
        <v>149600000</v>
      </c>
      <c r="D38" s="1719">
        <v>149600000</v>
      </c>
      <c r="E38" s="1719">
        <v>117877338.13999999</v>
      </c>
      <c r="F38" s="1720">
        <f t="shared" si="0"/>
        <v>0.7879501212566844</v>
      </c>
      <c r="G38" s="1721">
        <f t="shared" si="1"/>
        <v>1.4793658780601963E-5</v>
      </c>
    </row>
    <row r="39" spans="2:7">
      <c r="B39" s="1718" t="s">
        <v>519</v>
      </c>
      <c r="C39" s="1719">
        <v>170175447</v>
      </c>
      <c r="D39" s="1719">
        <v>170175447</v>
      </c>
      <c r="E39" s="1719">
        <v>101555172.44</v>
      </c>
      <c r="F39" s="1720">
        <f t="shared" si="0"/>
        <v>0.5967674786833379</v>
      </c>
      <c r="G39" s="1721">
        <f t="shared" si="1"/>
        <v>1.2745219668077521E-5</v>
      </c>
    </row>
    <row r="40" spans="2:7">
      <c r="B40" s="1718" t="s">
        <v>520</v>
      </c>
      <c r="C40" s="1719">
        <v>163290984</v>
      </c>
      <c r="D40" s="1719">
        <v>163290984</v>
      </c>
      <c r="E40" s="1719">
        <v>88213141.229999989</v>
      </c>
      <c r="F40" s="1720">
        <f t="shared" si="0"/>
        <v>0.54022052577011836</v>
      </c>
      <c r="G40" s="1721">
        <f t="shared" si="1"/>
        <v>1.1070788770032795E-5</v>
      </c>
    </row>
    <row r="41" spans="2:7">
      <c r="B41" s="1718" t="s">
        <v>521</v>
      </c>
      <c r="C41" s="1719">
        <v>41571618</v>
      </c>
      <c r="D41" s="1719">
        <v>79382554.569999993</v>
      </c>
      <c r="E41" s="1719">
        <v>72646935.180000007</v>
      </c>
      <c r="F41" s="1720">
        <f t="shared" si="0"/>
        <v>0.91514987862905728</v>
      </c>
      <c r="G41" s="1721">
        <f t="shared" si="1"/>
        <v>9.117222932477638E-6</v>
      </c>
    </row>
    <row r="42" spans="2:7">
      <c r="B42" s="1718" t="s">
        <v>522</v>
      </c>
      <c r="C42" s="1719">
        <v>92529619</v>
      </c>
      <c r="D42" s="1719">
        <v>105529619</v>
      </c>
      <c r="E42" s="1719">
        <v>72344064.169999987</v>
      </c>
      <c r="F42" s="1720">
        <f t="shared" si="0"/>
        <v>0.68553326407821091</v>
      </c>
      <c r="G42" s="1721">
        <f t="shared" si="1"/>
        <v>9.0792124849465341E-6</v>
      </c>
    </row>
    <row r="43" spans="2:7">
      <c r="B43" s="1718" t="s">
        <v>523</v>
      </c>
      <c r="C43" s="1719">
        <v>103431796</v>
      </c>
      <c r="D43" s="1719">
        <v>103431796</v>
      </c>
      <c r="E43" s="1719">
        <v>62872118.570000008</v>
      </c>
      <c r="F43" s="1720">
        <f t="shared" si="0"/>
        <v>0.60786064828652886</v>
      </c>
      <c r="G43" s="1721">
        <f t="shared" si="1"/>
        <v>7.8904790659037569E-6</v>
      </c>
    </row>
    <row r="44" spans="2:7">
      <c r="B44" s="1718" t="s">
        <v>524</v>
      </c>
      <c r="C44" s="1719">
        <v>58337779</v>
      </c>
      <c r="D44" s="1719">
        <v>58337779</v>
      </c>
      <c r="E44" s="1719">
        <v>42974326.919999994</v>
      </c>
      <c r="F44" s="1720">
        <f t="shared" si="0"/>
        <v>0.73664660630978074</v>
      </c>
      <c r="G44" s="1721">
        <f t="shared" si="1"/>
        <v>5.3932972937126875E-6</v>
      </c>
    </row>
    <row r="45" spans="2:7">
      <c r="B45" s="1718" t="s">
        <v>525</v>
      </c>
      <c r="C45" s="1719">
        <v>23626417</v>
      </c>
      <c r="D45" s="1719">
        <v>23626417</v>
      </c>
      <c r="E45" s="1719">
        <v>41974565.290000007</v>
      </c>
      <c r="F45" s="1720">
        <f t="shared" ref="F45:F75" si="2">IFERROR(E45/D45,0)</f>
        <v>1.7765946182190895</v>
      </c>
      <c r="G45" s="1721">
        <f t="shared" ref="G45:G75" si="3">IFERROR(E45/$L$9,0)</f>
        <v>5.2678267609577625E-6</v>
      </c>
    </row>
    <row r="46" spans="2:7">
      <c r="B46" s="1718" t="s">
        <v>526</v>
      </c>
      <c r="C46" s="1719">
        <v>0</v>
      </c>
      <c r="D46" s="1719">
        <v>0</v>
      </c>
      <c r="E46" s="1719">
        <v>36858264.969999999</v>
      </c>
      <c r="F46" s="1720">
        <f t="shared" si="2"/>
        <v>0</v>
      </c>
      <c r="G46" s="1721">
        <f t="shared" si="3"/>
        <v>4.6257287771767657E-6</v>
      </c>
    </row>
    <row r="47" spans="2:7">
      <c r="B47" s="1718" t="s">
        <v>527</v>
      </c>
      <c r="C47" s="1719">
        <v>0</v>
      </c>
      <c r="D47" s="1719">
        <v>22984461.859999999</v>
      </c>
      <c r="E47" s="1719">
        <v>35559761.699999996</v>
      </c>
      <c r="F47" s="1720">
        <f t="shared" si="2"/>
        <v>1.5471217867356237</v>
      </c>
      <c r="G47" s="1721">
        <f t="shared" si="3"/>
        <v>4.4627660346769209E-6</v>
      </c>
    </row>
    <row r="48" spans="2:7">
      <c r="B48" s="1718" t="s">
        <v>528</v>
      </c>
      <c r="C48" s="1719">
        <v>80385667</v>
      </c>
      <c r="D48" s="1719">
        <v>80385667</v>
      </c>
      <c r="E48" s="1719">
        <v>34082807.040000007</v>
      </c>
      <c r="F48" s="1720">
        <f t="shared" si="2"/>
        <v>0.42399109582557803</v>
      </c>
      <c r="G48" s="1721">
        <f t="shared" si="3"/>
        <v>4.2774075627328936E-6</v>
      </c>
    </row>
    <row r="49" spans="2:7">
      <c r="B49" s="1718" t="s">
        <v>529</v>
      </c>
      <c r="C49" s="1719">
        <v>40000000</v>
      </c>
      <c r="D49" s="1719">
        <v>40000000</v>
      </c>
      <c r="E49" s="1719">
        <v>32200638.350000001</v>
      </c>
      <c r="F49" s="1720">
        <f t="shared" si="2"/>
        <v>0.80501595874999998</v>
      </c>
      <c r="G49" s="1721">
        <f t="shared" si="3"/>
        <v>4.0411945483677161E-6</v>
      </c>
    </row>
    <row r="50" spans="2:7">
      <c r="B50" s="1718" t="s">
        <v>530</v>
      </c>
      <c r="C50" s="1719">
        <v>60000000</v>
      </c>
      <c r="D50" s="1719">
        <v>60000000</v>
      </c>
      <c r="E50" s="1719">
        <v>30747198.039999999</v>
      </c>
      <c r="F50" s="1720">
        <f t="shared" si="2"/>
        <v>0.51245330066666661</v>
      </c>
      <c r="G50" s="1721">
        <f t="shared" si="3"/>
        <v>3.8587871378900949E-6</v>
      </c>
    </row>
    <row r="51" spans="2:7">
      <c r="B51" s="1718" t="s">
        <v>531</v>
      </c>
      <c r="C51" s="1719">
        <v>29654374</v>
      </c>
      <c r="D51" s="1719">
        <v>29654374</v>
      </c>
      <c r="E51" s="1719">
        <v>26843815.830000002</v>
      </c>
      <c r="F51" s="1720">
        <f t="shared" si="2"/>
        <v>0.90522281232441471</v>
      </c>
      <c r="G51" s="1721">
        <f t="shared" si="3"/>
        <v>3.3689109206613916E-6</v>
      </c>
    </row>
    <row r="52" spans="2:7">
      <c r="B52" s="1718" t="s">
        <v>532</v>
      </c>
      <c r="C52" s="1719">
        <v>1000000</v>
      </c>
      <c r="D52" s="1719">
        <v>24658793</v>
      </c>
      <c r="E52" s="1719">
        <v>24000000</v>
      </c>
      <c r="F52" s="1720">
        <f t="shared" si="2"/>
        <v>0.97328364774382914</v>
      </c>
      <c r="G52" s="1721">
        <f t="shared" si="3"/>
        <v>3.0120107591228912E-6</v>
      </c>
    </row>
    <row r="53" spans="2:7">
      <c r="B53" s="1718" t="s">
        <v>533</v>
      </c>
      <c r="C53" s="1719">
        <v>13380160</v>
      </c>
      <c r="D53" s="1719">
        <v>23280160</v>
      </c>
      <c r="E53" s="1719">
        <v>22566081.550000001</v>
      </c>
      <c r="F53" s="1720">
        <f t="shared" si="2"/>
        <v>0.96932673787465384</v>
      </c>
      <c r="G53" s="1721">
        <f t="shared" si="3"/>
        <v>2.8320533508268574E-6</v>
      </c>
    </row>
    <row r="54" spans="2:7">
      <c r="B54" s="1718" t="s">
        <v>534</v>
      </c>
      <c r="C54" s="1719">
        <v>10485739</v>
      </c>
      <c r="D54" s="1719">
        <v>17224676</v>
      </c>
      <c r="E54" s="1719">
        <v>17291072</v>
      </c>
      <c r="F54" s="1720">
        <f t="shared" si="2"/>
        <v>1.0038547024048523</v>
      </c>
      <c r="G54" s="1721">
        <f t="shared" si="3"/>
        <v>2.1700372875320238E-6</v>
      </c>
    </row>
    <row r="55" spans="2:7">
      <c r="B55" s="1718" t="s">
        <v>535</v>
      </c>
      <c r="C55" s="1719">
        <v>185596113</v>
      </c>
      <c r="D55" s="1719">
        <v>185596113</v>
      </c>
      <c r="E55" s="1719">
        <v>16765078.040000001</v>
      </c>
      <c r="F55" s="1720">
        <f t="shared" si="2"/>
        <v>9.0330976058749679E-2</v>
      </c>
      <c r="G55" s="1721">
        <f t="shared" si="3"/>
        <v>2.1040248097506217E-6</v>
      </c>
    </row>
    <row r="56" spans="2:7">
      <c r="B56" s="1718" t="s">
        <v>536</v>
      </c>
      <c r="C56" s="1719">
        <v>0</v>
      </c>
      <c r="D56" s="1719">
        <v>70478109.700000003</v>
      </c>
      <c r="E56" s="1719">
        <v>16281199.439999999</v>
      </c>
      <c r="F56" s="1720">
        <f t="shared" si="2"/>
        <v>0.23101072814386223</v>
      </c>
      <c r="G56" s="1721">
        <f t="shared" si="3"/>
        <v>2.0432978285293996E-6</v>
      </c>
    </row>
    <row r="57" spans="2:7">
      <c r="B57" s="1718" t="s">
        <v>537</v>
      </c>
      <c r="C57" s="1719">
        <v>21600315</v>
      </c>
      <c r="D57" s="1719">
        <v>21600315</v>
      </c>
      <c r="E57" s="1719">
        <v>15678679.75</v>
      </c>
      <c r="F57" s="1720">
        <f t="shared" si="2"/>
        <v>0.72585421786673021</v>
      </c>
      <c r="G57" s="1721">
        <f t="shared" si="3"/>
        <v>1.9676813373267584E-6</v>
      </c>
    </row>
    <row r="58" spans="2:7">
      <c r="B58" s="1718" t="s">
        <v>538</v>
      </c>
      <c r="C58" s="1719">
        <v>15000000</v>
      </c>
      <c r="D58" s="1719">
        <v>15000000</v>
      </c>
      <c r="E58" s="1719">
        <v>15395617.830000002</v>
      </c>
      <c r="F58" s="1720">
        <f t="shared" si="2"/>
        <v>1.0263745220000002</v>
      </c>
      <c r="G58" s="1721">
        <f t="shared" si="3"/>
        <v>1.9321569394710097E-6</v>
      </c>
    </row>
    <row r="59" spans="2:7">
      <c r="B59" s="1718" t="s">
        <v>539</v>
      </c>
      <c r="C59" s="1719">
        <v>60887380</v>
      </c>
      <c r="D59" s="1719">
        <v>60887380</v>
      </c>
      <c r="E59" s="1719">
        <v>15000000</v>
      </c>
      <c r="F59" s="1720">
        <f t="shared" si="2"/>
        <v>0.24635646992857962</v>
      </c>
      <c r="G59" s="1721">
        <f t="shared" si="3"/>
        <v>1.8825067244518072E-6</v>
      </c>
    </row>
    <row r="60" spans="2:7">
      <c r="B60" s="1718" t="s">
        <v>540</v>
      </c>
      <c r="C60" s="1719">
        <v>17419646</v>
      </c>
      <c r="D60" s="1719">
        <v>17419646</v>
      </c>
      <c r="E60" s="1719">
        <v>14085944.720000001</v>
      </c>
      <c r="F60" s="1720">
        <f t="shared" si="2"/>
        <v>0.80862405125798775</v>
      </c>
      <c r="G60" s="1721">
        <f t="shared" si="3"/>
        <v>1.767792377043762E-6</v>
      </c>
    </row>
    <row r="61" spans="2:7">
      <c r="B61" s="1718" t="s">
        <v>541</v>
      </c>
      <c r="C61" s="1719">
        <v>18314429</v>
      </c>
      <c r="D61" s="1719">
        <v>18314429</v>
      </c>
      <c r="E61" s="1719">
        <v>8743431.9800000004</v>
      </c>
      <c r="F61" s="1720">
        <f t="shared" si="2"/>
        <v>0.47740674743394951</v>
      </c>
      <c r="G61" s="1721">
        <f t="shared" si="3"/>
        <v>1.0973046331424653E-6</v>
      </c>
    </row>
    <row r="62" spans="2:7">
      <c r="B62" s="1718" t="s">
        <v>542</v>
      </c>
      <c r="C62" s="1719">
        <v>4662629</v>
      </c>
      <c r="D62" s="1719">
        <v>4662629</v>
      </c>
      <c r="E62" s="1719">
        <v>7081776.7300000004</v>
      </c>
      <c r="F62" s="1720">
        <f t="shared" si="2"/>
        <v>1.518837705080117</v>
      </c>
      <c r="G62" s="1721">
        <f t="shared" si="3"/>
        <v>8.8876615435275535E-7</v>
      </c>
    </row>
    <row r="63" spans="2:7">
      <c r="B63" s="1718" t="s">
        <v>543</v>
      </c>
      <c r="C63" s="1719">
        <v>3118735</v>
      </c>
      <c r="D63" s="1719">
        <v>3118735</v>
      </c>
      <c r="E63" s="1719">
        <v>5417384.3599999994</v>
      </c>
      <c r="F63" s="1720">
        <f t="shared" si="2"/>
        <v>1.737045423865766</v>
      </c>
      <c r="G63" s="1721">
        <f t="shared" si="3"/>
        <v>6.7988416577600319E-7</v>
      </c>
    </row>
    <row r="64" spans="2:7">
      <c r="B64" s="1718" t="s">
        <v>544</v>
      </c>
      <c r="C64" s="1719">
        <v>5000000</v>
      </c>
      <c r="D64" s="1719">
        <v>5000000</v>
      </c>
      <c r="E64" s="1719">
        <v>4707900</v>
      </c>
      <c r="F64" s="1720">
        <f t="shared" si="2"/>
        <v>0.94157999999999997</v>
      </c>
      <c r="G64" s="1721">
        <f t="shared" si="3"/>
        <v>5.9084356053644424E-7</v>
      </c>
    </row>
    <row r="65" spans="2:7">
      <c r="B65" s="1718" t="s">
        <v>545</v>
      </c>
      <c r="C65" s="1719">
        <v>14729322</v>
      </c>
      <c r="D65" s="1719">
        <v>14729322</v>
      </c>
      <c r="E65" s="1719">
        <v>4420419.66</v>
      </c>
      <c r="F65" s="1720">
        <f t="shared" si="2"/>
        <v>0.30011019244470316</v>
      </c>
      <c r="G65" s="1721">
        <f t="shared" si="3"/>
        <v>5.5476464898993137E-7</v>
      </c>
    </row>
    <row r="66" spans="2:7">
      <c r="B66" s="1718" t="s">
        <v>546</v>
      </c>
      <c r="C66" s="1719">
        <v>10000000</v>
      </c>
      <c r="D66" s="1719">
        <v>10000000</v>
      </c>
      <c r="E66" s="1719">
        <v>4005250</v>
      </c>
      <c r="F66" s="1720">
        <f t="shared" si="2"/>
        <v>0.40052500000000002</v>
      </c>
      <c r="G66" s="1721">
        <f t="shared" si="3"/>
        <v>5.0266067054070668E-7</v>
      </c>
    </row>
    <row r="67" spans="2:7">
      <c r="B67" s="1718" t="s">
        <v>547</v>
      </c>
      <c r="C67" s="1719">
        <v>760000</v>
      </c>
      <c r="D67" s="1719">
        <v>3423500</v>
      </c>
      <c r="E67" s="1719">
        <v>3848688.56</v>
      </c>
      <c r="F67" s="1720">
        <f t="shared" si="2"/>
        <v>1.1241970381188842</v>
      </c>
      <c r="G67" s="1721">
        <f t="shared" si="3"/>
        <v>4.8301213963471616E-7</v>
      </c>
    </row>
    <row r="68" spans="2:7">
      <c r="B68" s="1718" t="s">
        <v>548</v>
      </c>
      <c r="C68" s="1719">
        <v>2690306</v>
      </c>
      <c r="D68" s="1719">
        <v>2690306</v>
      </c>
      <c r="E68" s="1719">
        <v>3071222.24</v>
      </c>
      <c r="F68" s="1720">
        <f t="shared" si="2"/>
        <v>1.1415884438424477</v>
      </c>
      <c r="G68" s="1721">
        <f t="shared" si="3"/>
        <v>3.854397679390628E-7</v>
      </c>
    </row>
    <row r="69" spans="2:7">
      <c r="B69" s="1718" t="s">
        <v>549</v>
      </c>
      <c r="C69" s="1719">
        <v>2098836</v>
      </c>
      <c r="D69" s="1719">
        <v>2098836</v>
      </c>
      <c r="E69" s="1719">
        <v>2750310</v>
      </c>
      <c r="F69" s="1720">
        <f t="shared" si="2"/>
        <v>1.3103977633316752</v>
      </c>
      <c r="G69" s="1721">
        <f t="shared" si="3"/>
        <v>3.4516513795513664E-7</v>
      </c>
    </row>
    <row r="70" spans="2:7">
      <c r="B70" s="1718" t="s">
        <v>550</v>
      </c>
      <c r="C70" s="1719">
        <v>4200000</v>
      </c>
      <c r="D70" s="1719">
        <v>4200000</v>
      </c>
      <c r="E70" s="1719">
        <v>2450000</v>
      </c>
      <c r="F70" s="1720">
        <f t="shared" si="2"/>
        <v>0.58333333333333337</v>
      </c>
      <c r="G70" s="1721">
        <f t="shared" si="3"/>
        <v>3.074760983271285E-7</v>
      </c>
    </row>
    <row r="71" spans="2:7">
      <c r="B71" s="1718" t="s">
        <v>551</v>
      </c>
      <c r="C71" s="1719">
        <v>1161623</v>
      </c>
      <c r="D71" s="1719">
        <v>1161623</v>
      </c>
      <c r="E71" s="1719">
        <v>1849238.5</v>
      </c>
      <c r="F71" s="1720">
        <f t="shared" si="2"/>
        <v>1.5919437717744913</v>
      </c>
      <c r="G71" s="1721">
        <f t="shared" si="3"/>
        <v>2.3208026075767821E-7</v>
      </c>
    </row>
    <row r="72" spans="2:7">
      <c r="B72" s="1718" t="s">
        <v>552</v>
      </c>
      <c r="C72" s="1719">
        <v>60000000</v>
      </c>
      <c r="D72" s="1719">
        <v>60000000</v>
      </c>
      <c r="E72" s="1719">
        <v>1479556.94</v>
      </c>
      <c r="F72" s="1720">
        <f t="shared" si="2"/>
        <v>2.4659282333333331E-2</v>
      </c>
      <c r="G72" s="1721">
        <f t="shared" si="3"/>
        <v>1.8568505925062258E-7</v>
      </c>
    </row>
    <row r="73" spans="2:7">
      <c r="B73" s="1718" t="s">
        <v>553</v>
      </c>
      <c r="C73" s="1719">
        <v>6038334</v>
      </c>
      <c r="D73" s="1719">
        <v>6038334</v>
      </c>
      <c r="E73" s="1719">
        <v>501943</v>
      </c>
      <c r="F73" s="1720">
        <f t="shared" si="2"/>
        <v>8.3126074178738699E-2</v>
      </c>
      <c r="G73" s="1721">
        <f t="shared" si="3"/>
        <v>6.2994071519434227E-8</v>
      </c>
    </row>
    <row r="74" spans="2:7">
      <c r="B74" s="1718" t="s">
        <v>554</v>
      </c>
      <c r="C74" s="1719">
        <v>3000000</v>
      </c>
      <c r="D74" s="1719">
        <v>3000000</v>
      </c>
      <c r="E74" s="1719">
        <v>0</v>
      </c>
      <c r="F74" s="1720">
        <f t="shared" si="2"/>
        <v>0</v>
      </c>
      <c r="G74" s="1721">
        <f t="shared" si="3"/>
        <v>0</v>
      </c>
    </row>
    <row r="75" spans="2:7" ht="15" thickBot="1">
      <c r="B75" s="1213" t="s">
        <v>555</v>
      </c>
      <c r="C75" s="1214">
        <f>+SUM(C13:C74)</f>
        <v>31316507665</v>
      </c>
      <c r="D75" s="1214">
        <f>+SUM(D13:D74)</f>
        <v>33259962124.93</v>
      </c>
      <c r="E75" s="1214">
        <f>+SUM(E13:E74)</f>
        <v>24696870681.459999</v>
      </c>
      <c r="F75" s="1215">
        <f t="shared" si="2"/>
        <v>0.74254055337448699</v>
      </c>
      <c r="G75" s="1216">
        <f t="shared" si="3"/>
        <v>3.0994683420510088E-3</v>
      </c>
    </row>
  </sheetData>
  <mergeCells count="8">
    <mergeCell ref="B8:G8"/>
    <mergeCell ref="J9:K9"/>
    <mergeCell ref="B2:G2"/>
    <mergeCell ref="B3:G3"/>
    <mergeCell ref="B4:G4"/>
    <mergeCell ref="B5:G5"/>
    <mergeCell ref="B6:G6"/>
    <mergeCell ref="B7:G7"/>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89BC-FBB0-4ABD-A78D-8DB47D3FEA60}">
  <dimension ref="C1:M42"/>
  <sheetViews>
    <sheetView showGridLines="0" workbookViewId="0">
      <selection activeCell="N23" sqref="N23"/>
    </sheetView>
  </sheetViews>
  <sheetFormatPr baseColWidth="10" defaultColWidth="11.44140625" defaultRowHeight="14.4"/>
  <cols>
    <col min="1" max="4" width="11.44140625" style="1"/>
    <col min="5" max="5" width="21.44140625" style="1" customWidth="1"/>
    <col min="6" max="6" width="20" style="1" bestFit="1" customWidth="1"/>
    <col min="7" max="7" width="13.109375" style="1" bestFit="1" customWidth="1"/>
    <col min="8" max="8" width="11.44140625" style="1"/>
    <col min="9" max="9" width="13.6640625" style="1" bestFit="1" customWidth="1"/>
    <col min="10" max="16384" width="11.44140625" style="1"/>
  </cols>
  <sheetData>
    <row r="1" spans="3:13" s="39" customFormat="1" ht="15" customHeight="1">
      <c r="C1" s="98"/>
      <c r="D1" s="2038" t="s">
        <v>0</v>
      </c>
      <c r="E1" s="2038"/>
      <c r="F1" s="2038"/>
      <c r="G1" s="2038"/>
      <c r="H1" s="2038"/>
      <c r="I1" s="2038"/>
      <c r="J1" s="2038"/>
      <c r="K1" s="2038"/>
      <c r="L1" s="2038"/>
      <c r="M1" s="98"/>
    </row>
    <row r="2" spans="3:13" s="39" customFormat="1" ht="15" customHeight="1">
      <c r="C2" s="98"/>
      <c r="D2" s="2038" t="s">
        <v>1</v>
      </c>
      <c r="E2" s="2038"/>
      <c r="F2" s="2038"/>
      <c r="G2" s="2038"/>
      <c r="H2" s="2038"/>
      <c r="I2" s="2038"/>
      <c r="J2" s="2038"/>
      <c r="K2" s="2038"/>
      <c r="L2" s="2038"/>
      <c r="M2" s="98"/>
    </row>
    <row r="3" spans="3:13" s="39" customFormat="1" ht="15" customHeight="1">
      <c r="C3" s="100"/>
      <c r="D3" s="2039" t="s">
        <v>2</v>
      </c>
      <c r="E3" s="2039"/>
      <c r="F3" s="2039"/>
      <c r="G3" s="2039"/>
      <c r="H3" s="2039"/>
      <c r="I3" s="2039"/>
      <c r="J3" s="2039"/>
      <c r="K3" s="2039"/>
      <c r="L3" s="2039"/>
      <c r="M3" s="100"/>
    </row>
    <row r="6" spans="3:13">
      <c r="E6" s="2077" t="s">
        <v>556</v>
      </c>
      <c r="F6" s="2077"/>
      <c r="G6" s="2077"/>
      <c r="H6" s="2077"/>
      <c r="I6" s="2077"/>
      <c r="J6" s="2077"/>
      <c r="K6" s="2077"/>
    </row>
    <row r="7" spans="3:13">
      <c r="E7" s="2077" t="s">
        <v>557</v>
      </c>
      <c r="F7" s="2077"/>
      <c r="G7" s="2077"/>
      <c r="H7" s="2077"/>
      <c r="I7" s="2077"/>
      <c r="J7" s="2077"/>
      <c r="K7" s="2077"/>
    </row>
    <row r="8" spans="3:13">
      <c r="E8" s="2076" t="s">
        <v>558</v>
      </c>
      <c r="F8" s="2076"/>
      <c r="G8" s="2076"/>
      <c r="H8" s="2076"/>
      <c r="I8" s="2076"/>
      <c r="J8" s="2076"/>
      <c r="K8" s="2076"/>
    </row>
    <row r="15" spans="3:13">
      <c r="F15" s="52"/>
      <c r="G15" s="52"/>
    </row>
    <row r="16" spans="3:13">
      <c r="E16" s="553"/>
      <c r="F16" s="554"/>
      <c r="G16" s="554"/>
    </row>
    <row r="17" spans="5:7">
      <c r="E17" s="553"/>
      <c r="F17" s="554"/>
      <c r="G17" s="554"/>
    </row>
    <row r="28" spans="5:7">
      <c r="E28" s="127" t="s">
        <v>559</v>
      </c>
    </row>
    <row r="29" spans="5:7">
      <c r="E29" s="127" t="s">
        <v>560</v>
      </c>
    </row>
    <row r="39" spans="5:9">
      <c r="F39" s="1">
        <v>2024</v>
      </c>
      <c r="G39" s="1">
        <v>2025</v>
      </c>
    </row>
    <row r="40" spans="5:9">
      <c r="E40" s="1" t="s">
        <v>561</v>
      </c>
      <c r="F40" s="555">
        <v>892212.38838907389</v>
      </c>
      <c r="G40" s="555">
        <v>953368.60795275937</v>
      </c>
      <c r="I40" s="110"/>
    </row>
    <row r="41" spans="5:9">
      <c r="E41" s="1" t="s">
        <v>562</v>
      </c>
      <c r="F41" s="555">
        <v>111660.61522325003</v>
      </c>
      <c r="G41" s="555">
        <v>112205.22774550998</v>
      </c>
    </row>
    <row r="42" spans="5:9">
      <c r="I42" s="110"/>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13B1E-2088-417D-8FEE-718EA8738944}">
  <dimension ref="A1:O47"/>
  <sheetViews>
    <sheetView showGridLines="0" topLeftCell="A9" zoomScale="80" zoomScaleNormal="80" workbookViewId="0">
      <selection activeCell="F49" sqref="F49"/>
    </sheetView>
  </sheetViews>
  <sheetFormatPr baseColWidth="10" defaultColWidth="11.44140625" defaultRowHeight="14.4"/>
  <cols>
    <col min="1" max="1" width="11.44140625" style="1"/>
    <col min="2" max="2" width="80.88671875" style="1" customWidth="1"/>
    <col min="3" max="3" width="26.33203125" style="1" bestFit="1" customWidth="1"/>
    <col min="4" max="4" width="18.44140625" style="1" customWidth="1"/>
    <col min="5" max="5" width="19.109375" style="1" customWidth="1"/>
    <col min="6" max="6" width="22.109375" style="1" bestFit="1" customWidth="1"/>
    <col min="7" max="8" width="15.5546875" style="1" bestFit="1" customWidth="1"/>
    <col min="9" max="9" width="19.5546875" style="1" customWidth="1"/>
    <col min="10" max="10" width="12" style="1" bestFit="1" customWidth="1"/>
    <col min="11" max="11" width="11.109375" style="1" bestFit="1" customWidth="1"/>
    <col min="12" max="12" width="21.44140625" style="1" customWidth="1"/>
    <col min="13" max="13" width="21.88671875" style="1" bestFit="1" customWidth="1"/>
    <col min="14" max="14" width="34.33203125" style="1" bestFit="1" customWidth="1"/>
    <col min="15" max="15" width="20" style="1" customWidth="1"/>
    <col min="16" max="16384" width="11.44140625" style="1"/>
  </cols>
  <sheetData>
    <row r="1" spans="1:15" s="39" customFormat="1" ht="15" customHeight="1">
      <c r="A1" s="98"/>
      <c r="B1" s="2038" t="s">
        <v>0</v>
      </c>
      <c r="C1" s="2038"/>
      <c r="D1" s="2038"/>
      <c r="E1" s="2038"/>
      <c r="F1" s="2038"/>
      <c r="G1" s="2038"/>
      <c r="H1" s="2038"/>
      <c r="I1" s="2038"/>
      <c r="J1" s="2038"/>
      <c r="K1" s="2038"/>
      <c r="L1" s="98"/>
    </row>
    <row r="2" spans="1:15" s="39" customFormat="1" ht="15" customHeight="1">
      <c r="A2" s="98"/>
      <c r="B2" s="2038" t="s">
        <v>1</v>
      </c>
      <c r="C2" s="2038"/>
      <c r="D2" s="2038"/>
      <c r="E2" s="2038"/>
      <c r="F2" s="2038"/>
      <c r="G2" s="2038"/>
      <c r="H2" s="2038"/>
      <c r="I2" s="2038"/>
      <c r="J2" s="2038"/>
      <c r="K2" s="2038"/>
      <c r="L2" s="98"/>
    </row>
    <row r="3" spans="1:15" s="39" customFormat="1" ht="15" customHeight="1">
      <c r="A3" s="100"/>
      <c r="B3" s="2039" t="s">
        <v>2</v>
      </c>
      <c r="C3" s="2039"/>
      <c r="D3" s="2039"/>
      <c r="E3" s="2039"/>
      <c r="F3" s="2039"/>
      <c r="G3" s="2039"/>
      <c r="H3" s="2039"/>
      <c r="I3" s="2039"/>
      <c r="J3" s="2039"/>
      <c r="K3" s="2039"/>
      <c r="L3" s="100"/>
    </row>
    <row r="7" spans="1:15">
      <c r="B7" s="1881" t="s">
        <v>563</v>
      </c>
      <c r="C7" s="1881"/>
      <c r="D7" s="1881"/>
      <c r="E7" s="1881"/>
      <c r="F7" s="1881"/>
      <c r="G7" s="1881"/>
      <c r="H7" s="1881"/>
      <c r="I7" s="1881"/>
      <c r="J7" s="1881"/>
      <c r="K7" s="1881"/>
      <c r="L7" s="1881"/>
    </row>
    <row r="8" spans="1:15" ht="15" thickBot="1">
      <c r="B8" s="1881" t="s">
        <v>557</v>
      </c>
      <c r="C8" s="1881"/>
      <c r="D8" s="1881"/>
      <c r="E8" s="1881"/>
      <c r="F8" s="1881"/>
      <c r="G8" s="1881"/>
      <c r="H8" s="1881"/>
      <c r="I8" s="1881"/>
      <c r="J8" s="1881"/>
      <c r="K8" s="1881"/>
      <c r="L8" s="1881"/>
    </row>
    <row r="9" spans="1:15" ht="15" thickBot="1">
      <c r="B9" s="2096" t="s">
        <v>564</v>
      </c>
      <c r="C9" s="2096"/>
      <c r="D9" s="2096"/>
      <c r="E9" s="2096"/>
      <c r="F9" s="2096"/>
      <c r="G9" s="2096"/>
      <c r="H9" s="2096"/>
      <c r="I9" s="2096"/>
      <c r="J9" s="2096"/>
      <c r="K9" s="2096"/>
      <c r="L9" s="2096"/>
      <c r="N9" s="1431" t="s">
        <v>404</v>
      </c>
      <c r="O9" s="1432">
        <v>7968099027305.2305</v>
      </c>
    </row>
    <row r="10" spans="1:15" ht="16.5" customHeight="1" thickBot="1">
      <c r="B10" s="2078" t="s">
        <v>405</v>
      </c>
      <c r="C10" s="1217">
        <v>2024</v>
      </c>
      <c r="D10" s="2081">
        <v>2025</v>
      </c>
      <c r="E10" s="2082"/>
      <c r="F10" s="2082"/>
      <c r="G10" s="2082"/>
      <c r="H10" s="2082"/>
      <c r="I10" s="2083"/>
      <c r="J10" s="2084" t="s">
        <v>407</v>
      </c>
      <c r="K10" s="2085"/>
      <c r="L10" s="2090" t="s">
        <v>565</v>
      </c>
    </row>
    <row r="11" spans="1:15" ht="15.75" customHeight="1" thickBot="1">
      <c r="B11" s="2079"/>
      <c r="C11" s="1218" t="s">
        <v>412</v>
      </c>
      <c r="D11" s="2090" t="s">
        <v>566</v>
      </c>
      <c r="E11" s="2093" t="s">
        <v>412</v>
      </c>
      <c r="F11" s="2094"/>
      <c r="G11" s="2094"/>
      <c r="H11" s="2095"/>
      <c r="I11" s="2090" t="s">
        <v>567</v>
      </c>
      <c r="J11" s="2086"/>
      <c r="K11" s="2087"/>
      <c r="L11" s="2091"/>
    </row>
    <row r="12" spans="1:15" ht="15" thickBot="1">
      <c r="B12" s="2079"/>
      <c r="C12" s="2091" t="s">
        <v>568</v>
      </c>
      <c r="D12" s="2091"/>
      <c r="E12" s="2090" t="s">
        <v>569</v>
      </c>
      <c r="F12" s="2090" t="s">
        <v>570</v>
      </c>
      <c r="G12" s="2090" t="s">
        <v>571</v>
      </c>
      <c r="H12" s="2090" t="s">
        <v>572</v>
      </c>
      <c r="I12" s="2091"/>
      <c r="J12" s="2088"/>
      <c r="K12" s="2089"/>
      <c r="L12" s="2091"/>
    </row>
    <row r="13" spans="1:15" ht="29.25" customHeight="1" thickBot="1">
      <c r="B13" s="2079"/>
      <c r="C13" s="2092"/>
      <c r="D13" s="2092"/>
      <c r="E13" s="2092"/>
      <c r="F13" s="2092"/>
      <c r="G13" s="2092"/>
      <c r="H13" s="2092"/>
      <c r="I13" s="2092"/>
      <c r="J13" s="1218" t="s">
        <v>415</v>
      </c>
      <c r="K13" s="1218" t="s">
        <v>417</v>
      </c>
      <c r="L13" s="2092"/>
    </row>
    <row r="14" spans="1:15" ht="16.2" thickBot="1">
      <c r="B14" s="2080"/>
      <c r="C14" s="1219">
        <v>1</v>
      </c>
      <c r="D14" s="1219">
        <v>2</v>
      </c>
      <c r="E14" s="1219">
        <v>3</v>
      </c>
      <c r="F14" s="1219">
        <v>4</v>
      </c>
      <c r="G14" s="1219">
        <v>5</v>
      </c>
      <c r="H14" s="1219">
        <v>6</v>
      </c>
      <c r="I14" s="1219" t="s">
        <v>573</v>
      </c>
      <c r="J14" s="1219" t="s">
        <v>574</v>
      </c>
      <c r="K14" s="1219" t="s">
        <v>575</v>
      </c>
      <c r="L14" s="1219" t="s">
        <v>576</v>
      </c>
    </row>
    <row r="15" spans="1:15" ht="15.6">
      <c r="B15" s="1339" t="s">
        <v>577</v>
      </c>
      <c r="C15" s="1340">
        <f t="shared" ref="C15:H15" si="0">C16+C22+C23+C24+C25+C30</f>
        <v>892212388389.07385</v>
      </c>
      <c r="D15" s="1340">
        <f t="shared" si="0"/>
        <v>1308196684792</v>
      </c>
      <c r="E15" s="1340">
        <f t="shared" si="0"/>
        <v>1347973507890.5303</v>
      </c>
      <c r="F15" s="1340">
        <f t="shared" si="0"/>
        <v>1050421062605.0498</v>
      </c>
      <c r="G15" s="1340">
        <f t="shared" si="0"/>
        <v>953368607952.7594</v>
      </c>
      <c r="H15" s="1340">
        <f t="shared" si="0"/>
        <v>934200399021.54968</v>
      </c>
      <c r="I15" s="1341">
        <f>G15/E15</f>
        <v>0.70726064152752111</v>
      </c>
      <c r="J15" s="1340">
        <f>G15-C15</f>
        <v>61156219563.685547</v>
      </c>
      <c r="K15" s="1341">
        <f>J15/C15</f>
        <v>6.8544463582382684E-2</v>
      </c>
      <c r="L15" s="1341">
        <f t="shared" ref="L15:L41" si="1">G15/$O$9</f>
        <v>0.11964818769015521</v>
      </c>
      <c r="M15" s="383"/>
      <c r="N15" s="109"/>
    </row>
    <row r="16" spans="1:15" ht="15.6">
      <c r="B16" s="556" t="s">
        <v>578</v>
      </c>
      <c r="C16" s="557">
        <f t="shared" ref="C16:H16" si="2">SUM(C17:C21)</f>
        <v>329582156069.37299</v>
      </c>
      <c r="D16" s="557">
        <f>SUM(D17:D21)</f>
        <v>516919627204</v>
      </c>
      <c r="E16" s="557">
        <f t="shared" si="2"/>
        <v>525489650467.35016</v>
      </c>
      <c r="F16" s="557">
        <f t="shared" si="2"/>
        <v>429149216621.52991</v>
      </c>
      <c r="G16" s="557">
        <f t="shared" si="2"/>
        <v>349848971837.1593</v>
      </c>
      <c r="H16" s="557">
        <f t="shared" si="2"/>
        <v>341165346781.30963</v>
      </c>
      <c r="I16" s="558">
        <f t="shared" ref="I16:I41" si="3">G16/E16</f>
        <v>0.66575806302943774</v>
      </c>
      <c r="J16" s="557">
        <f t="shared" ref="J16:J41" si="4">G16-C16</f>
        <v>20266815767.786316</v>
      </c>
      <c r="K16" s="558">
        <f>J16/C16</f>
        <v>6.1492454596117151E-2</v>
      </c>
      <c r="L16" s="558">
        <f t="shared" si="1"/>
        <v>4.3906202801733553E-2</v>
      </c>
      <c r="M16" s="383"/>
    </row>
    <row r="17" spans="2:13" ht="15.6">
      <c r="B17" s="559" t="s">
        <v>579</v>
      </c>
      <c r="C17" s="560">
        <v>230172491119.74246</v>
      </c>
      <c r="D17" s="560">
        <v>358382354922</v>
      </c>
      <c r="E17" s="560">
        <v>360679851641.88007</v>
      </c>
      <c r="F17" s="560">
        <v>303416532436.11023</v>
      </c>
      <c r="G17" s="560">
        <v>244849969294.65958</v>
      </c>
      <c r="H17" s="560">
        <v>244741216110.49985</v>
      </c>
      <c r="I17" s="561">
        <f t="shared" si="3"/>
        <v>0.67885679829371703</v>
      </c>
      <c r="J17" s="560">
        <f t="shared" si="4"/>
        <v>14677478174.917114</v>
      </c>
      <c r="K17" s="561">
        <f>J17/C17</f>
        <v>6.3767299487067983E-2</v>
      </c>
      <c r="L17" s="561">
        <f t="shared" si="1"/>
        <v>3.0728780911934345E-2</v>
      </c>
      <c r="M17" s="383"/>
    </row>
    <row r="18" spans="2:13" ht="15.6">
      <c r="B18" s="559" t="s">
        <v>580</v>
      </c>
      <c r="C18" s="560">
        <v>99167391007.860489</v>
      </c>
      <c r="D18" s="560">
        <v>154227539164</v>
      </c>
      <c r="E18" s="560">
        <v>164139346307.79013</v>
      </c>
      <c r="F18" s="560">
        <v>125512886815.43967</v>
      </c>
      <c r="G18" s="560">
        <v>104779205172.51971</v>
      </c>
      <c r="H18" s="560">
        <v>96205431605.639786</v>
      </c>
      <c r="I18" s="561">
        <f t="shared" si="3"/>
        <v>0.63835519958779585</v>
      </c>
      <c r="J18" s="560">
        <f t="shared" si="4"/>
        <v>5611814164.6592255</v>
      </c>
      <c r="K18" s="561">
        <f>J18/C18</f>
        <v>5.658930932461867E-2</v>
      </c>
      <c r="L18" s="561">
        <f t="shared" si="1"/>
        <v>1.3149837221332263E-2</v>
      </c>
      <c r="M18" s="383"/>
    </row>
    <row r="19" spans="2:13" ht="31.2">
      <c r="B19" s="559" t="s">
        <v>581</v>
      </c>
      <c r="C19" s="560">
        <v>242273941.77000004</v>
      </c>
      <c r="D19" s="560">
        <v>508236100</v>
      </c>
      <c r="E19" s="560">
        <v>402143106.48000002</v>
      </c>
      <c r="F19" s="560">
        <v>219797369.97999999</v>
      </c>
      <c r="G19" s="560">
        <v>219797369.97999999</v>
      </c>
      <c r="H19" s="560">
        <v>218699065.16999999</v>
      </c>
      <c r="I19" s="561">
        <f t="shared" si="3"/>
        <v>0.54656505716064363</v>
      </c>
      <c r="J19" s="560">
        <f t="shared" si="4"/>
        <v>-22476571.790000051</v>
      </c>
      <c r="K19" s="561">
        <f>J19/C19</f>
        <v>-9.2773377218330497E-2</v>
      </c>
      <c r="L19" s="561">
        <f t="shared" si="1"/>
        <v>2.7584668466944784E-5</v>
      </c>
      <c r="M19" s="383"/>
    </row>
    <row r="20" spans="2:13" ht="15.6">
      <c r="B20" s="562" t="s">
        <v>582</v>
      </c>
      <c r="C20" s="560">
        <v>0</v>
      </c>
      <c r="D20" s="560">
        <v>3385145672</v>
      </c>
      <c r="E20" s="560">
        <v>33321065.199999999</v>
      </c>
      <c r="F20" s="560">
        <v>0</v>
      </c>
      <c r="G20" s="560">
        <v>0</v>
      </c>
      <c r="H20" s="560">
        <v>0</v>
      </c>
      <c r="I20" s="561">
        <f t="shared" si="3"/>
        <v>0</v>
      </c>
      <c r="J20" s="560">
        <f t="shared" si="4"/>
        <v>0</v>
      </c>
      <c r="K20" s="561" t="s">
        <v>583</v>
      </c>
      <c r="L20" s="561">
        <f t="shared" si="1"/>
        <v>0</v>
      </c>
      <c r="M20" s="383"/>
    </row>
    <row r="21" spans="2:13" ht="13.5" customHeight="1">
      <c r="B21" s="562" t="s">
        <v>584</v>
      </c>
      <c r="C21" s="560">
        <v>0</v>
      </c>
      <c r="D21" s="560">
        <v>416351346</v>
      </c>
      <c r="E21" s="560">
        <v>234988346</v>
      </c>
      <c r="F21" s="560">
        <v>0</v>
      </c>
      <c r="G21" s="560">
        <v>0</v>
      </c>
      <c r="H21" s="560">
        <v>0</v>
      </c>
      <c r="I21" s="561">
        <f t="shared" si="3"/>
        <v>0</v>
      </c>
      <c r="J21" s="560">
        <f t="shared" si="4"/>
        <v>0</v>
      </c>
      <c r="K21" s="561" t="s">
        <v>583</v>
      </c>
      <c r="L21" s="561">
        <f t="shared" si="1"/>
        <v>0</v>
      </c>
      <c r="M21" s="383"/>
    </row>
    <row r="22" spans="2:13" ht="15.6">
      <c r="B22" s="556" t="s">
        <v>585</v>
      </c>
      <c r="C22" s="557">
        <v>53395815365.959991</v>
      </c>
      <c r="D22" s="557">
        <v>90986168678</v>
      </c>
      <c r="E22" s="557">
        <v>92433313677.860001</v>
      </c>
      <c r="F22" s="557">
        <v>75894537572.880005</v>
      </c>
      <c r="G22" s="557">
        <v>59931852121.769989</v>
      </c>
      <c r="H22" s="557">
        <v>59927259009.529999</v>
      </c>
      <c r="I22" s="558">
        <f t="shared" si="3"/>
        <v>0.64837935303973748</v>
      </c>
      <c r="J22" s="557">
        <f t="shared" si="4"/>
        <v>6536036755.8099976</v>
      </c>
      <c r="K22" s="558">
        <f t="shared" ref="K22:K33" si="5">J22/C22</f>
        <v>0.12240728437263911</v>
      </c>
      <c r="L22" s="558">
        <f t="shared" si="1"/>
        <v>7.5214743085388874E-3</v>
      </c>
      <c r="M22" s="383"/>
    </row>
    <row r="23" spans="2:13" ht="15.6">
      <c r="B23" s="556" t="s">
        <v>586</v>
      </c>
      <c r="C23" s="557">
        <v>205206831541.72003</v>
      </c>
      <c r="D23" s="557">
        <v>298486441612</v>
      </c>
      <c r="E23" s="557">
        <v>295128665637</v>
      </c>
      <c r="F23" s="557">
        <v>222368245136.66998</v>
      </c>
      <c r="G23" s="557">
        <v>222367988412.95999</v>
      </c>
      <c r="H23" s="557">
        <v>214764177765.46997</v>
      </c>
      <c r="I23" s="558">
        <f t="shared" si="3"/>
        <v>0.75346116560045173</v>
      </c>
      <c r="J23" s="557">
        <f t="shared" si="4"/>
        <v>17161156871.23996</v>
      </c>
      <c r="K23" s="558">
        <f t="shared" si="5"/>
        <v>8.3628584595883557E-2</v>
      </c>
      <c r="L23" s="558">
        <f t="shared" si="1"/>
        <v>2.7907282232681248E-2</v>
      </c>
      <c r="M23" s="383"/>
    </row>
    <row r="24" spans="2:13" ht="15.6">
      <c r="B24" s="556" t="s">
        <v>587</v>
      </c>
      <c r="C24" s="557">
        <v>18206163712.299999</v>
      </c>
      <c r="D24" s="557">
        <v>13500000000</v>
      </c>
      <c r="E24" s="557">
        <v>15885270116</v>
      </c>
      <c r="F24" s="557">
        <v>11307408707.019999</v>
      </c>
      <c r="G24" s="557">
        <v>11307408707.019999</v>
      </c>
      <c r="H24" s="557">
        <v>10936918938.24</v>
      </c>
      <c r="I24" s="558">
        <f t="shared" si="3"/>
        <v>0.71181721333343417</v>
      </c>
      <c r="J24" s="557">
        <f t="shared" si="4"/>
        <v>-6898755005.2800007</v>
      </c>
      <c r="K24" s="558">
        <f t="shared" si="5"/>
        <v>-0.3789241442786343</v>
      </c>
      <c r="L24" s="558">
        <f t="shared" si="1"/>
        <v>1.4190848618060041E-3</v>
      </c>
      <c r="M24" s="383"/>
    </row>
    <row r="25" spans="2:13" ht="15.6">
      <c r="B25" s="556" t="s">
        <v>588</v>
      </c>
      <c r="C25" s="557">
        <f t="shared" ref="C25:H25" si="6">SUM(C26:C29)</f>
        <v>285759281083.93079</v>
      </c>
      <c r="D25" s="557">
        <f t="shared" si="6"/>
        <v>388252040903</v>
      </c>
      <c r="E25" s="557">
        <f t="shared" si="6"/>
        <v>417048052180.48993</v>
      </c>
      <c r="F25" s="557">
        <f t="shared" si="6"/>
        <v>310075841176.76001</v>
      </c>
      <c r="G25" s="557">
        <f t="shared" si="6"/>
        <v>308288924958.01007</v>
      </c>
      <c r="H25" s="557">
        <f t="shared" si="6"/>
        <v>305908307433.58008</v>
      </c>
      <c r="I25" s="558">
        <f t="shared" si="3"/>
        <v>0.73921679611295454</v>
      </c>
      <c r="J25" s="557">
        <f t="shared" si="4"/>
        <v>22529643874.079285</v>
      </c>
      <c r="K25" s="558">
        <f t="shared" si="5"/>
        <v>7.88413373263704E-2</v>
      </c>
      <c r="L25" s="558">
        <f t="shared" si="1"/>
        <v>3.8690398287164834E-2</v>
      </c>
      <c r="M25" s="383"/>
    </row>
    <row r="26" spans="2:13" ht="15.6">
      <c r="B26" s="559" t="s">
        <v>589</v>
      </c>
      <c r="C26" s="560">
        <v>52457168572.550003</v>
      </c>
      <c r="D26" s="560">
        <v>67391798679</v>
      </c>
      <c r="E26" s="560">
        <v>68079143349.22998</v>
      </c>
      <c r="F26" s="560">
        <v>46911001166.829994</v>
      </c>
      <c r="G26" s="560">
        <v>46515066101.680008</v>
      </c>
      <c r="H26" s="560">
        <v>45746503639.089996</v>
      </c>
      <c r="I26" s="561">
        <f t="shared" si="3"/>
        <v>0.68324987379862678</v>
      </c>
      <c r="J26" s="560">
        <f t="shared" si="4"/>
        <v>-5942102470.8699951</v>
      </c>
      <c r="K26" s="561">
        <f t="shared" si="5"/>
        <v>-0.11327531837048868</v>
      </c>
      <c r="L26" s="561">
        <f t="shared" si="1"/>
        <v>5.8376616483155281E-3</v>
      </c>
      <c r="M26" s="383"/>
    </row>
    <row r="27" spans="2:13" ht="15.6">
      <c r="B27" s="559" t="s">
        <v>590</v>
      </c>
      <c r="C27" s="560">
        <v>221623576090.98077</v>
      </c>
      <c r="D27" s="560">
        <v>304264086448</v>
      </c>
      <c r="E27" s="560">
        <v>333286391770.43994</v>
      </c>
      <c r="F27" s="560">
        <v>251494939750.84003</v>
      </c>
      <c r="G27" s="560">
        <v>250357660802.78006</v>
      </c>
      <c r="H27" s="560">
        <v>248999857166.47009</v>
      </c>
      <c r="I27" s="561">
        <f t="shared" si="3"/>
        <v>0.75117876692433549</v>
      </c>
      <c r="J27" s="560">
        <f t="shared" si="4"/>
        <v>28734084711.799286</v>
      </c>
      <c r="K27" s="561">
        <f t="shared" si="5"/>
        <v>0.12965265347042043</v>
      </c>
      <c r="L27" s="561">
        <f t="shared" si="1"/>
        <v>3.1419998665283874E-2</v>
      </c>
      <c r="M27" s="383"/>
    </row>
    <row r="28" spans="2:13" ht="15.6">
      <c r="B28" s="559" t="s">
        <v>591</v>
      </c>
      <c r="C28" s="560">
        <v>720273165.66000032</v>
      </c>
      <c r="D28" s="560">
        <v>966938373</v>
      </c>
      <c r="E28" s="560">
        <v>922844127.98000002</v>
      </c>
      <c r="F28" s="560">
        <v>564459545.4799999</v>
      </c>
      <c r="G28" s="560">
        <v>564459545.4799999</v>
      </c>
      <c r="H28" s="560">
        <v>543508026.69999993</v>
      </c>
      <c r="I28" s="561">
        <f t="shared" si="3"/>
        <v>0.61165209634647311</v>
      </c>
      <c r="J28" s="560">
        <f t="shared" si="4"/>
        <v>-155813620.18000042</v>
      </c>
      <c r="K28" s="561">
        <f t="shared" si="5"/>
        <v>-0.21632573252569443</v>
      </c>
      <c r="L28" s="561">
        <f t="shared" si="1"/>
        <v>7.0839926003140693E-5</v>
      </c>
      <c r="M28" s="383"/>
    </row>
    <row r="29" spans="2:13" ht="15.6">
      <c r="B29" s="559" t="s">
        <v>592</v>
      </c>
      <c r="C29" s="560">
        <v>10958263254.740007</v>
      </c>
      <c r="D29" s="560">
        <v>15629217403</v>
      </c>
      <c r="E29" s="560">
        <v>14759672932.84</v>
      </c>
      <c r="F29" s="560">
        <v>11105440713.610001</v>
      </c>
      <c r="G29" s="560">
        <v>10851738508.069998</v>
      </c>
      <c r="H29" s="560">
        <v>10618438601.32</v>
      </c>
      <c r="I29" s="561">
        <f t="shared" si="3"/>
        <v>0.73522892800185835</v>
      </c>
      <c r="J29" s="560">
        <f t="shared" si="4"/>
        <v>-106524746.67000961</v>
      </c>
      <c r="K29" s="561">
        <f t="shared" si="5"/>
        <v>-9.7209515954941334E-3</v>
      </c>
      <c r="L29" s="561">
        <f t="shared" si="1"/>
        <v>1.3618980475622927E-3</v>
      </c>
      <c r="M29" s="383"/>
    </row>
    <row r="30" spans="2:13" ht="15.6">
      <c r="B30" s="556" t="s">
        <v>593</v>
      </c>
      <c r="C30" s="557">
        <v>62140615.789999999</v>
      </c>
      <c r="D30" s="557">
        <v>52406395</v>
      </c>
      <c r="E30" s="557">
        <v>1988555811.8299999</v>
      </c>
      <c r="F30" s="557">
        <v>1625813390.1900001</v>
      </c>
      <c r="G30" s="557">
        <v>1623461915.8400002</v>
      </c>
      <c r="H30" s="557">
        <v>1498389093.4200001</v>
      </c>
      <c r="I30" s="558">
        <f t="shared" si="3"/>
        <v>0.81640248977773655</v>
      </c>
      <c r="J30" s="557">
        <f t="shared" si="4"/>
        <v>1561321300.0500002</v>
      </c>
      <c r="K30" s="558">
        <f t="shared" si="5"/>
        <v>25.125616799910379</v>
      </c>
      <c r="L30" s="558">
        <f t="shared" si="1"/>
        <v>2.0374519823068094E-4</v>
      </c>
      <c r="M30" s="383"/>
    </row>
    <row r="31" spans="2:13" ht="15.6">
      <c r="B31" s="1342" t="s">
        <v>594</v>
      </c>
      <c r="C31" s="1340">
        <f t="shared" ref="C31:H31" si="7">SUM(C32:C36)+C40</f>
        <v>111660615223.25003</v>
      </c>
      <c r="D31" s="1340">
        <f t="shared" si="7"/>
        <v>176037926167</v>
      </c>
      <c r="E31" s="1340">
        <f t="shared" si="7"/>
        <v>207981634898.00003</v>
      </c>
      <c r="F31" s="1340">
        <f t="shared" si="7"/>
        <v>122982826277.18005</v>
      </c>
      <c r="G31" s="1340">
        <f t="shared" si="7"/>
        <v>112205227745.50998</v>
      </c>
      <c r="H31" s="1340">
        <f t="shared" si="7"/>
        <v>104949008438.33997</v>
      </c>
      <c r="I31" s="1341">
        <f t="shared" si="3"/>
        <v>0.53949584443135346</v>
      </c>
      <c r="J31" s="1340">
        <f>G31-C31</f>
        <v>544612522.25994873</v>
      </c>
      <c r="K31" s="1341">
        <f>J31/C31</f>
        <v>4.8773913807574048E-3</v>
      </c>
      <c r="L31" s="1341">
        <f t="shared" si="1"/>
        <v>1.4081806383304602E-2</v>
      </c>
      <c r="M31" s="383"/>
    </row>
    <row r="32" spans="2:13" ht="15.6">
      <c r="B32" s="563" t="s">
        <v>595</v>
      </c>
      <c r="C32" s="557">
        <v>35953733235.179993</v>
      </c>
      <c r="D32" s="557">
        <v>53162528542</v>
      </c>
      <c r="E32" s="557">
        <v>65364274799.790031</v>
      </c>
      <c r="F32" s="557">
        <v>45405259887.700066</v>
      </c>
      <c r="G32" s="557">
        <v>42775470713.540024</v>
      </c>
      <c r="H32" s="557">
        <v>39010330860.519997</v>
      </c>
      <c r="I32" s="558">
        <f t="shared" si="3"/>
        <v>0.65441666483045613</v>
      </c>
      <c r="J32" s="557">
        <f t="shared" si="4"/>
        <v>6821737478.3600311</v>
      </c>
      <c r="K32" s="558">
        <f t="shared" si="5"/>
        <v>0.1897365548589291</v>
      </c>
      <c r="L32" s="558">
        <f t="shared" si="1"/>
        <v>5.3683407506553626E-3</v>
      </c>
      <c r="M32" s="383"/>
    </row>
    <row r="33" spans="2:13" ht="15.6">
      <c r="B33" s="556" t="s">
        <v>596</v>
      </c>
      <c r="C33" s="557">
        <v>31898692932.330017</v>
      </c>
      <c r="D33" s="557">
        <v>60255319620</v>
      </c>
      <c r="E33" s="557">
        <v>63744721721.33004</v>
      </c>
      <c r="F33" s="557">
        <v>31861925895.75</v>
      </c>
      <c r="G33" s="557">
        <v>24690358041.829964</v>
      </c>
      <c r="H33" s="557">
        <v>21773009231.809982</v>
      </c>
      <c r="I33" s="558">
        <f t="shared" si="3"/>
        <v>0.38733180371808196</v>
      </c>
      <c r="J33" s="557">
        <f t="shared" si="4"/>
        <v>-7208334890.5000534</v>
      </c>
      <c r="K33" s="558">
        <f t="shared" si="5"/>
        <v>-0.22597587010200815</v>
      </c>
      <c r="L33" s="558">
        <f t="shared" si="1"/>
        <v>3.0986510028578442E-3</v>
      </c>
      <c r="M33" s="383"/>
    </row>
    <row r="34" spans="2:13" ht="15.6">
      <c r="B34" s="556" t="s">
        <v>597</v>
      </c>
      <c r="C34" s="557">
        <v>17577764.09</v>
      </c>
      <c r="D34" s="557">
        <v>10094704</v>
      </c>
      <c r="E34" s="557">
        <v>108638711.60000001</v>
      </c>
      <c r="F34" s="557">
        <v>84138663.710000008</v>
      </c>
      <c r="G34" s="557">
        <v>83052931.420000002</v>
      </c>
      <c r="H34" s="557">
        <v>82692931.430000007</v>
      </c>
      <c r="I34" s="558">
        <f t="shared" si="3"/>
        <v>0.76448744832132187</v>
      </c>
      <c r="J34" s="557">
        <f t="shared" si="4"/>
        <v>65475167.329999998</v>
      </c>
      <c r="K34" s="558" t="s">
        <v>583</v>
      </c>
      <c r="L34" s="558">
        <f t="shared" si="1"/>
        <v>1.0423180125572318E-5</v>
      </c>
      <c r="M34" s="383"/>
    </row>
    <row r="35" spans="2:13" ht="15.6">
      <c r="B35" s="563" t="s">
        <v>598</v>
      </c>
      <c r="C35" s="557">
        <v>1201555533.1100001</v>
      </c>
      <c r="D35" s="557">
        <v>1045835769</v>
      </c>
      <c r="E35" s="557">
        <v>4412490164.6900005</v>
      </c>
      <c r="F35" s="557">
        <v>2171038865.2800002</v>
      </c>
      <c r="G35" s="557">
        <v>1750425885.4400001</v>
      </c>
      <c r="H35" s="557">
        <v>1706867947.97</v>
      </c>
      <c r="I35" s="558">
        <f t="shared" si="3"/>
        <v>0.39669796874504221</v>
      </c>
      <c r="J35" s="557">
        <f t="shared" si="4"/>
        <v>548870352.32999992</v>
      </c>
      <c r="K35" s="558">
        <f>J35/C35</f>
        <v>0.45679982090328564</v>
      </c>
      <c r="L35" s="558">
        <f t="shared" si="1"/>
        <v>2.1967923333302057E-4</v>
      </c>
      <c r="M35" s="383"/>
    </row>
    <row r="36" spans="2:13" ht="15.6">
      <c r="B36" s="556" t="s">
        <v>599</v>
      </c>
      <c r="C36" s="557">
        <f>SUM(C37:C39)</f>
        <v>42589055758.540024</v>
      </c>
      <c r="D36" s="557">
        <f>SUM(D37:D39)</f>
        <v>60117023257</v>
      </c>
      <c r="E36" s="557">
        <f t="shared" ref="E36:H36" si="8">SUM(E37:E39)</f>
        <v>72534687575.939957</v>
      </c>
      <c r="F36" s="557">
        <f t="shared" si="8"/>
        <v>43460462964.739983</v>
      </c>
      <c r="G36" s="557">
        <f t="shared" si="8"/>
        <v>42905920173.279991</v>
      </c>
      <c r="H36" s="557">
        <f t="shared" si="8"/>
        <v>42376107466.609985</v>
      </c>
      <c r="I36" s="558">
        <f t="shared" si="3"/>
        <v>0.59152278181883355</v>
      </c>
      <c r="J36" s="557">
        <f t="shared" si="4"/>
        <v>316864414.73996735</v>
      </c>
      <c r="K36" s="558">
        <f>J36/C36</f>
        <v>7.4400432011557148E-3</v>
      </c>
      <c r="L36" s="558">
        <f t="shared" si="1"/>
        <v>5.3847122163328022E-3</v>
      </c>
      <c r="M36" s="383"/>
    </row>
    <row r="37" spans="2:13" ht="15.6">
      <c r="B37" s="559" t="s">
        <v>600</v>
      </c>
      <c r="C37" s="560">
        <v>1176841831.2300005</v>
      </c>
      <c r="D37" s="560">
        <v>174810000</v>
      </c>
      <c r="E37" s="560">
        <v>1556048426.78</v>
      </c>
      <c r="F37" s="560">
        <v>1549894412.1299999</v>
      </c>
      <c r="G37" s="560">
        <v>1221866620.71</v>
      </c>
      <c r="H37" s="560">
        <v>1168149721.5599999</v>
      </c>
      <c r="I37" s="561">
        <f t="shared" si="3"/>
        <v>0.785236885742986</v>
      </c>
      <c r="J37" s="560">
        <f t="shared" si="4"/>
        <v>45024789.479999542</v>
      </c>
      <c r="K37" s="561">
        <f>J37/C37</f>
        <v>3.8258998180699402E-2</v>
      </c>
      <c r="L37" s="561">
        <f t="shared" si="1"/>
        <v>1.5334480865798538E-4</v>
      </c>
      <c r="M37" s="383"/>
    </row>
    <row r="38" spans="2:13" ht="15.6">
      <c r="B38" s="559" t="s">
        <v>601</v>
      </c>
      <c r="C38" s="560">
        <v>41351783229.480019</v>
      </c>
      <c r="D38" s="560">
        <v>59899013257</v>
      </c>
      <c r="E38" s="560">
        <v>70910169255.829956</v>
      </c>
      <c r="F38" s="560">
        <v>41871784659.279984</v>
      </c>
      <c r="G38" s="560">
        <v>41645269659.23999</v>
      </c>
      <c r="H38" s="560">
        <v>41169173851.719986</v>
      </c>
      <c r="I38" s="561">
        <f t="shared" si="3"/>
        <v>0.58729615365875154</v>
      </c>
      <c r="J38" s="560">
        <f t="shared" si="4"/>
        <v>293486429.75997162</v>
      </c>
      <c r="K38" s="561">
        <f>J38/C38</f>
        <v>7.0973101239982994E-3</v>
      </c>
      <c r="L38" s="561">
        <f t="shared" si="1"/>
        <v>5.2265000116752071E-3</v>
      </c>
      <c r="M38" s="383"/>
    </row>
    <row r="39" spans="2:13" ht="15.6">
      <c r="B39" s="559" t="s">
        <v>602</v>
      </c>
      <c r="C39" s="560">
        <v>60430697.829999998</v>
      </c>
      <c r="D39" s="560">
        <v>43200000</v>
      </c>
      <c r="E39" s="560">
        <v>68469893.329999998</v>
      </c>
      <c r="F39" s="560">
        <v>38783893.329999998</v>
      </c>
      <c r="G39" s="560">
        <v>38783893.329999998</v>
      </c>
      <c r="H39" s="560">
        <v>38783893.329999998</v>
      </c>
      <c r="I39" s="561">
        <f t="shared" si="3"/>
        <v>0.56643718054409298</v>
      </c>
      <c r="J39" s="560">
        <f t="shared" si="4"/>
        <v>-21646804.5</v>
      </c>
      <c r="K39" s="561">
        <f>J39/C39</f>
        <v>-0.35820874617227633</v>
      </c>
      <c r="L39" s="561">
        <f t="shared" si="1"/>
        <v>4.8673959996097728E-6</v>
      </c>
      <c r="M39" s="383"/>
    </row>
    <row r="40" spans="2:13" ht="16.2" thickBot="1">
      <c r="B40" s="556" t="s">
        <v>603</v>
      </c>
      <c r="C40" s="557">
        <v>0</v>
      </c>
      <c r="D40" s="557">
        <v>1447124275</v>
      </c>
      <c r="E40" s="557">
        <v>1816821924.6500001</v>
      </c>
      <c r="F40" s="557">
        <v>0</v>
      </c>
      <c r="G40" s="557">
        <v>0</v>
      </c>
      <c r="H40" s="557">
        <v>0</v>
      </c>
      <c r="I40" s="558">
        <f t="shared" si="3"/>
        <v>0</v>
      </c>
      <c r="J40" s="557">
        <f t="shared" si="4"/>
        <v>0</v>
      </c>
      <c r="K40" s="558" t="s">
        <v>583</v>
      </c>
      <c r="L40" s="558">
        <f t="shared" si="1"/>
        <v>0</v>
      </c>
      <c r="M40" s="383"/>
    </row>
    <row r="41" spans="2:13" ht="16.2" thickBot="1">
      <c r="B41" s="1220" t="s">
        <v>246</v>
      </c>
      <c r="C41" s="1221">
        <f>C15+C31</f>
        <v>1003873003612.3239</v>
      </c>
      <c r="D41" s="1221">
        <f>D15+D31</f>
        <v>1484234610959</v>
      </c>
      <c r="E41" s="1221">
        <f>E15+E31</f>
        <v>1555955142788.5303</v>
      </c>
      <c r="F41" s="1221">
        <f>F31+F15</f>
        <v>1173403888882.23</v>
      </c>
      <c r="G41" s="1221">
        <f>G31+G15</f>
        <v>1065573835698.2694</v>
      </c>
      <c r="H41" s="1221">
        <f>H31+H15</f>
        <v>1039149407459.8896</v>
      </c>
      <c r="I41" s="1222">
        <f t="shared" si="3"/>
        <v>0.68483583259899383</v>
      </c>
      <c r="J41" s="1221">
        <f t="shared" si="4"/>
        <v>61700832085.945557</v>
      </c>
      <c r="K41" s="1222">
        <f>J41/C41</f>
        <v>6.1462786491839172E-2</v>
      </c>
      <c r="L41" s="1222">
        <f t="shared" si="1"/>
        <v>0.13372999407345981</v>
      </c>
      <c r="M41" s="383"/>
    </row>
    <row r="42" spans="2:13">
      <c r="B42" s="127" t="s">
        <v>559</v>
      </c>
    </row>
    <row r="43" spans="2:13">
      <c r="B43" s="1" t="s">
        <v>604</v>
      </c>
      <c r="G43" s="109"/>
      <c r="H43" s="109"/>
    </row>
    <row r="44" spans="2:13">
      <c r="B44" s="66" t="s">
        <v>605</v>
      </c>
      <c r="D44" s="564"/>
      <c r="E44" s="564"/>
      <c r="G44" s="109"/>
      <c r="H44" s="109"/>
    </row>
    <row r="45" spans="2:13">
      <c r="B45" s="66" t="s">
        <v>606</v>
      </c>
      <c r="G45" s="109"/>
    </row>
    <row r="46" spans="2:13">
      <c r="B46" s="127" t="s">
        <v>607</v>
      </c>
      <c r="G46" s="109"/>
    </row>
    <row r="47" spans="2:13">
      <c r="H47" s="109"/>
    </row>
  </sheetData>
  <mergeCells count="18">
    <mergeCell ref="B9:L9"/>
    <mergeCell ref="B1:K1"/>
    <mergeCell ref="B2:K2"/>
    <mergeCell ref="B3:K3"/>
    <mergeCell ref="B7:L7"/>
    <mergeCell ref="B8:L8"/>
    <mergeCell ref="B10:B14"/>
    <mergeCell ref="D10:I10"/>
    <mergeCell ref="J10:K12"/>
    <mergeCell ref="L10:L13"/>
    <mergeCell ref="D11:D13"/>
    <mergeCell ref="E11:H11"/>
    <mergeCell ref="I11:I13"/>
    <mergeCell ref="C12:C13"/>
    <mergeCell ref="E12:E13"/>
    <mergeCell ref="F12:F13"/>
    <mergeCell ref="G12:G13"/>
    <mergeCell ref="H12:H13"/>
  </mergeCells>
  <pageMargins left="0.7" right="0.7" top="0.75" bottom="0.75" header="0.3" footer="0.3"/>
  <pageSetup orientation="portrait" r:id="rId1"/>
  <ignoredErrors>
    <ignoredError sqref="C15:I16 C25:J38"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3AEF0-DA0C-4E8D-B5BB-291328688BF8}">
  <dimension ref="C2:P57"/>
  <sheetViews>
    <sheetView showGridLines="0" topLeftCell="B1" zoomScale="80" zoomScaleNormal="80" workbookViewId="0">
      <selection activeCell="N23" sqref="N23"/>
    </sheetView>
  </sheetViews>
  <sheetFormatPr baseColWidth="10" defaultColWidth="19.6640625" defaultRowHeight="14.4"/>
  <cols>
    <col min="1" max="2" width="19.6640625" style="1"/>
    <col min="3" max="3" width="80.5546875" style="1" customWidth="1"/>
    <col min="4" max="4" width="16.33203125" style="1" customWidth="1"/>
    <col min="5" max="5" width="17.33203125" style="1" customWidth="1"/>
    <col min="6" max="6" width="17.5546875" style="1" customWidth="1"/>
    <col min="7" max="7" width="21" style="1" customWidth="1"/>
    <col min="8" max="8" width="16" style="1" customWidth="1"/>
    <col min="9" max="9" width="14.44140625" style="1" bestFit="1" customWidth="1"/>
    <col min="10" max="10" width="19.44140625" style="1" bestFit="1" customWidth="1"/>
    <col min="11" max="11" width="13" style="1" bestFit="1" customWidth="1"/>
    <col min="12" max="12" width="10.44140625" style="1" bestFit="1" customWidth="1"/>
    <col min="13" max="13" width="13.44140625" style="1" bestFit="1" customWidth="1"/>
    <col min="14" max="14" width="19.6640625" style="1"/>
    <col min="15" max="15" width="30.109375" style="1" bestFit="1" customWidth="1"/>
    <col min="16" max="16" width="22.6640625" style="1" bestFit="1" customWidth="1"/>
    <col min="17" max="16384" width="19.6640625" style="1"/>
  </cols>
  <sheetData>
    <row r="2" spans="3:16" s="39" customFormat="1" ht="15" customHeight="1">
      <c r="C2" s="2038" t="s">
        <v>0</v>
      </c>
      <c r="D2" s="2038"/>
      <c r="E2" s="2038"/>
      <c r="F2" s="2038"/>
      <c r="G2" s="2038"/>
      <c r="H2" s="2038"/>
      <c r="I2" s="2038"/>
      <c r="J2" s="2038"/>
      <c r="K2" s="2038"/>
      <c r="L2" s="2038"/>
      <c r="M2" s="2038"/>
      <c r="N2" s="98"/>
      <c r="O2" s="98"/>
      <c r="P2" s="98"/>
    </row>
    <row r="3" spans="3:16" s="39" customFormat="1" ht="15" customHeight="1">
      <c r="C3" s="2038" t="s">
        <v>1</v>
      </c>
      <c r="D3" s="2038"/>
      <c r="E3" s="2038"/>
      <c r="F3" s="2038"/>
      <c r="G3" s="2038"/>
      <c r="H3" s="2038"/>
      <c r="I3" s="2038"/>
      <c r="J3" s="2038"/>
      <c r="K3" s="2038"/>
      <c r="L3" s="2038"/>
      <c r="M3" s="2038"/>
      <c r="N3" s="98"/>
      <c r="O3" s="98"/>
      <c r="P3" s="98"/>
    </row>
    <row r="4" spans="3:16" s="39" customFormat="1" ht="15" customHeight="1">
      <c r="C4" s="2039" t="s">
        <v>2</v>
      </c>
      <c r="D4" s="2039"/>
      <c r="E4" s="2039"/>
      <c r="F4" s="2039"/>
      <c r="G4" s="2039"/>
      <c r="H4" s="2039"/>
      <c r="I4" s="2039"/>
      <c r="J4" s="2039"/>
      <c r="K4" s="2039"/>
      <c r="L4" s="2039"/>
      <c r="M4" s="2039"/>
      <c r="N4" s="100"/>
      <c r="O4" s="100"/>
      <c r="P4" s="100"/>
    </row>
    <row r="6" spans="3:16">
      <c r="C6" s="1881" t="s">
        <v>608</v>
      </c>
      <c r="D6" s="1881"/>
      <c r="E6" s="1881"/>
      <c r="F6" s="1881"/>
      <c r="G6" s="1881"/>
      <c r="H6" s="1881"/>
      <c r="I6" s="1881"/>
      <c r="J6" s="1881"/>
      <c r="K6" s="1881"/>
      <c r="L6" s="1881"/>
      <c r="M6" s="1881"/>
    </row>
    <row r="7" spans="3:16" ht="15" thickBot="1">
      <c r="C7" s="1881" t="s">
        <v>609</v>
      </c>
      <c r="D7" s="1881"/>
      <c r="E7" s="1881"/>
      <c r="F7" s="1881"/>
      <c r="G7" s="1881"/>
      <c r="H7" s="1881"/>
      <c r="I7" s="1881"/>
      <c r="J7" s="1881"/>
      <c r="K7" s="1881"/>
      <c r="L7" s="1881"/>
      <c r="M7" s="1881"/>
    </row>
    <row r="8" spans="3:16" ht="15" thickBot="1">
      <c r="C8" s="2111" t="s">
        <v>564</v>
      </c>
      <c r="D8" s="2111"/>
      <c r="E8" s="2111"/>
      <c r="F8" s="2111"/>
      <c r="G8" s="2111"/>
      <c r="H8" s="2111"/>
      <c r="I8" s="2111"/>
      <c r="J8" s="2111"/>
      <c r="K8" s="2111"/>
      <c r="L8" s="2111"/>
      <c r="M8" s="2111"/>
      <c r="O8" s="1431" t="s">
        <v>404</v>
      </c>
      <c r="P8" s="2584">
        <v>7968099027305.2295</v>
      </c>
    </row>
    <row r="9" spans="3:16" ht="15.75" customHeight="1" thickBot="1">
      <c r="C9" s="2100" t="s">
        <v>405</v>
      </c>
      <c r="D9" s="102">
        <v>2024</v>
      </c>
      <c r="E9" s="2103">
        <v>2025</v>
      </c>
      <c r="F9" s="2104"/>
      <c r="G9" s="2104"/>
      <c r="H9" s="2104"/>
      <c r="I9" s="2104"/>
      <c r="J9" s="2105"/>
      <c r="K9" s="2106" t="s">
        <v>610</v>
      </c>
      <c r="L9" s="2107"/>
      <c r="M9" s="2097" t="s">
        <v>611</v>
      </c>
    </row>
    <row r="10" spans="3:16" ht="39" customHeight="1" thickBot="1">
      <c r="C10" s="2101"/>
      <c r="D10" s="2107" t="s">
        <v>612</v>
      </c>
      <c r="E10" s="2110" t="s">
        <v>566</v>
      </c>
      <c r="F10" s="2110" t="s">
        <v>569</v>
      </c>
      <c r="G10" s="2107" t="s">
        <v>570</v>
      </c>
      <c r="H10" s="2097" t="s">
        <v>613</v>
      </c>
      <c r="I10" s="2097" t="s">
        <v>572</v>
      </c>
      <c r="J10" s="2097" t="s">
        <v>614</v>
      </c>
      <c r="K10" s="2108"/>
      <c r="L10" s="2109"/>
      <c r="M10" s="2110"/>
    </row>
    <row r="11" spans="3:16" ht="15" thickBot="1">
      <c r="C11" s="2101"/>
      <c r="D11" s="2109"/>
      <c r="E11" s="2098"/>
      <c r="F11" s="2098"/>
      <c r="G11" s="2109"/>
      <c r="H11" s="2098"/>
      <c r="I11" s="2098"/>
      <c r="J11" s="2098"/>
      <c r="K11" s="103" t="s">
        <v>415</v>
      </c>
      <c r="L11" s="103" t="s">
        <v>417</v>
      </c>
      <c r="M11" s="2098"/>
    </row>
    <row r="12" spans="3:16" ht="15" thickBot="1">
      <c r="C12" s="2102"/>
      <c r="D12" s="104">
        <v>1</v>
      </c>
      <c r="E12" s="104">
        <v>2</v>
      </c>
      <c r="F12" s="104">
        <v>3</v>
      </c>
      <c r="G12" s="104">
        <v>4</v>
      </c>
      <c r="H12" s="104">
        <v>5</v>
      </c>
      <c r="I12" s="104">
        <v>6</v>
      </c>
      <c r="J12" s="104">
        <v>7</v>
      </c>
      <c r="K12" s="104" t="s">
        <v>615</v>
      </c>
      <c r="L12" s="104" t="s">
        <v>575</v>
      </c>
      <c r="M12" s="104" t="s">
        <v>576</v>
      </c>
    </row>
    <row r="13" spans="3:16">
      <c r="C13" s="105" t="s">
        <v>616</v>
      </c>
      <c r="D13" s="106">
        <f>D15+D14</f>
        <v>6877789161.9899998</v>
      </c>
      <c r="E13" s="106">
        <f>E15+E14</f>
        <v>8907154302</v>
      </c>
      <c r="F13" s="106">
        <f>F15+F14</f>
        <v>8907154302</v>
      </c>
      <c r="G13" s="106">
        <f t="shared" ref="G13:H13" si="0">G15+G14</f>
        <v>6680365451.369998</v>
      </c>
      <c r="H13" s="106">
        <f t="shared" si="0"/>
        <v>6680365451.369998</v>
      </c>
      <c r="I13" s="106">
        <f>I15+I14</f>
        <v>6680365451.369998</v>
      </c>
      <c r="J13" s="107">
        <f>H13/F13</f>
        <v>0.74999996911134659</v>
      </c>
      <c r="K13" s="106">
        <f t="shared" ref="K13:K51" si="1">H13-D13</f>
        <v>-197423710.62000179</v>
      </c>
      <c r="L13" s="108">
        <f>IFERROR(K13/D13,"0.0%")</f>
        <v>-2.8704530768558743E-2</v>
      </c>
      <c r="M13" s="108">
        <f t="shared" ref="M13:M52" si="2">H13/$P$8</f>
        <v>8.3838885893330363E-4</v>
      </c>
      <c r="N13" s="109"/>
      <c r="O13" s="110"/>
      <c r="P13" s="111"/>
    </row>
    <row r="14" spans="3:16">
      <c r="C14" s="112" t="s">
        <v>617</v>
      </c>
      <c r="D14" s="113">
        <v>2358084244</v>
      </c>
      <c r="E14" s="113">
        <v>3010779124</v>
      </c>
      <c r="F14" s="113">
        <v>3010779124</v>
      </c>
      <c r="G14" s="113">
        <v>2258084232</v>
      </c>
      <c r="H14" s="113">
        <v>2258084232</v>
      </c>
      <c r="I14" s="113">
        <v>2258084232</v>
      </c>
      <c r="J14" s="114">
        <f t="shared" ref="J14:J52" si="3">H14/F14</f>
        <v>0.74999996313246653</v>
      </c>
      <c r="K14" s="113">
        <f>H14-D14</f>
        <v>-100000012</v>
      </c>
      <c r="L14" s="115">
        <f>IFERROR(K14/D14,"0.0%")</f>
        <v>-4.2407311042615997E-2</v>
      </c>
      <c r="M14" s="115">
        <f t="shared" si="2"/>
        <v>2.8339058340790636E-4</v>
      </c>
      <c r="N14" s="109"/>
    </row>
    <row r="15" spans="3:16">
      <c r="C15" s="112" t="s">
        <v>618</v>
      </c>
      <c r="D15" s="113">
        <v>4519704917.9899998</v>
      </c>
      <c r="E15" s="113">
        <v>5896375178</v>
      </c>
      <c r="F15" s="113">
        <v>5896375178</v>
      </c>
      <c r="G15" s="113">
        <v>4422281219.369998</v>
      </c>
      <c r="H15" s="113">
        <v>4422281219.369998</v>
      </c>
      <c r="I15" s="113">
        <v>4422281219.369998</v>
      </c>
      <c r="J15" s="114">
        <f t="shared" si="3"/>
        <v>0.74999997216425396</v>
      </c>
      <c r="K15" s="113">
        <f>H15-D15</f>
        <v>-97423698.620001793</v>
      </c>
      <c r="L15" s="115">
        <f t="shared" ref="L15:L52" si="4">IFERROR(K15/D15,"0.0%")</f>
        <v>-2.1555322833626048E-2</v>
      </c>
      <c r="M15" s="115">
        <f t="shared" si="2"/>
        <v>5.5499827552539733E-4</v>
      </c>
      <c r="N15" s="109"/>
    </row>
    <row r="16" spans="3:16">
      <c r="C16" s="105" t="s">
        <v>619</v>
      </c>
      <c r="D16" s="106">
        <f>SUM(D17:D39)</f>
        <v>638822979017.74951</v>
      </c>
      <c r="E16" s="106">
        <f>SUM(E17:E39)</f>
        <v>973448866538</v>
      </c>
      <c r="F16" s="106">
        <f>SUM(F17:F39)</f>
        <v>1027076579304.5299</v>
      </c>
      <c r="G16" s="106">
        <f>SUM(G17:G39)</f>
        <v>772301845415.21997</v>
      </c>
      <c r="H16" s="106">
        <f t="shared" ref="H16" si="5">SUM(H17:H39)</f>
        <v>669826333839.09985</v>
      </c>
      <c r="I16" s="106">
        <f>SUM(I17:I39)</f>
        <v>651010216976.67944</v>
      </c>
      <c r="J16" s="107">
        <f t="shared" si="3"/>
        <v>0.65216785908277952</v>
      </c>
      <c r="K16" s="106">
        <f t="shared" si="1"/>
        <v>31003354821.350342</v>
      </c>
      <c r="L16" s="108">
        <f t="shared" si="4"/>
        <v>4.853199687497297E-2</v>
      </c>
      <c r="M16" s="108">
        <f t="shared" si="2"/>
        <v>8.4063505177800452E-2</v>
      </c>
      <c r="N16" s="109"/>
    </row>
    <row r="17" spans="3:16">
      <c r="C17" s="112" t="s">
        <v>620</v>
      </c>
      <c r="D17" s="113">
        <v>82141407520.339966</v>
      </c>
      <c r="E17" s="113">
        <v>127178682615</v>
      </c>
      <c r="F17" s="113">
        <v>128895930467.86</v>
      </c>
      <c r="G17" s="113">
        <v>83444259141.330139</v>
      </c>
      <c r="H17" s="113">
        <v>77001970928.64003</v>
      </c>
      <c r="I17" s="113">
        <v>75308124903.130066</v>
      </c>
      <c r="J17" s="114">
        <f t="shared" si="3"/>
        <v>0.5973964472667378</v>
      </c>
      <c r="K17" s="113">
        <f t="shared" si="1"/>
        <v>-5139436591.6999359</v>
      </c>
      <c r="L17" s="115">
        <f t="shared" si="4"/>
        <v>-6.2568158336309271E-2</v>
      </c>
      <c r="M17" s="115">
        <f t="shared" si="2"/>
        <v>9.6637818712804954E-3</v>
      </c>
      <c r="N17" s="109"/>
      <c r="P17" s="92"/>
    </row>
    <row r="18" spans="3:16">
      <c r="C18" s="112" t="s">
        <v>621</v>
      </c>
      <c r="D18" s="113">
        <v>44552194029.229973</v>
      </c>
      <c r="E18" s="113">
        <v>73721962714</v>
      </c>
      <c r="F18" s="113">
        <v>80511291135.869965</v>
      </c>
      <c r="G18" s="113">
        <v>59416564811.890076</v>
      </c>
      <c r="H18" s="113">
        <v>54944155814.860001</v>
      </c>
      <c r="I18" s="113">
        <v>54351769140.960007</v>
      </c>
      <c r="J18" s="114">
        <f t="shared" si="3"/>
        <v>0.68244037624656706</v>
      </c>
      <c r="K18" s="113">
        <f t="shared" si="1"/>
        <v>10391961785.630028</v>
      </c>
      <c r="L18" s="115">
        <f t="shared" si="4"/>
        <v>0.2332536480428333</v>
      </c>
      <c r="M18" s="115">
        <f t="shared" si="2"/>
        <v>6.8955161860534547E-3</v>
      </c>
      <c r="N18" s="109"/>
      <c r="P18" s="92"/>
    </row>
    <row r="19" spans="3:16">
      <c r="C19" s="112" t="s">
        <v>622</v>
      </c>
      <c r="D19" s="113">
        <v>40451129740.880005</v>
      </c>
      <c r="E19" s="113">
        <v>64622485398</v>
      </c>
      <c r="F19" s="113">
        <v>66931212639.569992</v>
      </c>
      <c r="G19" s="113">
        <v>57846986143.620064</v>
      </c>
      <c r="H19" s="113">
        <v>43382455222.370056</v>
      </c>
      <c r="I19" s="113">
        <v>42990781250.790054</v>
      </c>
      <c r="J19" s="114">
        <f t="shared" si="3"/>
        <v>0.64816478757060769</v>
      </c>
      <c r="K19" s="113">
        <f t="shared" si="1"/>
        <v>2931325481.4900513</v>
      </c>
      <c r="L19" s="115">
        <f t="shared" si="4"/>
        <v>7.2465849539120455E-2</v>
      </c>
      <c r="M19" s="115">
        <f t="shared" si="2"/>
        <v>5.4445175786227377E-3</v>
      </c>
      <c r="N19" s="109"/>
      <c r="O19" s="109"/>
    </row>
    <row r="20" spans="3:16">
      <c r="C20" s="112" t="s">
        <v>623</v>
      </c>
      <c r="D20" s="113">
        <v>8826455259.6500053</v>
      </c>
      <c r="E20" s="113">
        <v>15344286414</v>
      </c>
      <c r="F20" s="113">
        <v>15469263527.399998</v>
      </c>
      <c r="G20" s="113">
        <v>11478372726.960001</v>
      </c>
      <c r="H20" s="113">
        <v>10025526293.510012</v>
      </c>
      <c r="I20" s="113">
        <v>9932800006.5100079</v>
      </c>
      <c r="J20" s="114">
        <f t="shared" si="3"/>
        <v>0.6480933158680926</v>
      </c>
      <c r="K20" s="113">
        <f t="shared" si="1"/>
        <v>1199071033.8600063</v>
      </c>
      <c r="L20" s="115">
        <f t="shared" si="4"/>
        <v>0.13584966995091902</v>
      </c>
      <c r="M20" s="115">
        <f t="shared" si="2"/>
        <v>1.2582080442467335E-3</v>
      </c>
      <c r="N20" s="109"/>
      <c r="O20" s="109"/>
    </row>
    <row r="21" spans="3:16">
      <c r="C21" s="112" t="s">
        <v>624</v>
      </c>
      <c r="D21" s="113">
        <v>15830674038.489996</v>
      </c>
      <c r="E21" s="113">
        <v>21512650364</v>
      </c>
      <c r="F21" s="113">
        <v>23952001032.639992</v>
      </c>
      <c r="G21" s="113">
        <v>16237983897.470003</v>
      </c>
      <c r="H21" s="113">
        <v>15160184178.819996</v>
      </c>
      <c r="I21" s="113">
        <v>14225434141.429996</v>
      </c>
      <c r="J21" s="114">
        <f t="shared" si="3"/>
        <v>0.63294019393873746</v>
      </c>
      <c r="K21" s="113">
        <f t="shared" si="1"/>
        <v>-670489859.67000008</v>
      </c>
      <c r="L21" s="115">
        <f t="shared" si="4"/>
        <v>-4.2353841538256734E-2</v>
      </c>
      <c r="M21" s="115">
        <f t="shared" si="2"/>
        <v>1.9026099107037695E-3</v>
      </c>
      <c r="N21" s="109"/>
    </row>
    <row r="22" spans="3:16">
      <c r="C22" s="112" t="s">
        <v>625</v>
      </c>
      <c r="D22" s="113">
        <v>198524824919.93964</v>
      </c>
      <c r="E22" s="113">
        <v>309832150000</v>
      </c>
      <c r="F22" s="113">
        <v>309912231248.80957</v>
      </c>
      <c r="G22" s="113">
        <v>266019333904.98001</v>
      </c>
      <c r="H22" s="113">
        <v>210456928777.84976</v>
      </c>
      <c r="I22" s="113">
        <v>204891686570.90961</v>
      </c>
      <c r="J22" s="114">
        <f>H22/F22</f>
        <v>0.6790855847470143</v>
      </c>
      <c r="K22" s="113">
        <f t="shared" si="1"/>
        <v>11932103857.910126</v>
      </c>
      <c r="L22" s="115">
        <f t="shared" si="4"/>
        <v>6.0103837707561565E-2</v>
      </c>
      <c r="M22" s="115">
        <f t="shared" si="2"/>
        <v>2.6412438908785151E-2</v>
      </c>
      <c r="N22" s="109"/>
      <c r="P22" s="116"/>
    </row>
    <row r="23" spans="3:16">
      <c r="C23" s="117" t="s">
        <v>626</v>
      </c>
      <c r="D23" s="113">
        <v>104251082430.89983</v>
      </c>
      <c r="E23" s="113">
        <v>150968273193</v>
      </c>
      <c r="F23" s="113">
        <v>164034518634.94003</v>
      </c>
      <c r="G23" s="113">
        <v>118856771701.14986</v>
      </c>
      <c r="H23" s="113">
        <v>114733033007.2299</v>
      </c>
      <c r="I23" s="113">
        <v>112671456874.27991</v>
      </c>
      <c r="J23" s="114">
        <f t="shared" si="3"/>
        <v>0.69944444597401523</v>
      </c>
      <c r="K23" s="113">
        <f t="shared" si="1"/>
        <v>10481950576.330078</v>
      </c>
      <c r="L23" s="115">
        <f t="shared" si="4"/>
        <v>0.10054524453765525</v>
      </c>
      <c r="M23" s="115">
        <f t="shared" si="2"/>
        <v>1.4399047076857432E-2</v>
      </c>
      <c r="N23" s="109"/>
    </row>
    <row r="24" spans="3:16">
      <c r="C24" s="118" t="s">
        <v>627</v>
      </c>
      <c r="D24" s="113">
        <v>2665772359.3599958</v>
      </c>
      <c r="E24" s="113">
        <v>5502585634</v>
      </c>
      <c r="F24" s="113">
        <v>5898985683.0000019</v>
      </c>
      <c r="G24" s="113">
        <v>3941273394.4199991</v>
      </c>
      <c r="H24" s="113">
        <v>3252142471.3599987</v>
      </c>
      <c r="I24" s="113">
        <v>2630504459.6999998</v>
      </c>
      <c r="J24" s="114">
        <f t="shared" si="3"/>
        <v>0.55130536775706862</v>
      </c>
      <c r="K24" s="113">
        <f t="shared" si="1"/>
        <v>586370112.00000286</v>
      </c>
      <c r="L24" s="115">
        <f t="shared" si="4"/>
        <v>0.21996255979665863</v>
      </c>
      <c r="M24" s="115">
        <f t="shared" si="2"/>
        <v>4.0814533808070113E-4</v>
      </c>
      <c r="N24" s="109"/>
    </row>
    <row r="25" spans="3:16">
      <c r="C25" s="117" t="s">
        <v>628</v>
      </c>
      <c r="D25" s="113">
        <v>1939564697.6000013</v>
      </c>
      <c r="E25" s="113">
        <v>3023343450</v>
      </c>
      <c r="F25" s="113">
        <v>3199997718</v>
      </c>
      <c r="G25" s="113">
        <v>1876413444.6599998</v>
      </c>
      <c r="H25" s="113">
        <v>1767012300.9499998</v>
      </c>
      <c r="I25" s="113">
        <v>1756020345.4199998</v>
      </c>
      <c r="J25" s="114">
        <f t="shared" si="3"/>
        <v>0.55219173782860798</v>
      </c>
      <c r="K25" s="113">
        <f t="shared" si="1"/>
        <v>-172552396.65000153</v>
      </c>
      <c r="L25" s="115">
        <f t="shared" si="4"/>
        <v>-8.8964496447845334E-2</v>
      </c>
      <c r="M25" s="115">
        <f t="shared" si="2"/>
        <v>2.2176083591516236E-4</v>
      </c>
      <c r="N25" s="109"/>
    </row>
    <row r="26" spans="3:16">
      <c r="C26" s="117" t="s">
        <v>629</v>
      </c>
      <c r="D26" s="113">
        <v>12817358962.500002</v>
      </c>
      <c r="E26" s="113">
        <v>18535516531</v>
      </c>
      <c r="F26" s="113">
        <v>19561376975.169998</v>
      </c>
      <c r="G26" s="113">
        <v>11885677768.319988</v>
      </c>
      <c r="H26" s="113">
        <v>10817937336.559992</v>
      </c>
      <c r="I26" s="113">
        <v>10535003794.759998</v>
      </c>
      <c r="J26" s="114">
        <f t="shared" si="3"/>
        <v>0.55302534940621062</v>
      </c>
      <c r="K26" s="113">
        <f t="shared" si="1"/>
        <v>-1999421625.9400101</v>
      </c>
      <c r="L26" s="115">
        <f t="shared" si="4"/>
        <v>-0.15599326130989677</v>
      </c>
      <c r="M26" s="115">
        <f t="shared" si="2"/>
        <v>1.3576559853848307E-3</v>
      </c>
      <c r="N26" s="109"/>
    </row>
    <row r="27" spans="3:16">
      <c r="C27" s="117" t="s">
        <v>630</v>
      </c>
      <c r="D27" s="113">
        <v>47415194251.250084</v>
      </c>
      <c r="E27" s="113">
        <v>64208597908</v>
      </c>
      <c r="F27" s="113">
        <v>81430439435.669998</v>
      </c>
      <c r="G27" s="113">
        <v>54415163197.599968</v>
      </c>
      <c r="H27" s="113">
        <v>50729773956.689987</v>
      </c>
      <c r="I27" s="113">
        <v>46860504478.450005</v>
      </c>
      <c r="J27" s="114">
        <f t="shared" si="3"/>
        <v>0.62298293252815462</v>
      </c>
      <c r="K27" s="113">
        <f t="shared" si="1"/>
        <v>3314579705.4399033</v>
      </c>
      <c r="L27" s="115">
        <f t="shared" si="4"/>
        <v>6.9905433432923575E-2</v>
      </c>
      <c r="M27" s="115">
        <f t="shared" si="2"/>
        <v>6.3666093735592717E-3</v>
      </c>
      <c r="N27" s="109"/>
    </row>
    <row r="28" spans="3:16">
      <c r="C28" s="117" t="s">
        <v>631</v>
      </c>
      <c r="D28" s="113">
        <v>22402083618.940063</v>
      </c>
      <c r="E28" s="113">
        <v>21563980144</v>
      </c>
      <c r="F28" s="113">
        <v>23782691243.41</v>
      </c>
      <c r="G28" s="113">
        <v>16731862881.240005</v>
      </c>
      <c r="H28" s="113">
        <v>15735301492.520002</v>
      </c>
      <c r="I28" s="113">
        <v>15227092901.240002</v>
      </c>
      <c r="J28" s="114">
        <f t="shared" si="3"/>
        <v>0.66162829645615207</v>
      </c>
      <c r="K28" s="113">
        <f t="shared" si="1"/>
        <v>-6666782126.4200611</v>
      </c>
      <c r="L28" s="115">
        <f t="shared" si="4"/>
        <v>-0.29759652003010845</v>
      </c>
      <c r="M28" s="115">
        <f t="shared" si="2"/>
        <v>1.9747873913963645E-3</v>
      </c>
      <c r="N28" s="109"/>
    </row>
    <row r="29" spans="3:16">
      <c r="C29" s="117" t="s">
        <v>632</v>
      </c>
      <c r="D29" s="113">
        <v>4103112832.0200019</v>
      </c>
      <c r="E29" s="113">
        <v>9400055025</v>
      </c>
      <c r="F29" s="113">
        <v>9314445732.7999973</v>
      </c>
      <c r="G29" s="113">
        <v>5197871797.2100029</v>
      </c>
      <c r="H29" s="113">
        <v>4149842304.5500002</v>
      </c>
      <c r="I29" s="113">
        <v>3830985269.3099999</v>
      </c>
      <c r="J29" s="114">
        <f t="shared" si="3"/>
        <v>0.44552756262637266</v>
      </c>
      <c r="K29" s="113">
        <f t="shared" si="1"/>
        <v>46729472.529998302</v>
      </c>
      <c r="L29" s="115">
        <f t="shared" si="4"/>
        <v>1.1388785647162654E-2</v>
      </c>
      <c r="M29" s="115">
        <f t="shared" si="2"/>
        <v>5.2080706958199737E-4</v>
      </c>
      <c r="N29" s="109"/>
    </row>
    <row r="30" spans="3:16">
      <c r="C30" s="117" t="s">
        <v>633</v>
      </c>
      <c r="D30" s="113">
        <v>7345304850.5700016</v>
      </c>
      <c r="E30" s="113">
        <v>11681565715</v>
      </c>
      <c r="F30" s="113">
        <v>12761423420</v>
      </c>
      <c r="G30" s="113">
        <v>8903415176.1500015</v>
      </c>
      <c r="H30" s="113">
        <v>8903415176.1500015</v>
      </c>
      <c r="I30" s="113">
        <v>8847762732.1099949</v>
      </c>
      <c r="J30" s="114">
        <f t="shared" si="3"/>
        <v>0.69768198132164172</v>
      </c>
      <c r="K30" s="113">
        <f t="shared" si="1"/>
        <v>1558110325.5799999</v>
      </c>
      <c r="L30" s="115">
        <f t="shared" si="4"/>
        <v>0.21212330288226081</v>
      </c>
      <c r="M30" s="115">
        <f t="shared" si="2"/>
        <v>1.1173825959792435E-3</v>
      </c>
      <c r="N30" s="109"/>
    </row>
    <row r="31" spans="3:16">
      <c r="C31" s="117" t="s">
        <v>634</v>
      </c>
      <c r="D31" s="113">
        <v>817819349.71999896</v>
      </c>
      <c r="E31" s="113">
        <v>1254308155</v>
      </c>
      <c r="F31" s="113">
        <v>1270564893.1400001</v>
      </c>
      <c r="G31" s="113">
        <v>985469056.49000001</v>
      </c>
      <c r="H31" s="113">
        <v>821071034.79000068</v>
      </c>
      <c r="I31" s="113">
        <v>783867275.95000052</v>
      </c>
      <c r="J31" s="114">
        <f t="shared" si="3"/>
        <v>0.64622518631130565</v>
      </c>
      <c r="K31" s="113">
        <f t="shared" si="1"/>
        <v>3251685.0700017214</v>
      </c>
      <c r="L31" s="115">
        <f t="shared" si="4"/>
        <v>3.9760432069931061E-3</v>
      </c>
      <c r="M31" s="115">
        <f t="shared" si="2"/>
        <v>1.0304478294965201E-4</v>
      </c>
      <c r="N31" s="109"/>
    </row>
    <row r="32" spans="3:16">
      <c r="C32" s="117" t="s">
        <v>635</v>
      </c>
      <c r="D32" s="113">
        <v>2533269162.2100034</v>
      </c>
      <c r="E32" s="113">
        <v>4163038522</v>
      </c>
      <c r="F32" s="113">
        <v>4351317450.1899967</v>
      </c>
      <c r="G32" s="113">
        <v>2949976334.8599977</v>
      </c>
      <c r="H32" s="113">
        <v>2727143993.5499992</v>
      </c>
      <c r="I32" s="113">
        <v>2678432652.7799993</v>
      </c>
      <c r="J32" s="114">
        <f t="shared" si="3"/>
        <v>0.62673983793825949</v>
      </c>
      <c r="K32" s="113">
        <f t="shared" si="1"/>
        <v>193874831.33999586</v>
      </c>
      <c r="L32" s="115">
        <f t="shared" si="4"/>
        <v>7.6531477283235491E-2</v>
      </c>
      <c r="M32" s="115">
        <f t="shared" si="2"/>
        <v>3.4225779376041531E-4</v>
      </c>
      <c r="N32" s="109"/>
    </row>
    <row r="33" spans="3:14">
      <c r="C33" s="117" t="s">
        <v>636</v>
      </c>
      <c r="D33" s="113">
        <v>436109017.43000007</v>
      </c>
      <c r="E33" s="113">
        <v>754735375</v>
      </c>
      <c r="F33" s="113">
        <v>765172194</v>
      </c>
      <c r="G33" s="113">
        <v>591826555.54999959</v>
      </c>
      <c r="H33" s="113">
        <v>470085126.10999978</v>
      </c>
      <c r="I33" s="113">
        <v>450369044.21999985</v>
      </c>
      <c r="J33" s="114">
        <f t="shared" si="3"/>
        <v>0.61435207629878896</v>
      </c>
      <c r="K33" s="113">
        <f t="shared" si="1"/>
        <v>33976108.679999709</v>
      </c>
      <c r="L33" s="115">
        <f t="shared" si="4"/>
        <v>7.7907374812430291E-2</v>
      </c>
      <c r="M33" s="115">
        <f t="shared" si="2"/>
        <v>5.8995894064456699E-5</v>
      </c>
      <c r="N33" s="109"/>
    </row>
    <row r="34" spans="3:14">
      <c r="C34" s="117" t="s">
        <v>637</v>
      </c>
      <c r="D34" s="113">
        <v>9905828287.8999977</v>
      </c>
      <c r="E34" s="113">
        <v>17321712417</v>
      </c>
      <c r="F34" s="113">
        <v>17354908766.999958</v>
      </c>
      <c r="G34" s="113">
        <v>11759018487.309984</v>
      </c>
      <c r="H34" s="113">
        <v>9014108739.0899906</v>
      </c>
      <c r="I34" s="113">
        <v>8671246432.4399891</v>
      </c>
      <c r="J34" s="114">
        <f t="shared" si="3"/>
        <v>0.51939822099382937</v>
      </c>
      <c r="K34" s="113">
        <f t="shared" si="1"/>
        <v>-891719548.8100071</v>
      </c>
      <c r="L34" s="115">
        <f t="shared" si="4"/>
        <v>-9.0019685673256161E-2</v>
      </c>
      <c r="M34" s="115">
        <f t="shared" si="2"/>
        <v>1.1312746877517807E-3</v>
      </c>
      <c r="N34" s="109"/>
    </row>
    <row r="35" spans="3:14">
      <c r="C35" s="117" t="s">
        <v>638</v>
      </c>
      <c r="D35" s="113">
        <v>13640844824.639994</v>
      </c>
      <c r="E35" s="113">
        <v>22851776170</v>
      </c>
      <c r="F35" s="113">
        <v>22898778096.400013</v>
      </c>
      <c r="G35" s="113">
        <v>15999304945.270002</v>
      </c>
      <c r="H35" s="113">
        <v>15529959437.949997</v>
      </c>
      <c r="I35" s="113">
        <v>15459966822.419998</v>
      </c>
      <c r="J35" s="114">
        <f t="shared" si="3"/>
        <v>0.67820035517054555</v>
      </c>
      <c r="K35" s="113">
        <f t="shared" si="1"/>
        <v>1889114613.3100033</v>
      </c>
      <c r="L35" s="115">
        <f t="shared" si="4"/>
        <v>0.13848956113756394</v>
      </c>
      <c r="M35" s="115">
        <f t="shared" si="2"/>
        <v>1.9490168714936453E-3</v>
      </c>
      <c r="N35" s="109"/>
    </row>
    <row r="36" spans="3:14">
      <c r="C36" s="117" t="s">
        <v>639</v>
      </c>
      <c r="D36" s="113">
        <v>1960473354.8499908</v>
      </c>
      <c r="E36" s="113">
        <v>4007403958</v>
      </c>
      <c r="F36" s="113">
        <v>4478204406.6599998</v>
      </c>
      <c r="G36" s="113">
        <v>3017289685.3200011</v>
      </c>
      <c r="H36" s="113">
        <v>2142750868.559998</v>
      </c>
      <c r="I36" s="113">
        <v>2094585798.6099977</v>
      </c>
      <c r="J36" s="114">
        <f t="shared" si="3"/>
        <v>0.47848438212719635</v>
      </c>
      <c r="K36" s="113">
        <f t="shared" si="1"/>
        <v>182277513.71000719</v>
      </c>
      <c r="L36" s="115">
        <f t="shared" si="4"/>
        <v>9.2976277009362604E-2</v>
      </c>
      <c r="M36" s="115">
        <f t="shared" si="2"/>
        <v>2.6891619459260983E-4</v>
      </c>
      <c r="N36" s="109"/>
    </row>
    <row r="37" spans="3:14">
      <c r="C37" s="117" t="s">
        <v>640</v>
      </c>
      <c r="D37" s="113">
        <v>1501919464.2899997</v>
      </c>
      <c r="E37" s="113">
        <v>2714381603</v>
      </c>
      <c r="F37" s="113">
        <v>2826449369.0000005</v>
      </c>
      <c r="G37" s="113">
        <v>2074476015.2199993</v>
      </c>
      <c r="H37" s="113">
        <v>1644089704.78</v>
      </c>
      <c r="I37" s="113">
        <v>1601776458.1999998</v>
      </c>
      <c r="J37" s="114">
        <f t="shared" si="3"/>
        <v>0.58168022495364202</v>
      </c>
      <c r="K37" s="113">
        <f t="shared" si="1"/>
        <v>142170240.49000025</v>
      </c>
      <c r="L37" s="115">
        <f t="shared" si="4"/>
        <v>9.4659030574058237E-2</v>
      </c>
      <c r="M37" s="115">
        <f t="shared" si="2"/>
        <v>2.0633399499002245E-4</v>
      </c>
      <c r="N37" s="109"/>
    </row>
    <row r="38" spans="3:14">
      <c r="C38" s="117" t="s">
        <v>641</v>
      </c>
      <c r="D38" s="113">
        <v>1688003241.3699996</v>
      </c>
      <c r="E38" s="113">
        <v>5749853616</v>
      </c>
      <c r="F38" s="113">
        <v>6039853616</v>
      </c>
      <c r="G38" s="113">
        <v>3596459379.0899978</v>
      </c>
      <c r="H38" s="113">
        <v>2654781894.099999</v>
      </c>
      <c r="I38" s="113">
        <v>2561446098.8399992</v>
      </c>
      <c r="J38" s="114">
        <f t="shared" si="3"/>
        <v>0.43954407886099983</v>
      </c>
      <c r="K38" s="113">
        <f t="shared" si="1"/>
        <v>966778652.7299993</v>
      </c>
      <c r="L38" s="115">
        <f t="shared" si="4"/>
        <v>0.57273506888846515</v>
      </c>
      <c r="M38" s="115">
        <f t="shared" si="2"/>
        <v>3.3317631783974359E-4</v>
      </c>
      <c r="N38" s="109"/>
    </row>
    <row r="39" spans="3:14">
      <c r="C39" s="117" t="s">
        <v>642</v>
      </c>
      <c r="D39" s="113">
        <v>13072552803.669992</v>
      </c>
      <c r="E39" s="113">
        <v>17535521617</v>
      </c>
      <c r="F39" s="113">
        <v>21435521617.000011</v>
      </c>
      <c r="G39" s="113">
        <v>15076074969.109989</v>
      </c>
      <c r="H39" s="113">
        <v>13762663778.109989</v>
      </c>
      <c r="I39" s="113">
        <v>12648599524.219992</v>
      </c>
      <c r="J39" s="114">
        <f t="shared" si="3"/>
        <v>0.64204939931086824</v>
      </c>
      <c r="K39" s="113">
        <f t="shared" si="1"/>
        <v>690110974.43999672</v>
      </c>
      <c r="L39" s="115">
        <f t="shared" si="4"/>
        <v>5.2790834720993038E-2</v>
      </c>
      <c r="M39" s="115">
        <f t="shared" si="2"/>
        <v>1.7272204739107581E-3</v>
      </c>
      <c r="N39" s="109"/>
    </row>
    <row r="40" spans="3:14">
      <c r="C40" s="105" t="s">
        <v>643</v>
      </c>
      <c r="D40" s="106">
        <f>D41</f>
        <v>7387195391.2299986</v>
      </c>
      <c r="E40" s="106">
        <f>E41</f>
        <v>12921593863</v>
      </c>
      <c r="F40" s="106">
        <f>F41</f>
        <v>12921593863</v>
      </c>
      <c r="G40" s="106">
        <f t="shared" ref="G40:H40" si="6">G41</f>
        <v>9685320269.2900047</v>
      </c>
      <c r="H40" s="106">
        <f t="shared" si="6"/>
        <v>9685320269.2900047</v>
      </c>
      <c r="I40" s="106">
        <f>I41</f>
        <v>9685320269.2900047</v>
      </c>
      <c r="J40" s="107">
        <f t="shared" si="3"/>
        <v>0.74954532482429914</v>
      </c>
      <c r="K40" s="106">
        <f t="shared" si="1"/>
        <v>2298124878.0600061</v>
      </c>
      <c r="L40" s="108">
        <f t="shared" si="4"/>
        <v>0.31109572122436563</v>
      </c>
      <c r="M40" s="108">
        <f t="shared" si="2"/>
        <v>1.215512035693855E-3</v>
      </c>
      <c r="N40" s="109"/>
    </row>
    <row r="41" spans="3:14">
      <c r="C41" s="117" t="s">
        <v>644</v>
      </c>
      <c r="D41" s="113">
        <v>7387195391.2299986</v>
      </c>
      <c r="E41" s="113">
        <v>12921593863</v>
      </c>
      <c r="F41" s="113">
        <v>12921593863</v>
      </c>
      <c r="G41" s="113">
        <v>9685320269.2900047</v>
      </c>
      <c r="H41" s="113">
        <v>9685320269.2900047</v>
      </c>
      <c r="I41" s="113">
        <v>9685320269.2900047</v>
      </c>
      <c r="J41" s="114">
        <f t="shared" si="3"/>
        <v>0.74954532482429914</v>
      </c>
      <c r="K41" s="113">
        <f t="shared" si="1"/>
        <v>2298124878.0600061</v>
      </c>
      <c r="L41" s="115">
        <f t="shared" si="4"/>
        <v>0.31109572122436563</v>
      </c>
      <c r="M41" s="115">
        <f t="shared" si="2"/>
        <v>1.215512035693855E-3</v>
      </c>
      <c r="N41" s="109"/>
    </row>
    <row r="42" spans="3:14">
      <c r="C42" s="105" t="s">
        <v>645</v>
      </c>
      <c r="D42" s="106">
        <f>SUM(D43:D48)</f>
        <v>17739800109.200001</v>
      </c>
      <c r="E42" s="106">
        <f t="shared" ref="E42:H42" si="7">SUM(E43:E48)</f>
        <v>12580580563</v>
      </c>
      <c r="F42" s="106">
        <f t="shared" si="7"/>
        <v>14166799626</v>
      </c>
      <c r="G42" s="106">
        <f t="shared" si="7"/>
        <v>10746796350.49</v>
      </c>
      <c r="H42" s="106">
        <f t="shared" si="7"/>
        <v>10728357171.739998</v>
      </c>
      <c r="I42" s="106">
        <f>SUM(I43:I48)</f>
        <v>10723856443.27</v>
      </c>
      <c r="J42" s="107">
        <f t="shared" si="3"/>
        <v>0.75728869292754675</v>
      </c>
      <c r="K42" s="106">
        <f>H42-D42</f>
        <v>-7011442937.4600029</v>
      </c>
      <c r="L42" s="108">
        <f>IFERROR(K42/D42,"0.0%")</f>
        <v>-0.39523798996042875</v>
      </c>
      <c r="M42" s="108">
        <f t="shared" si="2"/>
        <v>1.3464136345414212E-3</v>
      </c>
      <c r="N42" s="109"/>
    </row>
    <row r="43" spans="3:14">
      <c r="C43" s="117" t="s">
        <v>646</v>
      </c>
      <c r="D43" s="113">
        <v>13526325003</v>
      </c>
      <c r="E43" s="113">
        <v>6750891737</v>
      </c>
      <c r="F43" s="113">
        <v>8150891737</v>
      </c>
      <c r="G43" s="113">
        <v>6375891688</v>
      </c>
      <c r="H43" s="113">
        <v>6375891688</v>
      </c>
      <c r="I43" s="113">
        <v>6375891688</v>
      </c>
      <c r="J43" s="114">
        <f t="shared" si="3"/>
        <v>0.78223241011255262</v>
      </c>
      <c r="K43" s="113">
        <f t="shared" si="1"/>
        <v>-7150433315</v>
      </c>
      <c r="L43" s="115">
        <f t="shared" si="4"/>
        <v>-0.5286308966710549</v>
      </c>
      <c r="M43" s="115">
        <f t="shared" si="2"/>
        <v>8.0017726513575895E-4</v>
      </c>
      <c r="N43" s="109"/>
    </row>
    <row r="44" spans="3:14">
      <c r="C44" s="112" t="s">
        <v>647</v>
      </c>
      <c r="D44" s="113">
        <v>1143173186.29</v>
      </c>
      <c r="E44" s="113">
        <v>1524248087</v>
      </c>
      <c r="F44" s="113">
        <v>1524248087</v>
      </c>
      <c r="G44" s="113">
        <v>1142185962.9100003</v>
      </c>
      <c r="H44" s="113">
        <v>1142185962.9100003</v>
      </c>
      <c r="I44" s="113">
        <v>1142185962.9100003</v>
      </c>
      <c r="J44" s="114">
        <f t="shared" si="3"/>
        <v>0.74934387167776073</v>
      </c>
      <c r="K44" s="113">
        <f t="shared" si="1"/>
        <v>-987223.3799996376</v>
      </c>
      <c r="L44" s="115">
        <f t="shared" si="4"/>
        <v>-8.6358164435567763E-4</v>
      </c>
      <c r="M44" s="115">
        <f t="shared" si="2"/>
        <v>1.4334485038350255E-4</v>
      </c>
      <c r="N44" s="109"/>
    </row>
    <row r="45" spans="3:14">
      <c r="C45" s="117" t="s">
        <v>648</v>
      </c>
      <c r="D45" s="113">
        <v>1368950974.8699996</v>
      </c>
      <c r="E45" s="113">
        <v>1900371875</v>
      </c>
      <c r="F45" s="113">
        <v>2000371875</v>
      </c>
      <c r="G45" s="113">
        <v>1425278816</v>
      </c>
      <c r="H45" s="113">
        <v>1425278816</v>
      </c>
      <c r="I45" s="113">
        <v>1425278816</v>
      </c>
      <c r="J45" s="114">
        <f t="shared" si="3"/>
        <v>0.71250692624340162</v>
      </c>
      <c r="K45" s="113">
        <f t="shared" si="1"/>
        <v>56327841.130000353</v>
      </c>
      <c r="L45" s="115">
        <f t="shared" si="4"/>
        <v>4.1146719030861888E-2</v>
      </c>
      <c r="M45" s="115">
        <f t="shared" si="2"/>
        <v>1.7887313035591402E-4</v>
      </c>
      <c r="N45" s="109"/>
    </row>
    <row r="46" spans="3:14">
      <c r="C46" s="117" t="s">
        <v>649</v>
      </c>
      <c r="D46" s="113">
        <v>281202987.54000008</v>
      </c>
      <c r="E46" s="113">
        <v>375000000</v>
      </c>
      <c r="F46" s="113">
        <v>375180870.99999994</v>
      </c>
      <c r="G46" s="113">
        <v>279784031.73000002</v>
      </c>
      <c r="H46" s="113">
        <v>279784003.63000005</v>
      </c>
      <c r="I46" s="113">
        <v>279683269.00000006</v>
      </c>
      <c r="J46" s="114">
        <f t="shared" si="3"/>
        <v>0.74573099338532134</v>
      </c>
      <c r="K46" s="113">
        <f t="shared" si="1"/>
        <v>-1418983.9100000262</v>
      </c>
      <c r="L46" s="115">
        <f t="shared" si="4"/>
        <v>-5.0461196106537844E-3</v>
      </c>
      <c r="M46" s="115">
        <f t="shared" si="2"/>
        <v>3.511301788183493E-5</v>
      </c>
      <c r="N46" s="109"/>
    </row>
    <row r="47" spans="3:14">
      <c r="C47" s="117" t="s">
        <v>650</v>
      </c>
      <c r="D47" s="113">
        <v>912019487.48000026</v>
      </c>
      <c r="E47" s="113">
        <v>1193399381</v>
      </c>
      <c r="F47" s="113">
        <v>1193399381</v>
      </c>
      <c r="G47" s="113">
        <v>955346305.07999992</v>
      </c>
      <c r="H47" s="113">
        <v>955346305.07999992</v>
      </c>
      <c r="I47" s="113">
        <v>955346305.07999992</v>
      </c>
      <c r="J47" s="114">
        <f t="shared" si="3"/>
        <v>0.80052522256168313</v>
      </c>
      <c r="K47" s="113">
        <f t="shared" si="1"/>
        <v>43326817.599999666</v>
      </c>
      <c r="L47" s="115">
        <f t="shared" si="4"/>
        <v>4.7506460327636127E-2</v>
      </c>
      <c r="M47" s="115">
        <f t="shared" si="2"/>
        <v>1.1989638956621919E-4</v>
      </c>
      <c r="N47" s="109"/>
    </row>
    <row r="48" spans="3:14">
      <c r="C48" s="117" t="s">
        <v>651</v>
      </c>
      <c r="D48" s="113">
        <v>508128470.02000004</v>
      </c>
      <c r="E48" s="113">
        <v>836669483</v>
      </c>
      <c r="F48" s="113">
        <v>922707675</v>
      </c>
      <c r="G48" s="113">
        <v>568309546.76999974</v>
      </c>
      <c r="H48" s="113">
        <v>549870396.11999977</v>
      </c>
      <c r="I48" s="113">
        <v>545470402.27999985</v>
      </c>
      <c r="J48" s="119">
        <f t="shared" si="3"/>
        <v>0.59593131282884337</v>
      </c>
      <c r="K48" s="113">
        <f t="shared" si="1"/>
        <v>41741926.099999726</v>
      </c>
      <c r="L48" s="120">
        <f t="shared" si="4"/>
        <v>8.2148371057336647E-2</v>
      </c>
      <c r="M48" s="120">
        <f t="shared" si="2"/>
        <v>6.9008981218191904E-5</v>
      </c>
      <c r="N48" s="109"/>
    </row>
    <row r="49" spans="3:14">
      <c r="C49" s="105" t="s">
        <v>652</v>
      </c>
      <c r="D49" s="106">
        <f>SUM(D50:D51)</f>
        <v>333045239932.15009</v>
      </c>
      <c r="E49" s="106">
        <f>SUM(E50:E51)</f>
        <v>476376415693</v>
      </c>
      <c r="F49" s="106">
        <f>SUM(F50:F51)</f>
        <v>492883015693</v>
      </c>
      <c r="G49" s="106">
        <f t="shared" ref="G49:H49" si="8">SUM(G50:G51)</f>
        <v>373989561395.85999</v>
      </c>
      <c r="H49" s="106">
        <f t="shared" si="8"/>
        <v>368653458966.77002</v>
      </c>
      <c r="I49" s="106">
        <f>SUM(I50:I51)</f>
        <v>361049648319.27997</v>
      </c>
      <c r="J49" s="107">
        <f t="shared" si="3"/>
        <v>0.74795326117788496</v>
      </c>
      <c r="K49" s="106">
        <f t="shared" si="1"/>
        <v>35608219034.619934</v>
      </c>
      <c r="L49" s="108">
        <f t="shared" si="4"/>
        <v>0.10691706340518257</v>
      </c>
      <c r="M49" s="108">
        <f t="shared" si="2"/>
        <v>4.6266174366490866E-2</v>
      </c>
      <c r="N49" s="109"/>
    </row>
    <row r="50" spans="3:14">
      <c r="C50" s="117" t="s">
        <v>653</v>
      </c>
      <c r="D50" s="113">
        <v>230171123934.72006</v>
      </c>
      <c r="E50" s="113">
        <v>333486471138</v>
      </c>
      <c r="F50" s="113">
        <v>330136471138</v>
      </c>
      <c r="G50" s="113">
        <v>257376050636.66998</v>
      </c>
      <c r="H50" s="113">
        <v>257375793912.95999</v>
      </c>
      <c r="I50" s="113">
        <v>249771983265.46997</v>
      </c>
      <c r="J50" s="114">
        <f t="shared" si="3"/>
        <v>0.77960424374129389</v>
      </c>
      <c r="K50" s="113">
        <f t="shared" si="1"/>
        <v>27204669978.239929</v>
      </c>
      <c r="L50" s="115">
        <f t="shared" si="4"/>
        <v>0.11819323602884077</v>
      </c>
      <c r="M50" s="115">
        <f t="shared" si="2"/>
        <v>3.230077751681798E-2</v>
      </c>
      <c r="N50" s="109"/>
    </row>
    <row r="51" spans="3:14" ht="15" thickBot="1">
      <c r="C51" s="117" t="s">
        <v>654</v>
      </c>
      <c r="D51" s="113">
        <v>102874115997.43002</v>
      </c>
      <c r="E51" s="113">
        <v>142889944555</v>
      </c>
      <c r="F51" s="113">
        <v>162746544555</v>
      </c>
      <c r="G51" s="113">
        <v>116613510759.19</v>
      </c>
      <c r="H51" s="113">
        <v>111277665053.81001</v>
      </c>
      <c r="I51" s="113">
        <v>111277665053.81001</v>
      </c>
      <c r="J51" s="114">
        <f t="shared" si="3"/>
        <v>0.68374825012769391</v>
      </c>
      <c r="K51" s="113">
        <f t="shared" si="1"/>
        <v>8403549056.3799896</v>
      </c>
      <c r="L51" s="115">
        <f t="shared" si="4"/>
        <v>8.1687691552945405E-2</v>
      </c>
      <c r="M51" s="115">
        <f t="shared" si="2"/>
        <v>1.3965396849672882E-2</v>
      </c>
      <c r="N51" s="109"/>
    </row>
    <row r="52" spans="3:14" ht="15" thickBot="1">
      <c r="C52" s="121" t="s">
        <v>246</v>
      </c>
      <c r="D52" s="122">
        <f t="shared" ref="D52:I52" si="9">D13+D16+D40+D42+D49</f>
        <v>1003873003612.3196</v>
      </c>
      <c r="E52" s="123">
        <f t="shared" si="9"/>
        <v>1484234610959</v>
      </c>
      <c r="F52" s="123">
        <f t="shared" si="9"/>
        <v>1555955142788.5298</v>
      </c>
      <c r="G52" s="124">
        <f t="shared" si="9"/>
        <v>1173403888882.23</v>
      </c>
      <c r="H52" s="123">
        <f t="shared" si="9"/>
        <v>1065573835698.2699</v>
      </c>
      <c r="I52" s="125">
        <f t="shared" si="9"/>
        <v>1039149407459.8894</v>
      </c>
      <c r="J52" s="126">
        <f t="shared" si="3"/>
        <v>0.68483583259899428</v>
      </c>
      <c r="K52" s="125">
        <f>H52-D52</f>
        <v>61700832085.950317</v>
      </c>
      <c r="L52" s="126">
        <f t="shared" si="4"/>
        <v>6.1462786491844175E-2</v>
      </c>
      <c r="M52" s="126">
        <f t="shared" si="2"/>
        <v>0.1337299940734599</v>
      </c>
      <c r="N52" s="109"/>
    </row>
    <row r="53" spans="3:14">
      <c r="C53" s="127" t="s">
        <v>655</v>
      </c>
    </row>
    <row r="54" spans="3:14">
      <c r="C54" s="1" t="s">
        <v>656</v>
      </c>
    </row>
    <row r="55" spans="3:14">
      <c r="C55" s="1" t="s">
        <v>657</v>
      </c>
    </row>
    <row r="56" spans="3:14" ht="33.6" customHeight="1">
      <c r="C56" s="2099" t="s">
        <v>606</v>
      </c>
      <c r="D56" s="2099"/>
      <c r="E56" s="2099"/>
      <c r="F56" s="2099"/>
      <c r="G56" s="2099"/>
      <c r="H56" s="2099"/>
      <c r="I56" s="2099"/>
      <c r="J56" s="2099"/>
      <c r="K56" s="2099"/>
      <c r="L56" s="2099"/>
      <c r="M56" s="2099"/>
    </row>
    <row r="57" spans="3:14">
      <c r="C57" s="1" t="s">
        <v>658</v>
      </c>
    </row>
  </sheetData>
  <mergeCells count="18">
    <mergeCell ref="C8:M8"/>
    <mergeCell ref="C2:M2"/>
    <mergeCell ref="C3:M3"/>
    <mergeCell ref="C4:M4"/>
    <mergeCell ref="C6:M6"/>
    <mergeCell ref="C7:M7"/>
    <mergeCell ref="J10:J11"/>
    <mergeCell ref="C56:M56"/>
    <mergeCell ref="C9:C12"/>
    <mergeCell ref="E9:J9"/>
    <mergeCell ref="K9:L10"/>
    <mergeCell ref="M9:M11"/>
    <mergeCell ref="D10:D11"/>
    <mergeCell ref="E10:E11"/>
    <mergeCell ref="F10:F11"/>
    <mergeCell ref="G10:G11"/>
    <mergeCell ref="H10:H11"/>
    <mergeCell ref="I10:I11"/>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400B2-5ED2-4CFF-B51F-C1DAA938B175}">
  <dimension ref="C1:M44"/>
  <sheetViews>
    <sheetView showGridLines="0" topLeftCell="B1" zoomScale="90" zoomScaleNormal="90" workbookViewId="0">
      <selection activeCell="H15" sqref="H15"/>
    </sheetView>
  </sheetViews>
  <sheetFormatPr baseColWidth="10" defaultColWidth="11.44140625" defaultRowHeight="14.4"/>
  <cols>
    <col min="1" max="2" width="11.44140625" style="130"/>
    <col min="3" max="3" width="37.5546875" style="130" customWidth="1"/>
    <col min="4" max="4" width="42.33203125" style="130" customWidth="1"/>
    <col min="5" max="5" width="37.88671875" style="130" customWidth="1"/>
    <col min="6" max="6" width="17.6640625" style="130" bestFit="1" customWidth="1"/>
    <col min="7" max="7" width="12.88671875" style="130" bestFit="1" customWidth="1"/>
    <col min="8" max="8" width="23.109375" style="130" customWidth="1"/>
    <col min="9" max="9" width="24" style="130" customWidth="1"/>
    <col min="10" max="10" width="11.44140625" style="130"/>
    <col min="11" max="11" width="14.33203125" style="130" bestFit="1" customWidth="1"/>
    <col min="12" max="12" width="12.6640625" style="130" bestFit="1" customWidth="1"/>
    <col min="13" max="16384" width="11.44140625" style="130"/>
  </cols>
  <sheetData>
    <row r="1" spans="3:13">
      <c r="C1" s="459"/>
      <c r="D1" s="459"/>
      <c r="E1" s="459"/>
      <c r="F1" s="459"/>
      <c r="G1" s="459"/>
      <c r="H1" s="459"/>
    </row>
    <row r="2" spans="3:13">
      <c r="C2" s="2072" t="s">
        <v>0</v>
      </c>
      <c r="D2" s="2072"/>
      <c r="E2" s="2072"/>
      <c r="F2" s="2072"/>
      <c r="G2" s="2072"/>
      <c r="H2" s="2072"/>
    </row>
    <row r="3" spans="3:13">
      <c r="C3" s="2072" t="s">
        <v>1</v>
      </c>
      <c r="D3" s="2072"/>
      <c r="E3" s="2072"/>
      <c r="F3" s="2072"/>
      <c r="G3" s="2072"/>
      <c r="H3" s="2072"/>
    </row>
    <row r="4" spans="3:13">
      <c r="C4" s="2073" t="s">
        <v>2</v>
      </c>
      <c r="D4" s="2073"/>
      <c r="E4" s="2073"/>
      <c r="F4" s="2073"/>
      <c r="G4" s="2073"/>
      <c r="H4" s="2073"/>
    </row>
    <row r="5" spans="3:13">
      <c r="C5" s="2074"/>
      <c r="D5" s="2074"/>
      <c r="E5" s="2074"/>
      <c r="F5" s="2074"/>
      <c r="G5" s="2074"/>
      <c r="H5" s="2074"/>
    </row>
    <row r="6" spans="3:13" s="129" customFormat="1">
      <c r="C6" s="128"/>
      <c r="D6" s="128"/>
      <c r="E6" s="128"/>
      <c r="F6" s="128"/>
      <c r="G6" s="128"/>
      <c r="H6" s="128"/>
      <c r="I6" s="128"/>
      <c r="J6" s="128"/>
    </row>
    <row r="8" spans="3:13">
      <c r="C8" s="1932" t="s">
        <v>659</v>
      </c>
      <c r="D8" s="1932"/>
      <c r="E8" s="1932"/>
      <c r="F8" s="1932"/>
      <c r="G8" s="1932"/>
      <c r="H8" s="1932"/>
      <c r="I8" s="1932"/>
    </row>
    <row r="9" spans="3:13" ht="15" thickBot="1">
      <c r="C9" s="1932" t="s">
        <v>489</v>
      </c>
      <c r="D9" s="1932"/>
      <c r="E9" s="1932"/>
      <c r="F9" s="1932"/>
      <c r="G9" s="1932"/>
      <c r="H9" s="1932"/>
      <c r="I9" s="1932"/>
    </row>
    <row r="10" spans="3:13" ht="15" customHeight="1">
      <c r="C10" s="2124" t="s">
        <v>660</v>
      </c>
      <c r="D10" s="2126" t="s">
        <v>661</v>
      </c>
      <c r="E10" s="2126" t="s">
        <v>662</v>
      </c>
      <c r="F10" s="2126" t="s">
        <v>663</v>
      </c>
      <c r="G10" s="2126" t="s">
        <v>664</v>
      </c>
      <c r="H10" s="2126" t="s">
        <v>665</v>
      </c>
      <c r="I10" s="2128" t="s">
        <v>666</v>
      </c>
    </row>
    <row r="11" spans="3:13" ht="15" thickBot="1">
      <c r="C11" s="2125"/>
      <c r="D11" s="2127"/>
      <c r="E11" s="2127"/>
      <c r="F11" s="2127"/>
      <c r="G11" s="2127"/>
      <c r="H11" s="2127"/>
      <c r="I11" s="2129"/>
      <c r="M11" s="131"/>
    </row>
    <row r="12" spans="3:13" ht="32.4" customHeight="1">
      <c r="C12" s="2116" t="s">
        <v>667</v>
      </c>
      <c r="D12" s="133" t="s">
        <v>668</v>
      </c>
      <c r="E12" s="2120" t="s">
        <v>669</v>
      </c>
      <c r="F12" s="135">
        <v>1853989</v>
      </c>
      <c r="G12" s="136">
        <v>1853531</v>
      </c>
      <c r="H12" s="137">
        <f>IFERROR(G12/F12,"-")</f>
        <v>0.99975296509310463</v>
      </c>
      <c r="I12" s="138">
        <v>29615071617.559998</v>
      </c>
      <c r="M12" s="131"/>
    </row>
    <row r="13" spans="3:13" ht="43.2">
      <c r="C13" s="2116"/>
      <c r="D13" s="130" t="s">
        <v>670</v>
      </c>
      <c r="E13" s="2120"/>
      <c r="F13" s="135">
        <v>1850000</v>
      </c>
      <c r="G13" s="139">
        <v>1732843</v>
      </c>
      <c r="H13" s="140">
        <f>IFERROR(G13/F13,"-")</f>
        <v>0.93667189189189193</v>
      </c>
      <c r="I13" s="141">
        <v>1744910012.9200001</v>
      </c>
      <c r="M13" s="131"/>
    </row>
    <row r="14" spans="3:13" ht="57.6">
      <c r="C14" s="2116"/>
      <c r="D14" s="142" t="s">
        <v>671</v>
      </c>
      <c r="E14" s="2120"/>
      <c r="F14" s="135">
        <v>41205</v>
      </c>
      <c r="G14" s="139">
        <v>46133</v>
      </c>
      <c r="H14" s="143">
        <f>IFERROR(G14/F14,"-")</f>
        <v>1.1195971362698702</v>
      </c>
      <c r="I14" s="141">
        <v>5912088.6400000006</v>
      </c>
      <c r="M14" s="131"/>
    </row>
    <row r="15" spans="3:13" ht="64.2" customHeight="1" thickBot="1">
      <c r="C15" s="2116"/>
      <c r="D15" s="142" t="s">
        <v>672</v>
      </c>
      <c r="E15" s="2120"/>
      <c r="F15" s="135">
        <v>1862900</v>
      </c>
      <c r="G15" s="144">
        <v>1751293</v>
      </c>
      <c r="H15" s="145">
        <f t="shared" ref="H15:H39" si="0">IFERROR(G15/F15,"-")</f>
        <v>0.94008964517687477</v>
      </c>
      <c r="I15" s="146">
        <v>49849147.68</v>
      </c>
      <c r="L15" s="147"/>
    </row>
    <row r="16" spans="3:13" ht="28.8">
      <c r="C16" s="2121" t="s">
        <v>673</v>
      </c>
      <c r="D16" s="149" t="s">
        <v>674</v>
      </c>
      <c r="E16" s="2118" t="s">
        <v>675</v>
      </c>
      <c r="F16" s="151">
        <v>468975</v>
      </c>
      <c r="G16" s="152">
        <v>445743</v>
      </c>
      <c r="H16" s="153">
        <f t="shared" si="0"/>
        <v>0.95046217815448586</v>
      </c>
      <c r="I16" s="138">
        <v>2575513735.8900003</v>
      </c>
      <c r="J16" s="154"/>
      <c r="K16" s="154"/>
      <c r="L16" s="155"/>
    </row>
    <row r="17" spans="3:13" ht="43.2" customHeight="1" thickBot="1">
      <c r="C17" s="2122"/>
      <c r="D17" s="156" t="s">
        <v>676</v>
      </c>
      <c r="E17" s="2123"/>
      <c r="F17" s="158">
        <v>462000</v>
      </c>
      <c r="G17" s="159">
        <v>467164</v>
      </c>
      <c r="H17" s="160">
        <f>IFERROR(G17/F17,"-")</f>
        <v>1.0111774891774892</v>
      </c>
      <c r="I17" s="146">
        <v>881084966.01999998</v>
      </c>
      <c r="K17" s="154"/>
    </row>
    <row r="18" spans="3:13" ht="43.2">
      <c r="C18" s="2116" t="s">
        <v>677</v>
      </c>
      <c r="D18" s="133" t="s">
        <v>678</v>
      </c>
      <c r="E18" s="161" t="s">
        <v>675</v>
      </c>
      <c r="F18" s="162">
        <v>422839</v>
      </c>
      <c r="G18" s="163">
        <v>395592</v>
      </c>
      <c r="H18" s="143">
        <f t="shared" si="0"/>
        <v>0.935561762278314</v>
      </c>
      <c r="I18" s="138">
        <v>2475295230.0499997</v>
      </c>
      <c r="K18" s="164"/>
      <c r="L18" s="164"/>
      <c r="M18" s="164"/>
    </row>
    <row r="19" spans="3:13" ht="57" customHeight="1">
      <c r="C19" s="2116"/>
      <c r="D19" s="165" t="s">
        <v>679</v>
      </c>
      <c r="E19" s="2119" t="s">
        <v>680</v>
      </c>
      <c r="F19" s="167">
        <v>174204</v>
      </c>
      <c r="G19" s="168">
        <v>155995</v>
      </c>
      <c r="H19" s="140">
        <f t="shared" si="0"/>
        <v>0.89547312346444397</v>
      </c>
      <c r="I19" s="141">
        <v>755643162.60000002</v>
      </c>
      <c r="J19" s="154"/>
      <c r="K19" s="154"/>
      <c r="L19" s="155"/>
    </row>
    <row r="20" spans="3:13" ht="66.599999999999994" customHeight="1">
      <c r="C20" s="2116"/>
      <c r="D20" s="165" t="s">
        <v>681</v>
      </c>
      <c r="E20" s="2119"/>
      <c r="F20" s="167">
        <v>89456</v>
      </c>
      <c r="G20" s="168">
        <v>92543</v>
      </c>
      <c r="H20" s="140">
        <f t="shared" si="0"/>
        <v>1.0345085852262565</v>
      </c>
      <c r="I20" s="141">
        <v>8141129794.1100006</v>
      </c>
      <c r="K20" s="154"/>
    </row>
    <row r="21" spans="3:13" ht="43.8" thickBot="1">
      <c r="C21" s="2117"/>
      <c r="D21" s="170" t="s">
        <v>682</v>
      </c>
      <c r="E21" s="2123"/>
      <c r="F21" s="158">
        <v>13294</v>
      </c>
      <c r="G21" s="159">
        <v>14172</v>
      </c>
      <c r="H21" s="160">
        <f t="shared" si="0"/>
        <v>1.0660448322551528</v>
      </c>
      <c r="I21" s="146">
        <v>147190855.78</v>
      </c>
      <c r="K21" s="131"/>
    </row>
    <row r="22" spans="3:13" ht="43.2">
      <c r="C22" s="2115" t="s">
        <v>683</v>
      </c>
      <c r="D22" s="172" t="s">
        <v>684</v>
      </c>
      <c r="E22" s="150" t="s">
        <v>685</v>
      </c>
      <c r="F22" s="151">
        <v>40000</v>
      </c>
      <c r="G22" s="152">
        <v>46689</v>
      </c>
      <c r="H22" s="153">
        <f t="shared" si="0"/>
        <v>1.167225</v>
      </c>
      <c r="I22" s="138">
        <v>580038713.97000003</v>
      </c>
    </row>
    <row r="23" spans="3:13" ht="43.2">
      <c r="C23" s="2116"/>
      <c r="D23" s="165" t="s">
        <v>686</v>
      </c>
      <c r="E23" s="166" t="s">
        <v>687</v>
      </c>
      <c r="F23" s="167">
        <v>150000</v>
      </c>
      <c r="G23" s="168">
        <v>146271</v>
      </c>
      <c r="H23" s="140">
        <f t="shared" si="0"/>
        <v>0.97514000000000001</v>
      </c>
      <c r="I23" s="141">
        <v>1025472366.3399999</v>
      </c>
    </row>
    <row r="24" spans="3:13" ht="43.8" thickBot="1">
      <c r="C24" s="2117"/>
      <c r="D24" s="173" t="s">
        <v>688</v>
      </c>
      <c r="E24" s="134" t="s">
        <v>689</v>
      </c>
      <c r="F24" s="174">
        <v>28500</v>
      </c>
      <c r="G24" s="175">
        <v>27824</v>
      </c>
      <c r="H24" s="140">
        <f t="shared" si="0"/>
        <v>0.97628070175438597</v>
      </c>
      <c r="I24" s="146">
        <v>311262739.14999998</v>
      </c>
    </row>
    <row r="25" spans="3:13" ht="29.4" thickBot="1">
      <c r="C25" s="176" t="s">
        <v>690</v>
      </c>
      <c r="D25" s="177" t="s">
        <v>691</v>
      </c>
      <c r="E25" s="178" t="s">
        <v>675</v>
      </c>
      <c r="F25" s="179">
        <v>187627</v>
      </c>
      <c r="G25" s="180">
        <v>201005</v>
      </c>
      <c r="H25" s="181">
        <f t="shared" si="0"/>
        <v>1.0713010387630779</v>
      </c>
      <c r="I25" s="182">
        <v>1142112618.54</v>
      </c>
    </row>
    <row r="26" spans="3:13" ht="43.2">
      <c r="C26" s="2115" t="s">
        <v>692</v>
      </c>
      <c r="D26" s="183" t="s">
        <v>693</v>
      </c>
      <c r="E26" s="150" t="s">
        <v>694</v>
      </c>
      <c r="F26" s="151">
        <v>4065</v>
      </c>
      <c r="G26" s="152">
        <v>3773</v>
      </c>
      <c r="H26" s="153">
        <f t="shared" si="0"/>
        <v>0.9281672816728167</v>
      </c>
      <c r="I26" s="138">
        <v>13926641.5</v>
      </c>
    </row>
    <row r="27" spans="3:13" ht="28.8">
      <c r="C27" s="2116"/>
      <c r="D27" s="184" t="s">
        <v>695</v>
      </c>
      <c r="E27" s="166" t="s">
        <v>696</v>
      </c>
      <c r="F27" s="167">
        <v>364531</v>
      </c>
      <c r="G27" s="168">
        <v>482319</v>
      </c>
      <c r="H27" s="140">
        <f t="shared" si="0"/>
        <v>1.3231220390035416</v>
      </c>
      <c r="I27" s="141">
        <v>148056173.82999998</v>
      </c>
    </row>
    <row r="28" spans="3:13" ht="58.2" thickBot="1">
      <c r="C28" s="2117"/>
      <c r="D28" s="185" t="s">
        <v>697</v>
      </c>
      <c r="E28" s="157" t="s">
        <v>698</v>
      </c>
      <c r="F28" s="158">
        <v>17</v>
      </c>
      <c r="G28" s="159">
        <v>17</v>
      </c>
      <c r="H28" s="160">
        <f>IFERROR(G28/F28,"-")</f>
        <v>1</v>
      </c>
      <c r="I28" s="146">
        <v>219062473.13</v>
      </c>
    </row>
    <row r="29" spans="3:13" ht="43.2">
      <c r="C29" s="2115" t="s">
        <v>699</v>
      </c>
      <c r="D29" s="183" t="s">
        <v>700</v>
      </c>
      <c r="E29" s="150" t="s">
        <v>701</v>
      </c>
      <c r="F29" s="151">
        <v>4000</v>
      </c>
      <c r="G29" s="152">
        <v>6299</v>
      </c>
      <c r="H29" s="153">
        <f t="shared" si="0"/>
        <v>1.5747500000000001</v>
      </c>
      <c r="I29" s="138">
        <v>126472220.15000001</v>
      </c>
    </row>
    <row r="30" spans="3:13" ht="43.2">
      <c r="C30" s="2116"/>
      <c r="D30" s="184" t="s">
        <v>702</v>
      </c>
      <c r="E30" s="166" t="s">
        <v>703</v>
      </c>
      <c r="F30" s="167">
        <v>468975</v>
      </c>
      <c r="G30" s="168">
        <v>445743</v>
      </c>
      <c r="H30" s="140">
        <f t="shared" si="0"/>
        <v>0.95046217815448586</v>
      </c>
      <c r="I30" s="186">
        <v>485542.5</v>
      </c>
    </row>
    <row r="31" spans="3:13" ht="58.2" thickBot="1">
      <c r="C31" s="2117"/>
      <c r="D31" s="185" t="s">
        <v>704</v>
      </c>
      <c r="E31" s="157" t="s">
        <v>705</v>
      </c>
      <c r="F31" s="158">
        <v>468975</v>
      </c>
      <c r="G31" s="159">
        <v>445743</v>
      </c>
      <c r="H31" s="160">
        <f>IFERROR(G31/F31,"-")</f>
        <v>0.95046217815448586</v>
      </c>
      <c r="I31" s="146">
        <v>7853118.4400000004</v>
      </c>
    </row>
    <row r="32" spans="3:13" ht="43.8" thickBot="1">
      <c r="C32" s="176" t="s">
        <v>706</v>
      </c>
      <c r="D32" s="177" t="s">
        <v>707</v>
      </c>
      <c r="E32" s="178" t="s">
        <v>708</v>
      </c>
      <c r="F32" s="187">
        <v>41300</v>
      </c>
      <c r="G32" s="188">
        <v>41323</v>
      </c>
      <c r="H32" s="181">
        <f>IFERROR(G32/F32,"-")</f>
        <v>1.0005569007263924</v>
      </c>
      <c r="I32" s="182">
        <v>18816751036.290001</v>
      </c>
    </row>
    <row r="33" spans="3:9" ht="57.6">
      <c r="C33" s="2115" t="s">
        <v>709</v>
      </c>
      <c r="D33" s="189" t="s">
        <v>710</v>
      </c>
      <c r="E33" s="190" t="s">
        <v>711</v>
      </c>
      <c r="F33" s="191">
        <v>66232</v>
      </c>
      <c r="G33" s="192">
        <v>77951</v>
      </c>
      <c r="H33" s="193">
        <f t="shared" si="0"/>
        <v>1.1769386399323589</v>
      </c>
      <c r="I33" s="138">
        <v>114189110.33000001</v>
      </c>
    </row>
    <row r="34" spans="3:9" ht="43.2">
      <c r="C34" s="2116"/>
      <c r="D34" s="165" t="s">
        <v>712</v>
      </c>
      <c r="E34" s="166" t="s">
        <v>713</v>
      </c>
      <c r="F34" s="167">
        <v>2352</v>
      </c>
      <c r="G34" s="168">
        <v>2443</v>
      </c>
      <c r="H34" s="140">
        <f t="shared" si="0"/>
        <v>1.0386904761904763</v>
      </c>
      <c r="I34" s="141">
        <v>52940758.510000005</v>
      </c>
    </row>
    <row r="35" spans="3:9" ht="57.6">
      <c r="C35" s="2116"/>
      <c r="D35" s="165" t="s">
        <v>714</v>
      </c>
      <c r="E35" s="166" t="s">
        <v>715</v>
      </c>
      <c r="F35" s="167">
        <v>1700</v>
      </c>
      <c r="G35" s="168">
        <v>1845</v>
      </c>
      <c r="H35" s="140">
        <f t="shared" si="0"/>
        <v>1.0852941176470587</v>
      </c>
      <c r="I35" s="141">
        <v>68034333.340000004</v>
      </c>
    </row>
    <row r="36" spans="3:9" ht="43.8" thickBot="1">
      <c r="C36" s="2117"/>
      <c r="D36" s="194" t="s">
        <v>716</v>
      </c>
      <c r="E36" s="195" t="s">
        <v>717</v>
      </c>
      <c r="F36" s="196">
        <v>21195</v>
      </c>
      <c r="G36" s="197">
        <v>19925</v>
      </c>
      <c r="H36" s="198">
        <f t="shared" si="0"/>
        <v>0.9400802075961312</v>
      </c>
      <c r="I36" s="146">
        <v>614796362.30000007</v>
      </c>
    </row>
    <row r="37" spans="3:9" ht="43.2">
      <c r="C37" s="2115" t="s">
        <v>718</v>
      </c>
      <c r="D37" s="172" t="s">
        <v>719</v>
      </c>
      <c r="E37" s="2118" t="s">
        <v>720</v>
      </c>
      <c r="F37" s="151">
        <v>1812</v>
      </c>
      <c r="G37" s="152">
        <v>1875</v>
      </c>
      <c r="H37" s="153">
        <f t="shared" si="0"/>
        <v>1.0347682119205297</v>
      </c>
      <c r="I37" s="199">
        <v>165269463.60999998</v>
      </c>
    </row>
    <row r="38" spans="3:9" ht="43.2">
      <c r="C38" s="2116"/>
      <c r="D38" s="165" t="s">
        <v>721</v>
      </c>
      <c r="E38" s="2119"/>
      <c r="F38" s="167">
        <v>3447</v>
      </c>
      <c r="G38" s="168">
        <v>3649</v>
      </c>
      <c r="H38" s="140">
        <f t="shared" si="0"/>
        <v>1.0586016826225704</v>
      </c>
      <c r="I38" s="141">
        <v>849998755.82999992</v>
      </c>
    </row>
    <row r="39" spans="3:9" ht="49.2" customHeight="1" thickBot="1">
      <c r="C39" s="2117"/>
      <c r="D39" s="170" t="s">
        <v>722</v>
      </c>
      <c r="E39" s="157" t="s">
        <v>723</v>
      </c>
      <c r="F39" s="158">
        <v>2500</v>
      </c>
      <c r="G39" s="159">
        <v>2523</v>
      </c>
      <c r="H39" s="160">
        <f t="shared" si="0"/>
        <v>1.0092000000000001</v>
      </c>
      <c r="I39" s="146">
        <v>16597305.780000001</v>
      </c>
    </row>
    <row r="40" spans="3:9" ht="15" thickBot="1">
      <c r="C40" s="2112" t="s">
        <v>724</v>
      </c>
      <c r="D40" s="2113"/>
      <c r="E40" s="2113"/>
      <c r="F40" s="2113"/>
      <c r="G40" s="2113"/>
      <c r="H40" s="2114"/>
      <c r="I40" s="200">
        <f>SUM(I12:I39)</f>
        <v>70664920344.789993</v>
      </c>
    </row>
    <row r="41" spans="3:9">
      <c r="C41" s="127" t="s">
        <v>607</v>
      </c>
    </row>
    <row r="42" spans="3:9">
      <c r="C42" s="127" t="s">
        <v>725</v>
      </c>
    </row>
    <row r="43" spans="3:9">
      <c r="C43" s="1" t="s">
        <v>604</v>
      </c>
    </row>
    <row r="44" spans="3:9">
      <c r="C44" s="66" t="s">
        <v>726</v>
      </c>
    </row>
  </sheetData>
  <mergeCells count="26">
    <mergeCell ref="C2:H2"/>
    <mergeCell ref="C3:H3"/>
    <mergeCell ref="C4:H4"/>
    <mergeCell ref="C5:H5"/>
    <mergeCell ref="C8:I8"/>
    <mergeCell ref="C9:I9"/>
    <mergeCell ref="C10:C11"/>
    <mergeCell ref="D10:D11"/>
    <mergeCell ref="E10:E11"/>
    <mergeCell ref="F10:F11"/>
    <mergeCell ref="G10:G11"/>
    <mergeCell ref="H10:H11"/>
    <mergeCell ref="I10:I11"/>
    <mergeCell ref="C12:C15"/>
    <mergeCell ref="E12:E15"/>
    <mergeCell ref="C16:C17"/>
    <mergeCell ref="E16:E17"/>
    <mergeCell ref="C18:C21"/>
    <mergeCell ref="E19:E21"/>
    <mergeCell ref="C40:H40"/>
    <mergeCell ref="C22:C24"/>
    <mergeCell ref="C26:C28"/>
    <mergeCell ref="C29:C31"/>
    <mergeCell ref="C33:C36"/>
    <mergeCell ref="C37:C39"/>
    <mergeCell ref="E37:E3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C8D1-F277-4049-934D-914C289503C7}">
  <dimension ref="C1:I39"/>
  <sheetViews>
    <sheetView showGridLines="0" zoomScale="80" zoomScaleNormal="80" workbookViewId="0">
      <selection activeCell="I32" sqref="I32"/>
    </sheetView>
  </sheetViews>
  <sheetFormatPr baseColWidth="10" defaultColWidth="11.44140625" defaultRowHeight="14.4"/>
  <cols>
    <col min="1" max="2" width="11.44140625" style="130"/>
    <col min="3" max="3" width="33.44140625" style="130" customWidth="1"/>
    <col min="4" max="4" width="35.6640625" style="130" customWidth="1"/>
    <col min="5" max="5" width="23.6640625" style="130" bestFit="1" customWidth="1"/>
    <col min="6" max="6" width="25.109375" style="130" bestFit="1" customWidth="1"/>
    <col min="7" max="7" width="20" style="130" bestFit="1" customWidth="1"/>
    <col min="8" max="8" width="24.6640625" style="130" customWidth="1"/>
    <col min="9" max="9" width="19.6640625" style="130" customWidth="1"/>
    <col min="10" max="16384" width="11.44140625" style="130"/>
  </cols>
  <sheetData>
    <row r="1" spans="3:9">
      <c r="C1" s="459"/>
      <c r="D1" s="459"/>
      <c r="E1" s="459"/>
      <c r="F1" s="459"/>
      <c r="G1" s="459"/>
      <c r="H1" s="459"/>
    </row>
    <row r="2" spans="3:9">
      <c r="C2" s="2072" t="s">
        <v>0</v>
      </c>
      <c r="D2" s="2072"/>
      <c r="E2" s="2072"/>
      <c r="F2" s="2072"/>
      <c r="G2" s="2072"/>
      <c r="H2" s="2072"/>
    </row>
    <row r="3" spans="3:9">
      <c r="C3" s="2072" t="s">
        <v>1</v>
      </c>
      <c r="D3" s="2072"/>
      <c r="E3" s="2072"/>
      <c r="F3" s="2072"/>
      <c r="G3" s="2072"/>
      <c r="H3" s="2072"/>
    </row>
    <row r="4" spans="3:9">
      <c r="C4" s="2073" t="s">
        <v>2</v>
      </c>
      <c r="D4" s="2073"/>
      <c r="E4" s="2073"/>
      <c r="F4" s="2073"/>
      <c r="G4" s="2073"/>
      <c r="H4" s="2073"/>
    </row>
    <row r="5" spans="3:9">
      <c r="C5" s="2074"/>
      <c r="D5" s="2074"/>
      <c r="E5" s="2074"/>
      <c r="F5" s="2074"/>
      <c r="G5" s="2074"/>
      <c r="H5" s="2074"/>
    </row>
    <row r="6" spans="3:9">
      <c r="C6" s="128"/>
      <c r="D6" s="128"/>
      <c r="E6" s="128"/>
      <c r="F6" s="128"/>
      <c r="G6" s="128"/>
      <c r="H6" s="128"/>
      <c r="I6" s="128"/>
    </row>
    <row r="8" spans="3:9">
      <c r="C8" s="1932" t="s">
        <v>2695</v>
      </c>
      <c r="D8" s="1932"/>
      <c r="E8" s="1932"/>
      <c r="F8" s="1932"/>
      <c r="G8" s="1932"/>
      <c r="H8" s="1932"/>
      <c r="I8" s="1932"/>
    </row>
    <row r="9" spans="3:9">
      <c r="C9" s="1932"/>
      <c r="D9" s="1932"/>
      <c r="E9" s="1932"/>
      <c r="F9" s="1932"/>
      <c r="G9" s="1932"/>
      <c r="H9" s="1932"/>
      <c r="I9" s="1932"/>
    </row>
    <row r="10" spans="3:9" ht="15" thickBot="1">
      <c r="C10" s="1932" t="s">
        <v>489</v>
      </c>
      <c r="D10" s="1932"/>
      <c r="E10" s="1932"/>
      <c r="F10" s="1932"/>
      <c r="G10" s="1932"/>
      <c r="H10" s="1932"/>
      <c r="I10" s="1932"/>
    </row>
    <row r="11" spans="3:9" ht="18.75" customHeight="1">
      <c r="C11" s="2124" t="s">
        <v>660</v>
      </c>
      <c r="D11" s="2126" t="s">
        <v>661</v>
      </c>
      <c r="E11" s="2126" t="s">
        <v>662</v>
      </c>
      <c r="F11" s="2126" t="s">
        <v>663</v>
      </c>
      <c r="G11" s="2126" t="s">
        <v>664</v>
      </c>
      <c r="H11" s="2126" t="s">
        <v>665</v>
      </c>
      <c r="I11" s="2128" t="s">
        <v>727</v>
      </c>
    </row>
    <row r="12" spans="3:9" ht="18.75" customHeight="1">
      <c r="C12" s="2130"/>
      <c r="D12" s="2110"/>
      <c r="E12" s="2110"/>
      <c r="F12" s="2110"/>
      <c r="G12" s="2110"/>
      <c r="H12" s="2110"/>
      <c r="I12" s="2131"/>
    </row>
    <row r="13" spans="3:9" ht="15" thickBot="1">
      <c r="C13" s="2125"/>
      <c r="D13" s="2127"/>
      <c r="E13" s="2127"/>
      <c r="F13" s="2127"/>
      <c r="G13" s="2127"/>
      <c r="H13" s="2127"/>
      <c r="I13" s="2129"/>
    </row>
    <row r="14" spans="3:9" ht="77.400000000000006" customHeight="1">
      <c r="C14" s="2132" t="s">
        <v>728</v>
      </c>
      <c r="D14" s="133" t="s">
        <v>729</v>
      </c>
      <c r="E14" s="161" t="s">
        <v>730</v>
      </c>
      <c r="F14" s="162">
        <v>534216291</v>
      </c>
      <c r="G14" s="163">
        <v>380626526</v>
      </c>
      <c r="H14" s="143">
        <f>IFERROR(G14/F14,"-")</f>
        <v>0.71249516799179757</v>
      </c>
      <c r="I14" s="138">
        <v>567172208.72000003</v>
      </c>
    </row>
    <row r="15" spans="3:9" ht="75.599999999999994" customHeight="1" thickBot="1">
      <c r="C15" s="2133"/>
      <c r="D15" s="170" t="s">
        <v>731</v>
      </c>
      <c r="E15" s="157" t="s">
        <v>732</v>
      </c>
      <c r="F15" s="158">
        <v>1991</v>
      </c>
      <c r="G15" s="159">
        <v>2014</v>
      </c>
      <c r="H15" s="198">
        <f t="shared" ref="H15:H31" si="0">IFERROR(G15/F15,"-")</f>
        <v>1.0115519839276745</v>
      </c>
      <c r="I15" s="146">
        <v>2225181049.0500002</v>
      </c>
    </row>
    <row r="16" spans="3:9" ht="72">
      <c r="C16" s="2134" t="s">
        <v>733</v>
      </c>
      <c r="D16" s="133" t="s">
        <v>734</v>
      </c>
      <c r="E16" s="134" t="s">
        <v>735</v>
      </c>
      <c r="F16" s="162">
        <v>40</v>
      </c>
      <c r="G16" s="163">
        <v>36</v>
      </c>
      <c r="H16" s="143">
        <f t="shared" si="0"/>
        <v>0.9</v>
      </c>
      <c r="I16" s="138">
        <v>8178495.9699999997</v>
      </c>
    </row>
    <row r="17" spans="3:9" ht="57.6">
      <c r="C17" s="2134"/>
      <c r="D17" s="165" t="s">
        <v>736</v>
      </c>
      <c r="E17" s="166" t="s">
        <v>737</v>
      </c>
      <c r="F17" s="167">
        <v>1080</v>
      </c>
      <c r="G17" s="168">
        <v>933</v>
      </c>
      <c r="H17" s="140">
        <f t="shared" si="0"/>
        <v>0.86388888888888893</v>
      </c>
      <c r="I17" s="141">
        <v>106160882.09999999</v>
      </c>
    </row>
    <row r="18" spans="3:9" ht="43.2">
      <c r="C18" s="2134"/>
      <c r="D18" s="165" t="s">
        <v>738</v>
      </c>
      <c r="E18" s="166" t="s">
        <v>739</v>
      </c>
      <c r="F18" s="167">
        <v>2945</v>
      </c>
      <c r="G18" s="168">
        <v>2880</v>
      </c>
      <c r="H18" s="140">
        <f t="shared" si="0"/>
        <v>0.97792869269949068</v>
      </c>
      <c r="I18" s="201">
        <v>787437.13</v>
      </c>
    </row>
    <row r="19" spans="3:9" ht="72">
      <c r="C19" s="2134"/>
      <c r="D19" s="165" t="s">
        <v>740</v>
      </c>
      <c r="E19" s="166" t="s">
        <v>741</v>
      </c>
      <c r="F19" s="167">
        <v>100</v>
      </c>
      <c r="G19" s="168">
        <v>86</v>
      </c>
      <c r="H19" s="140">
        <f>IFERROR(G19/F19,"-")</f>
        <v>0.86</v>
      </c>
      <c r="I19" s="141">
        <v>127009395.98999999</v>
      </c>
    </row>
    <row r="20" spans="3:9" ht="43.2">
      <c r="C20" s="2134"/>
      <c r="D20" s="165" t="s">
        <v>742</v>
      </c>
      <c r="E20" s="166" t="s">
        <v>743</v>
      </c>
      <c r="F20" s="167">
        <v>7400</v>
      </c>
      <c r="G20" s="168">
        <v>7584</v>
      </c>
      <c r="H20" s="140">
        <f>IFERROR(G20/F20,"-")</f>
        <v>1.0248648648648648</v>
      </c>
      <c r="I20" s="141">
        <v>42112095.280000001</v>
      </c>
    </row>
    <row r="21" spans="3:9" ht="93" customHeight="1" thickBot="1">
      <c r="C21" s="2122"/>
      <c r="D21" s="170" t="s">
        <v>744</v>
      </c>
      <c r="E21" s="157" t="s">
        <v>745</v>
      </c>
      <c r="F21" s="158">
        <v>1470</v>
      </c>
      <c r="G21" s="159">
        <v>1400</v>
      </c>
      <c r="H21" s="160">
        <f>IFERROR(G21/F21,"-")</f>
        <v>0.95238095238095233</v>
      </c>
      <c r="I21" s="146">
        <v>218880912.86999997</v>
      </c>
    </row>
    <row r="22" spans="3:9" ht="72.599999999999994" thickBot="1">
      <c r="C22" s="132" t="s">
        <v>746</v>
      </c>
      <c r="D22" s="173" t="s">
        <v>747</v>
      </c>
      <c r="E22" s="134" t="s">
        <v>748</v>
      </c>
      <c r="F22" s="174">
        <v>3</v>
      </c>
      <c r="G22" s="175">
        <v>6</v>
      </c>
      <c r="H22" s="137">
        <f t="shared" si="0"/>
        <v>2</v>
      </c>
      <c r="I22" s="202">
        <v>359505</v>
      </c>
    </row>
    <row r="23" spans="3:9" ht="72">
      <c r="C23" s="2115" t="s">
        <v>749</v>
      </c>
      <c r="D23" s="203" t="s">
        <v>750</v>
      </c>
      <c r="E23" s="204" t="s">
        <v>751</v>
      </c>
      <c r="F23" s="151">
        <v>5</v>
      </c>
      <c r="G23" s="192">
        <v>14</v>
      </c>
      <c r="H23" s="205">
        <f t="shared" si="0"/>
        <v>2.8</v>
      </c>
      <c r="I23" s="206">
        <v>374964.8</v>
      </c>
    </row>
    <row r="24" spans="3:9" ht="100.8">
      <c r="C24" s="2116"/>
      <c r="D24" s="165" t="s">
        <v>752</v>
      </c>
      <c r="E24" s="161" t="s">
        <v>753</v>
      </c>
      <c r="F24" s="162">
        <v>13200</v>
      </c>
      <c r="G24" s="168">
        <v>17662</v>
      </c>
      <c r="H24" s="140">
        <f>IFERROR(G24/F24,"-")</f>
        <v>1.3380303030303031</v>
      </c>
      <c r="I24" s="141">
        <v>337899047.63</v>
      </c>
    </row>
    <row r="25" spans="3:9" ht="43.2">
      <c r="C25" s="2116"/>
      <c r="D25" s="165" t="s">
        <v>754</v>
      </c>
      <c r="E25" s="166" t="s">
        <v>755</v>
      </c>
      <c r="F25" s="167">
        <v>1000</v>
      </c>
      <c r="G25" s="168">
        <v>1136</v>
      </c>
      <c r="H25" s="140">
        <f>IFERROR(G25/F25,"-")</f>
        <v>1.1359999999999999</v>
      </c>
      <c r="I25" s="207">
        <v>263475</v>
      </c>
    </row>
    <row r="26" spans="3:9" ht="58.2" thickBot="1">
      <c r="C26" s="2117"/>
      <c r="D26" s="170" t="s">
        <v>756</v>
      </c>
      <c r="E26" s="157" t="s">
        <v>757</v>
      </c>
      <c r="F26" s="208">
        <v>1200</v>
      </c>
      <c r="G26" s="159">
        <v>4039</v>
      </c>
      <c r="H26" s="160">
        <f>IFERROR(G26/F26,"-")</f>
        <v>3.3658333333333332</v>
      </c>
      <c r="I26" s="146">
        <v>13115152.52</v>
      </c>
    </row>
    <row r="27" spans="3:9" ht="57.6">
      <c r="C27" s="2116" t="s">
        <v>758</v>
      </c>
      <c r="D27" s="133" t="s">
        <v>759</v>
      </c>
      <c r="E27" s="161" t="s">
        <v>760</v>
      </c>
      <c r="F27" s="162">
        <v>250</v>
      </c>
      <c r="G27" s="163">
        <v>244</v>
      </c>
      <c r="H27" s="143">
        <f t="shared" si="0"/>
        <v>0.97599999999999998</v>
      </c>
      <c r="I27" s="199">
        <v>2175719.4</v>
      </c>
    </row>
    <row r="28" spans="3:9" ht="57.6" customHeight="1" thickBot="1">
      <c r="C28" s="2116"/>
      <c r="D28" s="173" t="s">
        <v>761</v>
      </c>
      <c r="E28" s="134" t="s">
        <v>762</v>
      </c>
      <c r="F28" s="174">
        <v>30</v>
      </c>
      <c r="G28" s="175">
        <v>22</v>
      </c>
      <c r="H28" s="198">
        <f t="shared" si="0"/>
        <v>0.73333333333333328</v>
      </c>
      <c r="I28" s="207">
        <v>259600</v>
      </c>
    </row>
    <row r="29" spans="3:9" ht="70.2" customHeight="1">
      <c r="C29" s="2115" t="s">
        <v>763</v>
      </c>
      <c r="D29" s="172" t="s">
        <v>764</v>
      </c>
      <c r="E29" s="150" t="s">
        <v>765</v>
      </c>
      <c r="F29" s="209">
        <v>30</v>
      </c>
      <c r="G29" s="152">
        <v>27</v>
      </c>
      <c r="H29" s="153">
        <f t="shared" si="0"/>
        <v>0.9</v>
      </c>
      <c r="I29" s="210">
        <v>814540492.68000007</v>
      </c>
    </row>
    <row r="30" spans="3:9" ht="57.6">
      <c r="C30" s="2116"/>
      <c r="D30" s="211" t="s">
        <v>766</v>
      </c>
      <c r="E30" s="212" t="s">
        <v>767</v>
      </c>
      <c r="F30" s="213">
        <v>3</v>
      </c>
      <c r="G30" s="168">
        <v>3</v>
      </c>
      <c r="H30" s="140">
        <f t="shared" si="0"/>
        <v>1</v>
      </c>
      <c r="I30" s="141">
        <v>368355104.14999998</v>
      </c>
    </row>
    <row r="31" spans="3:9" ht="72.599999999999994" thickBot="1">
      <c r="C31" s="2117"/>
      <c r="D31" s="214" t="s">
        <v>768</v>
      </c>
      <c r="E31" s="215" t="s">
        <v>769</v>
      </c>
      <c r="F31" s="216">
        <v>40</v>
      </c>
      <c r="G31" s="159">
        <v>40</v>
      </c>
      <c r="H31" s="160">
        <f t="shared" si="0"/>
        <v>1</v>
      </c>
      <c r="I31" s="217">
        <v>3511439.99</v>
      </c>
    </row>
    <row r="32" spans="3:9" ht="72.599999999999994" thickBot="1">
      <c r="C32" s="218" t="s">
        <v>770</v>
      </c>
      <c r="D32" s="177" t="s">
        <v>771</v>
      </c>
      <c r="E32" s="178" t="s">
        <v>772</v>
      </c>
      <c r="F32" s="179">
        <v>3488</v>
      </c>
      <c r="G32" s="180">
        <v>2970</v>
      </c>
      <c r="H32" s="181">
        <f>IFERROR(G32/F32,"-")</f>
        <v>0.85149082568807344</v>
      </c>
      <c r="I32" s="182">
        <v>57640708.269999996</v>
      </c>
    </row>
    <row r="33" spans="3:9" ht="72.599999999999994" thickBot="1">
      <c r="C33" s="218" t="s">
        <v>773</v>
      </c>
      <c r="D33" s="177" t="s">
        <v>774</v>
      </c>
      <c r="E33" s="178" t="s">
        <v>775</v>
      </c>
      <c r="F33" s="179">
        <v>4833</v>
      </c>
      <c r="G33" s="180">
        <v>4901</v>
      </c>
      <c r="H33" s="181">
        <f>IFERROR(G33/F33,"-")</f>
        <v>1.0140699358576453</v>
      </c>
      <c r="I33" s="182">
        <v>10400295.76</v>
      </c>
    </row>
    <row r="34" spans="3:9" ht="72.599999999999994" thickBot="1">
      <c r="C34" s="218" t="s">
        <v>776</v>
      </c>
      <c r="D34" s="177" t="s">
        <v>777</v>
      </c>
      <c r="E34" s="178" t="s">
        <v>778</v>
      </c>
      <c r="F34" s="179">
        <v>75</v>
      </c>
      <c r="G34" s="180">
        <v>75</v>
      </c>
      <c r="H34" s="181">
        <f>IFERROR(G34/F34,"-")</f>
        <v>1</v>
      </c>
      <c r="I34" s="182">
        <v>2744156</v>
      </c>
    </row>
    <row r="35" spans="3:9" ht="15" thickBot="1">
      <c r="C35" s="2112" t="s">
        <v>724</v>
      </c>
      <c r="D35" s="2113"/>
      <c r="E35" s="2113"/>
      <c r="F35" s="2113"/>
      <c r="G35" s="2113"/>
      <c r="H35" s="2114"/>
      <c r="I35" s="219">
        <f>SUM(I14:I34)</f>
        <v>4907122138.3100004</v>
      </c>
    </row>
    <row r="36" spans="3:9">
      <c r="C36" s="127" t="s">
        <v>607</v>
      </c>
    </row>
    <row r="37" spans="3:9">
      <c r="C37" s="127" t="s">
        <v>725</v>
      </c>
    </row>
    <row r="38" spans="3:9">
      <c r="C38" s="1" t="s">
        <v>604</v>
      </c>
    </row>
    <row r="39" spans="3:9">
      <c r="C39" s="66" t="s">
        <v>726</v>
      </c>
    </row>
  </sheetData>
  <mergeCells count="19">
    <mergeCell ref="C35:H35"/>
    <mergeCell ref="C8:I9"/>
    <mergeCell ref="C10:I10"/>
    <mergeCell ref="C11:C13"/>
    <mergeCell ref="D11:D13"/>
    <mergeCell ref="E11:E13"/>
    <mergeCell ref="F11:F13"/>
    <mergeCell ref="G11:G13"/>
    <mergeCell ref="H11:H13"/>
    <mergeCell ref="I11:I13"/>
    <mergeCell ref="C14:C15"/>
    <mergeCell ref="C16:C21"/>
    <mergeCell ref="C23:C26"/>
    <mergeCell ref="C27:C28"/>
    <mergeCell ref="C29:C31"/>
    <mergeCell ref="C2:H2"/>
    <mergeCell ref="C3:H3"/>
    <mergeCell ref="C4:H4"/>
    <mergeCell ref="C5:H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ACA7-E110-4813-A022-7B99E2BF746F}">
  <dimension ref="B2:J60"/>
  <sheetViews>
    <sheetView showGridLines="0" zoomScale="80" zoomScaleNormal="80" workbookViewId="0">
      <selection activeCell="K41" sqref="K41"/>
    </sheetView>
  </sheetViews>
  <sheetFormatPr baseColWidth="10" defaultColWidth="11.44140625" defaultRowHeight="14.4"/>
  <cols>
    <col min="1" max="1" width="11.44140625" style="1"/>
    <col min="2" max="2" width="40.88671875" style="1" customWidth="1"/>
    <col min="3" max="3" width="35.44140625" style="1" customWidth="1"/>
    <col min="4" max="4" width="27.109375" style="1" customWidth="1"/>
    <col min="5" max="5" width="19.5546875" style="1" customWidth="1"/>
    <col min="6" max="6" width="14.109375" style="1" customWidth="1"/>
    <col min="7" max="7" width="19.33203125" style="1" customWidth="1"/>
    <col min="8" max="8" width="18.6640625" style="1" customWidth="1"/>
    <col min="9" max="16384" width="11.44140625" style="1"/>
  </cols>
  <sheetData>
    <row r="2" spans="2:8">
      <c r="B2" s="459"/>
      <c r="C2" s="459"/>
      <c r="D2" s="459"/>
      <c r="E2" s="459"/>
      <c r="F2" s="459"/>
      <c r="G2" s="459"/>
      <c r="H2" s="130"/>
    </row>
    <row r="3" spans="2:8">
      <c r="B3" s="2072" t="s">
        <v>0</v>
      </c>
      <c r="C3" s="2072"/>
      <c r="D3" s="2072"/>
      <c r="E3" s="2072"/>
      <c r="F3" s="2072"/>
      <c r="G3" s="2072"/>
      <c r="H3" s="130"/>
    </row>
    <row r="4" spans="2:8">
      <c r="B4" s="2072" t="s">
        <v>1</v>
      </c>
      <c r="C4" s="2072"/>
      <c r="D4" s="2072"/>
      <c r="E4" s="2072"/>
      <c r="F4" s="2072"/>
      <c r="G4" s="2072"/>
      <c r="H4" s="130"/>
    </row>
    <row r="5" spans="2:8">
      <c r="B5" s="2073" t="s">
        <v>2</v>
      </c>
      <c r="C5" s="2073"/>
      <c r="D5" s="2073"/>
      <c r="E5" s="2073"/>
      <c r="F5" s="2073"/>
      <c r="G5" s="2073"/>
      <c r="H5" s="130"/>
    </row>
    <row r="6" spans="2:8">
      <c r="B6" s="2074"/>
      <c r="C6" s="2074"/>
      <c r="D6" s="2074"/>
      <c r="E6" s="2074"/>
      <c r="F6" s="2074"/>
      <c r="G6" s="2074"/>
      <c r="H6" s="130"/>
    </row>
    <row r="7" spans="2:8">
      <c r="B7" s="128"/>
      <c r="C7" s="128"/>
      <c r="D7" s="128"/>
      <c r="E7" s="128"/>
      <c r="F7" s="128"/>
      <c r="G7" s="128"/>
      <c r="H7" s="128"/>
    </row>
    <row r="8" spans="2:8">
      <c r="B8" s="130"/>
      <c r="C8" s="130"/>
      <c r="D8" s="130"/>
      <c r="E8" s="130"/>
      <c r="F8" s="130"/>
      <c r="G8" s="130"/>
      <c r="H8" s="130"/>
    </row>
    <row r="9" spans="2:8">
      <c r="B9" s="2145" t="s">
        <v>2694</v>
      </c>
      <c r="C9" s="2145"/>
      <c r="D9" s="2145"/>
      <c r="E9" s="2145"/>
      <c r="F9" s="2145"/>
      <c r="G9" s="2145"/>
      <c r="H9" s="2145"/>
    </row>
    <row r="10" spans="2:8">
      <c r="B10" s="2145"/>
      <c r="C10" s="2145"/>
      <c r="D10" s="2145"/>
      <c r="E10" s="2145"/>
      <c r="F10" s="2145"/>
      <c r="G10" s="2145"/>
      <c r="H10" s="2145"/>
    </row>
    <row r="11" spans="2:8" ht="15" thickBot="1">
      <c r="B11" s="2145" t="s">
        <v>489</v>
      </c>
      <c r="C11" s="2145"/>
      <c r="D11" s="2145"/>
      <c r="E11" s="2145"/>
      <c r="F11" s="2145"/>
      <c r="G11" s="2145"/>
      <c r="H11" s="2145"/>
    </row>
    <row r="12" spans="2:8">
      <c r="B12" s="2146" t="s">
        <v>660</v>
      </c>
      <c r="C12" s="2148" t="s">
        <v>661</v>
      </c>
      <c r="D12" s="2148" t="s">
        <v>662</v>
      </c>
      <c r="E12" s="2126" t="s">
        <v>663</v>
      </c>
      <c r="F12" s="2126" t="s">
        <v>664</v>
      </c>
      <c r="G12" s="2126" t="s">
        <v>665</v>
      </c>
      <c r="H12" s="2128" t="s">
        <v>727</v>
      </c>
    </row>
    <row r="13" spans="2:8" ht="15" thickBot="1">
      <c r="B13" s="2147"/>
      <c r="C13" s="2149"/>
      <c r="D13" s="2149"/>
      <c r="E13" s="2127"/>
      <c r="F13" s="2127"/>
      <c r="G13" s="2127"/>
      <c r="H13" s="2129"/>
    </row>
    <row r="14" spans="2:8" ht="72">
      <c r="B14" s="2116" t="s">
        <v>779</v>
      </c>
      <c r="C14" s="220" t="s">
        <v>780</v>
      </c>
      <c r="D14" s="212" t="s">
        <v>781</v>
      </c>
      <c r="E14" s="221">
        <v>142671</v>
      </c>
      <c r="F14" s="222">
        <v>119373</v>
      </c>
      <c r="G14" s="143">
        <f>IFERROR(F14/E14,"-")</f>
        <v>0.83670122169186445</v>
      </c>
      <c r="H14" s="223">
        <v>300242682.75999999</v>
      </c>
    </row>
    <row r="15" spans="2:8" ht="57.6">
      <c r="B15" s="2116"/>
      <c r="C15" s="224" t="s">
        <v>782</v>
      </c>
      <c r="D15" s="225" t="s">
        <v>783</v>
      </c>
      <c r="E15" s="226">
        <v>1483150</v>
      </c>
      <c r="F15" s="227">
        <v>1490649</v>
      </c>
      <c r="G15" s="140">
        <f t="shared" ref="G15:G53" si="0">IFERROR(F15/E15,"-")</f>
        <v>1.0050561305329873</v>
      </c>
      <c r="H15" s="228">
        <v>21173687230.869999</v>
      </c>
    </row>
    <row r="16" spans="2:8" ht="43.2">
      <c r="B16" s="2116"/>
      <c r="C16" s="224" t="s">
        <v>784</v>
      </c>
      <c r="D16" s="225" t="s">
        <v>785</v>
      </c>
      <c r="E16" s="226">
        <v>3500</v>
      </c>
      <c r="F16" s="227">
        <v>4577</v>
      </c>
      <c r="G16" s="140">
        <f t="shared" si="0"/>
        <v>1.3077142857142856</v>
      </c>
      <c r="H16" s="141">
        <v>5527198.3399999999</v>
      </c>
    </row>
    <row r="17" spans="2:9" ht="28.8">
      <c r="B17" s="2116"/>
      <c r="C17" s="224" t="s">
        <v>786</v>
      </c>
      <c r="D17" s="225" t="s">
        <v>787</v>
      </c>
      <c r="E17" s="229">
        <v>32</v>
      </c>
      <c r="F17" s="230">
        <v>33</v>
      </c>
      <c r="G17" s="140">
        <f t="shared" si="0"/>
        <v>1.03125</v>
      </c>
      <c r="H17" s="141">
        <v>313685781.63</v>
      </c>
    </row>
    <row r="18" spans="2:9" ht="86.4">
      <c r="B18" s="2116"/>
      <c r="C18" s="224" t="s">
        <v>788</v>
      </c>
      <c r="D18" s="225" t="s">
        <v>789</v>
      </c>
      <c r="E18" s="226">
        <v>3300</v>
      </c>
      <c r="F18" s="227">
        <v>5812</v>
      </c>
      <c r="G18" s="140">
        <f t="shared" si="0"/>
        <v>1.7612121212121212</v>
      </c>
      <c r="H18" s="201">
        <v>0</v>
      </c>
    </row>
    <row r="19" spans="2:9" ht="57.6">
      <c r="B19" s="2116"/>
      <c r="C19" s="224" t="s">
        <v>790</v>
      </c>
      <c r="D19" s="225" t="s">
        <v>791</v>
      </c>
      <c r="E19" s="226">
        <v>3550</v>
      </c>
      <c r="F19" s="227">
        <v>2168</v>
      </c>
      <c r="G19" s="140">
        <f t="shared" si="0"/>
        <v>0.61070422535211266</v>
      </c>
      <c r="H19" s="141">
        <v>40450976.259999998</v>
      </c>
    </row>
    <row r="20" spans="2:9" ht="43.2">
      <c r="B20" s="2116"/>
      <c r="C20" s="224" t="s">
        <v>792</v>
      </c>
      <c r="D20" s="225" t="s">
        <v>793</v>
      </c>
      <c r="E20" s="229">
        <v>1315715</v>
      </c>
      <c r="F20" s="230">
        <v>1313644</v>
      </c>
      <c r="G20" s="140">
        <f t="shared" si="0"/>
        <v>0.99842595090882147</v>
      </c>
      <c r="H20" s="141">
        <v>8242657663.7800007</v>
      </c>
      <c r="I20"/>
    </row>
    <row r="21" spans="2:9" ht="43.2">
      <c r="B21" s="2116"/>
      <c r="C21" s="231" t="s">
        <v>794</v>
      </c>
      <c r="D21" s="232" t="s">
        <v>795</v>
      </c>
      <c r="E21" s="233">
        <v>121000</v>
      </c>
      <c r="F21" s="234">
        <v>121383</v>
      </c>
      <c r="G21" s="145">
        <f t="shared" si="0"/>
        <v>1.0031652892561984</v>
      </c>
      <c r="H21" s="141">
        <v>674519277.80000007</v>
      </c>
      <c r="I21"/>
    </row>
    <row r="22" spans="2:9" ht="43.8" thickBot="1">
      <c r="B22" s="2116"/>
      <c r="C22" s="235" t="s">
        <v>796</v>
      </c>
      <c r="D22" s="236" t="s">
        <v>797</v>
      </c>
      <c r="E22" s="237">
        <v>100</v>
      </c>
      <c r="F22" s="238">
        <v>99</v>
      </c>
      <c r="G22" s="160">
        <f t="shared" si="0"/>
        <v>0.99</v>
      </c>
      <c r="H22" s="146">
        <v>30348391.469999999</v>
      </c>
      <c r="I22"/>
    </row>
    <row r="23" spans="2:9" ht="74.400000000000006" customHeight="1">
      <c r="B23" s="2115" t="s">
        <v>798</v>
      </c>
      <c r="C23" s="239" t="s">
        <v>799</v>
      </c>
      <c r="D23" s="240" t="s">
        <v>800</v>
      </c>
      <c r="E23" s="241">
        <v>7875</v>
      </c>
      <c r="F23" s="242">
        <v>7405</v>
      </c>
      <c r="G23" s="193">
        <f t="shared" si="0"/>
        <v>0.94031746031746033</v>
      </c>
      <c r="H23" s="243">
        <v>198746999.34</v>
      </c>
    </row>
    <row r="24" spans="2:9" ht="74.400000000000006" customHeight="1">
      <c r="B24" s="2116"/>
      <c r="C24" s="224" t="s">
        <v>801</v>
      </c>
      <c r="D24" s="225" t="s">
        <v>802</v>
      </c>
      <c r="E24" s="226">
        <v>7000</v>
      </c>
      <c r="F24" s="227">
        <v>8467</v>
      </c>
      <c r="G24" s="140">
        <f t="shared" si="0"/>
        <v>1.2095714285714285</v>
      </c>
      <c r="H24" s="244">
        <v>47178618.689999998</v>
      </c>
      <c r="I24" s="245"/>
    </row>
    <row r="25" spans="2:9" ht="74.400000000000006" customHeight="1">
      <c r="B25" s="2138"/>
      <c r="C25" s="224" t="s">
        <v>803</v>
      </c>
      <c r="D25" s="225" t="s">
        <v>804</v>
      </c>
      <c r="E25" s="226">
        <v>10000</v>
      </c>
      <c r="F25" s="227">
        <v>9279</v>
      </c>
      <c r="G25" s="140">
        <f t="shared" si="0"/>
        <v>0.92789999999999995</v>
      </c>
      <c r="H25" s="141">
        <v>33749376.689999998</v>
      </c>
    </row>
    <row r="26" spans="2:9" ht="72.599999999999994" thickBot="1">
      <c r="B26" s="2139"/>
      <c r="C26" s="235" t="s">
        <v>805</v>
      </c>
      <c r="D26" s="236" t="s">
        <v>806</v>
      </c>
      <c r="E26" s="208">
        <v>2990</v>
      </c>
      <c r="F26" s="246">
        <v>2714</v>
      </c>
      <c r="G26" s="160">
        <f t="shared" si="0"/>
        <v>0.90769230769230769</v>
      </c>
      <c r="H26" s="146">
        <v>31391697.619999997</v>
      </c>
    </row>
    <row r="27" spans="2:9" ht="28.8">
      <c r="B27" s="2121" t="s">
        <v>807</v>
      </c>
      <c r="C27" s="247" t="s">
        <v>808</v>
      </c>
      <c r="D27" s="2140" t="s">
        <v>809</v>
      </c>
      <c r="E27" s="248">
        <v>2600000</v>
      </c>
      <c r="F27" s="249">
        <v>2163131</v>
      </c>
      <c r="G27" s="153">
        <f t="shared" si="0"/>
        <v>0.83197346153846152</v>
      </c>
      <c r="H27" s="210">
        <v>3143331253.3099995</v>
      </c>
    </row>
    <row r="28" spans="2:9" ht="30" customHeight="1" thickBot="1">
      <c r="B28" s="2122"/>
      <c r="C28" s="235" t="s">
        <v>810</v>
      </c>
      <c r="D28" s="2141"/>
      <c r="E28" s="208">
        <v>1033608</v>
      </c>
      <c r="F28" s="246">
        <v>1048646</v>
      </c>
      <c r="G28" s="160">
        <f t="shared" si="0"/>
        <v>1.0145490359981735</v>
      </c>
      <c r="H28" s="146">
        <v>2196387511.4099998</v>
      </c>
    </row>
    <row r="29" spans="2:9" ht="29.4" thickBot="1">
      <c r="B29" s="169" t="s">
        <v>811</v>
      </c>
      <c r="C29" s="250" t="s">
        <v>812</v>
      </c>
      <c r="D29" s="215" t="s">
        <v>813</v>
      </c>
      <c r="E29" s="251">
        <v>564784</v>
      </c>
      <c r="F29" s="252">
        <v>558207</v>
      </c>
      <c r="G29" s="198">
        <f t="shared" si="0"/>
        <v>0.98835484008045549</v>
      </c>
      <c r="H29" s="182">
        <v>2416531288.5599999</v>
      </c>
    </row>
    <row r="30" spans="2:9" ht="28.8">
      <c r="B30" s="2142" t="s">
        <v>814</v>
      </c>
      <c r="C30" s="247" t="s">
        <v>815</v>
      </c>
      <c r="D30" s="253" t="s">
        <v>816</v>
      </c>
      <c r="E30" s="248">
        <v>195994</v>
      </c>
      <c r="F30" s="249">
        <v>173753</v>
      </c>
      <c r="G30" s="153">
        <f t="shared" si="0"/>
        <v>0.88652203638886906</v>
      </c>
      <c r="H30" s="210">
        <v>686831021.32999992</v>
      </c>
    </row>
    <row r="31" spans="2:9" ht="57.6">
      <c r="B31" s="2116"/>
      <c r="C31" s="224" t="s">
        <v>817</v>
      </c>
      <c r="D31" s="2143" t="s">
        <v>818</v>
      </c>
      <c r="E31" s="226">
        <v>847</v>
      </c>
      <c r="F31" s="227">
        <v>977</v>
      </c>
      <c r="G31" s="140">
        <f t="shared" si="0"/>
        <v>1.1534828807556081</v>
      </c>
      <c r="H31" s="141">
        <v>221751847.22</v>
      </c>
    </row>
    <row r="32" spans="2:9" ht="57.6">
      <c r="B32" s="2116"/>
      <c r="C32" s="224" t="s">
        <v>819</v>
      </c>
      <c r="D32" s="2144"/>
      <c r="E32" s="226">
        <v>374</v>
      </c>
      <c r="F32" s="227">
        <v>374</v>
      </c>
      <c r="G32" s="140">
        <f t="shared" si="0"/>
        <v>1</v>
      </c>
      <c r="H32" s="141">
        <v>147997228.74000001</v>
      </c>
    </row>
    <row r="33" spans="2:10" ht="87" thickBot="1">
      <c r="B33" s="2133"/>
      <c r="C33" s="250" t="s">
        <v>820</v>
      </c>
      <c r="D33" s="215" t="s">
        <v>821</v>
      </c>
      <c r="E33" s="251">
        <v>15761</v>
      </c>
      <c r="F33" s="252">
        <v>16120</v>
      </c>
      <c r="G33" s="198">
        <f t="shared" si="0"/>
        <v>1.0227777425290274</v>
      </c>
      <c r="H33" s="217">
        <v>20432911.949999999</v>
      </c>
    </row>
    <row r="34" spans="2:10" ht="29.4" thickBot="1">
      <c r="B34" s="169" t="s">
        <v>822</v>
      </c>
      <c r="C34" s="250" t="s">
        <v>823</v>
      </c>
      <c r="D34" s="215" t="s">
        <v>824</v>
      </c>
      <c r="E34" s="251">
        <v>35300</v>
      </c>
      <c r="F34" s="252">
        <v>19453</v>
      </c>
      <c r="G34" s="198">
        <f t="shared" si="0"/>
        <v>0.55107648725212466</v>
      </c>
      <c r="H34" s="182">
        <v>407746422.02999997</v>
      </c>
    </row>
    <row r="35" spans="2:10" ht="72">
      <c r="B35" s="2116" t="s">
        <v>825</v>
      </c>
      <c r="C35" s="220" t="s">
        <v>826</v>
      </c>
      <c r="D35" s="212" t="s">
        <v>827</v>
      </c>
      <c r="E35" s="221">
        <v>819</v>
      </c>
      <c r="F35" s="222">
        <v>721</v>
      </c>
      <c r="G35" s="143">
        <f t="shared" si="0"/>
        <v>0.88034188034188032</v>
      </c>
      <c r="H35" s="138">
        <v>161786342.81999999</v>
      </c>
    </row>
    <row r="36" spans="2:10" ht="58.2" thickBot="1">
      <c r="B36" s="2117"/>
      <c r="C36" s="235" t="s">
        <v>828</v>
      </c>
      <c r="D36" s="236" t="s">
        <v>829</v>
      </c>
      <c r="E36" s="208">
        <v>21880</v>
      </c>
      <c r="F36" s="246">
        <v>21642</v>
      </c>
      <c r="G36" s="160">
        <f t="shared" si="0"/>
        <v>0.98912248628884825</v>
      </c>
      <c r="H36" s="146">
        <v>3017747387.1999998</v>
      </c>
    </row>
    <row r="37" spans="2:10" ht="58.2" thickBot="1">
      <c r="B37" s="218" t="s">
        <v>830</v>
      </c>
      <c r="C37" s="254" t="s">
        <v>831</v>
      </c>
      <c r="D37" s="255" t="s">
        <v>832</v>
      </c>
      <c r="E37" s="256">
        <v>84698</v>
      </c>
      <c r="F37" s="257">
        <v>120260</v>
      </c>
      <c r="G37" s="181">
        <f t="shared" si="0"/>
        <v>1.4198682377387897</v>
      </c>
      <c r="H37" s="182">
        <v>351537748.41999996</v>
      </c>
    </row>
    <row r="38" spans="2:10" ht="104.4" customHeight="1" thickBot="1">
      <c r="B38" s="169" t="s">
        <v>776</v>
      </c>
      <c r="C38" s="250" t="s">
        <v>833</v>
      </c>
      <c r="D38" s="215" t="s">
        <v>834</v>
      </c>
      <c r="E38" s="251">
        <v>8825</v>
      </c>
      <c r="F38" s="252">
        <v>5289</v>
      </c>
      <c r="G38" s="198">
        <f t="shared" si="0"/>
        <v>0.59932011331444757</v>
      </c>
      <c r="H38" s="182">
        <v>18262991.73</v>
      </c>
    </row>
    <row r="39" spans="2:10" ht="42" customHeight="1" thickBot="1">
      <c r="B39" s="171" t="s">
        <v>770</v>
      </c>
      <c r="C39" s="239" t="s">
        <v>835</v>
      </c>
      <c r="D39" s="240" t="s">
        <v>836</v>
      </c>
      <c r="E39" s="241">
        <v>11000</v>
      </c>
      <c r="F39" s="242">
        <v>663</v>
      </c>
      <c r="G39" s="137">
        <f t="shared" si="0"/>
        <v>6.0272727272727269E-2</v>
      </c>
      <c r="H39" s="182">
        <v>3767881.51</v>
      </c>
      <c r="J39" s="109"/>
    </row>
    <row r="40" spans="2:10" ht="57.6" customHeight="1">
      <c r="B40" s="2115" t="s">
        <v>837</v>
      </c>
      <c r="C40" s="247" t="s">
        <v>838</v>
      </c>
      <c r="D40" s="253" t="s">
        <v>839</v>
      </c>
      <c r="E40" s="248">
        <v>3</v>
      </c>
      <c r="F40" s="249">
        <v>3</v>
      </c>
      <c r="G40" s="153">
        <f t="shared" si="0"/>
        <v>1</v>
      </c>
      <c r="H40" s="138">
        <v>1798512.09</v>
      </c>
      <c r="I40" s="245"/>
    </row>
    <row r="41" spans="2:10" ht="57.6" customHeight="1" thickBot="1">
      <c r="B41" s="2117"/>
      <c r="C41" s="235" t="s">
        <v>840</v>
      </c>
      <c r="D41" s="236" t="s">
        <v>841</v>
      </c>
      <c r="E41" s="208">
        <v>548</v>
      </c>
      <c r="F41" s="246">
        <v>755</v>
      </c>
      <c r="G41" s="160">
        <f t="shared" si="0"/>
        <v>1.3777372262773722</v>
      </c>
      <c r="H41" s="146">
        <v>49971930.600000001</v>
      </c>
    </row>
    <row r="42" spans="2:10" ht="72" customHeight="1">
      <c r="B42" s="2132" t="s">
        <v>842</v>
      </c>
      <c r="C42" s="220" t="s">
        <v>843</v>
      </c>
      <c r="D42" s="212" t="s">
        <v>844</v>
      </c>
      <c r="E42" s="221">
        <v>45</v>
      </c>
      <c r="F42" s="249">
        <v>47</v>
      </c>
      <c r="G42" s="143">
        <f t="shared" si="0"/>
        <v>1.0444444444444445</v>
      </c>
      <c r="H42" s="138">
        <v>44090393.920000002</v>
      </c>
    </row>
    <row r="43" spans="2:10" ht="72" customHeight="1">
      <c r="B43" s="2132"/>
      <c r="C43" s="220" t="s">
        <v>845</v>
      </c>
      <c r="D43" s="212" t="s">
        <v>846</v>
      </c>
      <c r="E43" s="221">
        <v>26</v>
      </c>
      <c r="F43" s="234">
        <v>27</v>
      </c>
      <c r="G43" s="143">
        <f t="shared" si="0"/>
        <v>1.0384615384615385</v>
      </c>
      <c r="H43" s="141">
        <v>183754445.56999999</v>
      </c>
    </row>
    <row r="44" spans="2:10" ht="57.6">
      <c r="B44" s="2135"/>
      <c r="C44" s="224" t="s">
        <v>847</v>
      </c>
      <c r="D44" s="225" t="s">
        <v>848</v>
      </c>
      <c r="E44" s="221">
        <v>100</v>
      </c>
      <c r="F44" s="234">
        <v>99</v>
      </c>
      <c r="G44" s="143">
        <f t="shared" si="0"/>
        <v>0.99</v>
      </c>
      <c r="H44" s="141">
        <v>24324001.740000002</v>
      </c>
    </row>
    <row r="45" spans="2:10" ht="58.2" thickBot="1">
      <c r="B45" s="2135"/>
      <c r="C45" s="224" t="s">
        <v>849</v>
      </c>
      <c r="D45" s="225" t="s">
        <v>850</v>
      </c>
      <c r="E45" s="229">
        <v>100</v>
      </c>
      <c r="F45" s="246">
        <v>99</v>
      </c>
      <c r="G45" s="160">
        <f t="shared" si="0"/>
        <v>0.99</v>
      </c>
      <c r="H45" s="146">
        <v>888179779.3900001</v>
      </c>
    </row>
    <row r="46" spans="2:10" ht="72">
      <c r="B46" s="2115" t="s">
        <v>851</v>
      </c>
      <c r="C46" s="258" t="s">
        <v>852</v>
      </c>
      <c r="D46" s="253" t="s">
        <v>853</v>
      </c>
      <c r="E46" s="259">
        <v>560</v>
      </c>
      <c r="F46" s="260">
        <v>552</v>
      </c>
      <c r="G46" s="137">
        <f t="shared" si="0"/>
        <v>0.98571428571428577</v>
      </c>
      <c r="H46" s="138">
        <v>194320866.11000001</v>
      </c>
    </row>
    <row r="47" spans="2:10" ht="43.2">
      <c r="B47" s="2116"/>
      <c r="C47" s="261" t="s">
        <v>854</v>
      </c>
      <c r="D47" s="225" t="s">
        <v>855</v>
      </c>
      <c r="E47" s="262">
        <v>195</v>
      </c>
      <c r="F47" s="234">
        <v>248</v>
      </c>
      <c r="G47" s="145">
        <f t="shared" si="0"/>
        <v>1.2717948717948717</v>
      </c>
      <c r="H47" s="141">
        <v>190294079.17000002</v>
      </c>
    </row>
    <row r="48" spans="2:10" ht="43.8" thickBot="1">
      <c r="B48" s="2117"/>
      <c r="C48" s="263" t="s">
        <v>856</v>
      </c>
      <c r="D48" s="236" t="s">
        <v>857</v>
      </c>
      <c r="E48" s="264">
        <v>109262</v>
      </c>
      <c r="F48" s="246">
        <v>54463</v>
      </c>
      <c r="G48" s="160">
        <f t="shared" si="0"/>
        <v>0.49846241145137377</v>
      </c>
      <c r="H48" s="146">
        <v>471618784.33000004</v>
      </c>
    </row>
    <row r="49" spans="2:8" ht="58.2" thickBot="1">
      <c r="B49" s="218" t="s">
        <v>858</v>
      </c>
      <c r="C49" s="254" t="s">
        <v>859</v>
      </c>
      <c r="D49" s="255" t="s">
        <v>860</v>
      </c>
      <c r="E49" s="256">
        <v>55</v>
      </c>
      <c r="F49" s="257">
        <v>55</v>
      </c>
      <c r="G49" s="181">
        <f t="shared" si="0"/>
        <v>1</v>
      </c>
      <c r="H49" s="182">
        <v>43037747.390000001</v>
      </c>
    </row>
    <row r="50" spans="2:8" ht="58.2" thickBot="1">
      <c r="B50" s="218" t="s">
        <v>861</v>
      </c>
      <c r="C50" s="254" t="s">
        <v>862</v>
      </c>
      <c r="D50" s="255" t="s">
        <v>863</v>
      </c>
      <c r="E50" s="256">
        <v>100</v>
      </c>
      <c r="F50" s="257">
        <v>96</v>
      </c>
      <c r="G50" s="181">
        <f t="shared" si="0"/>
        <v>0.96</v>
      </c>
      <c r="H50" s="182">
        <v>200944753.19</v>
      </c>
    </row>
    <row r="51" spans="2:8" ht="58.2" thickBot="1">
      <c r="B51" s="218" t="s">
        <v>864</v>
      </c>
      <c r="C51" s="254" t="s">
        <v>865</v>
      </c>
      <c r="D51" s="255" t="s">
        <v>866</v>
      </c>
      <c r="E51" s="256">
        <v>34</v>
      </c>
      <c r="F51" s="257">
        <v>35</v>
      </c>
      <c r="G51" s="181">
        <f t="shared" si="0"/>
        <v>1.0294117647058822</v>
      </c>
      <c r="H51" s="182">
        <v>90039141.890000001</v>
      </c>
    </row>
    <row r="52" spans="2:8" ht="58.2" thickBot="1">
      <c r="B52" s="171" t="s">
        <v>867</v>
      </c>
      <c r="C52" s="239" t="s">
        <v>868</v>
      </c>
      <c r="D52" s="240" t="s">
        <v>869</v>
      </c>
      <c r="E52" s="241">
        <v>33</v>
      </c>
      <c r="F52" s="242">
        <v>18</v>
      </c>
      <c r="G52" s="193">
        <f t="shared" si="0"/>
        <v>0.54545454545454541</v>
      </c>
      <c r="H52" s="243">
        <v>67528805.680000007</v>
      </c>
    </row>
    <row r="53" spans="2:8" ht="58.2" thickBot="1">
      <c r="B53" s="171" t="s">
        <v>870</v>
      </c>
      <c r="C53" s="239" t="s">
        <v>871</v>
      </c>
      <c r="D53" s="240" t="s">
        <v>872</v>
      </c>
      <c r="E53" s="241">
        <v>288</v>
      </c>
      <c r="F53" s="242">
        <v>192</v>
      </c>
      <c r="G53" s="193">
        <f t="shared" si="0"/>
        <v>0.66666666666666663</v>
      </c>
      <c r="H53" s="265">
        <v>388869625.13</v>
      </c>
    </row>
    <row r="54" spans="2:8" ht="72.599999999999994" thickBot="1">
      <c r="B54" s="148" t="s">
        <v>873</v>
      </c>
      <c r="C54" s="239" t="s">
        <v>874</v>
      </c>
      <c r="D54" s="240" t="s">
        <v>875</v>
      </c>
      <c r="E54" s="241">
        <v>12</v>
      </c>
      <c r="F54" s="242">
        <v>12</v>
      </c>
      <c r="G54" s="193">
        <f>IFERROR(F54/E54,"-")</f>
        <v>1</v>
      </c>
      <c r="H54" s="265">
        <v>63013669.209999993</v>
      </c>
    </row>
    <row r="55" spans="2:8" ht="43.8" thickBot="1">
      <c r="B55" s="176" t="s">
        <v>876</v>
      </c>
      <c r="C55" s="254" t="s">
        <v>877</v>
      </c>
      <c r="D55" s="255" t="s">
        <v>878</v>
      </c>
      <c r="E55" s="266">
        <v>1460000</v>
      </c>
      <c r="F55" s="266">
        <v>3909488</v>
      </c>
      <c r="G55" s="181">
        <f>IFERROR(F55/E55,"-")</f>
        <v>2.677731506849315</v>
      </c>
      <c r="H55" s="267">
        <v>215160615.90000001</v>
      </c>
    </row>
    <row r="56" spans="2:8">
      <c r="B56" s="2136" t="s">
        <v>724</v>
      </c>
      <c r="C56" s="2137"/>
      <c r="D56" s="2137"/>
      <c r="E56" s="2137"/>
      <c r="F56" s="2137"/>
      <c r="G56" s="2137"/>
      <c r="H56" s="268">
        <f>SUM(H14:H55)</f>
        <v>47003244882.789986</v>
      </c>
    </row>
    <row r="57" spans="2:8">
      <c r="B57" s="127" t="s">
        <v>607</v>
      </c>
    </row>
    <row r="58" spans="2:8">
      <c r="B58" s="127" t="s">
        <v>725</v>
      </c>
    </row>
    <row r="59" spans="2:8">
      <c r="B59" s="1" t="s">
        <v>604</v>
      </c>
      <c r="C59" s="130"/>
    </row>
    <row r="60" spans="2:8">
      <c r="B60" s="66" t="s">
        <v>726</v>
      </c>
    </row>
  </sheetData>
  <mergeCells count="24">
    <mergeCell ref="B3:G3"/>
    <mergeCell ref="B4:G4"/>
    <mergeCell ref="B5:G5"/>
    <mergeCell ref="B6:G6"/>
    <mergeCell ref="B9:H10"/>
    <mergeCell ref="B11:H11"/>
    <mergeCell ref="B12:B13"/>
    <mergeCell ref="C12:C13"/>
    <mergeCell ref="D12:D13"/>
    <mergeCell ref="E12:E13"/>
    <mergeCell ref="F12:F13"/>
    <mergeCell ref="G12:G13"/>
    <mergeCell ref="H12:H13"/>
    <mergeCell ref="B14:B22"/>
    <mergeCell ref="B23:B26"/>
    <mergeCell ref="B27:B28"/>
    <mergeCell ref="D27:D28"/>
    <mergeCell ref="B30:B33"/>
    <mergeCell ref="D31:D32"/>
    <mergeCell ref="B35:B36"/>
    <mergeCell ref="B40:B41"/>
    <mergeCell ref="B42:B45"/>
    <mergeCell ref="B46:B48"/>
    <mergeCell ref="B56:G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536A-A35F-40D6-BF76-7115DBF14FEE}">
  <dimension ref="A1:R37"/>
  <sheetViews>
    <sheetView showGridLines="0" zoomScale="80" zoomScaleNormal="80" workbookViewId="0">
      <selection activeCell="C8" sqref="C8:F8"/>
    </sheetView>
  </sheetViews>
  <sheetFormatPr baseColWidth="10" defaultColWidth="9.109375" defaultRowHeight="14.4"/>
  <cols>
    <col min="1" max="1" width="34.6640625" style="1" customWidth="1"/>
    <col min="2" max="2" width="14" style="1" customWidth="1"/>
    <col min="3" max="3" width="19.88671875" style="2" customWidth="1"/>
    <col min="4" max="4" width="20.44140625" style="1" customWidth="1"/>
    <col min="5" max="5" width="21" style="1" customWidth="1"/>
    <col min="6" max="9" width="9.109375" style="1"/>
    <col min="10" max="10" width="8.88671875" style="1" customWidth="1"/>
    <col min="11" max="11" width="6.6640625" style="1" customWidth="1"/>
    <col min="12" max="12" width="9.109375" style="1"/>
    <col min="13" max="13" width="24.33203125" style="1" customWidth="1"/>
    <col min="14" max="14" width="9.109375" style="1"/>
    <col min="15" max="15" width="16.6640625" style="1" customWidth="1"/>
    <col min="16" max="16" width="9.109375" style="1"/>
    <col min="17" max="17" width="5" style="1" bestFit="1" customWidth="1"/>
    <col min="18" max="16384" width="9.109375" style="1"/>
  </cols>
  <sheetData>
    <row r="1" spans="1:12">
      <c r="A1" s="1881" t="s">
        <v>0</v>
      </c>
      <c r="B1" s="1881"/>
      <c r="C1" s="1881"/>
      <c r="D1" s="1881"/>
      <c r="E1" s="1881"/>
      <c r="F1" s="1881"/>
      <c r="G1" s="1881"/>
      <c r="H1" s="1881"/>
      <c r="I1" s="1881"/>
      <c r="J1" s="1881"/>
      <c r="K1" s="1881"/>
      <c r="L1" s="1881"/>
    </row>
    <row r="2" spans="1:12">
      <c r="A2" s="1881" t="s">
        <v>1</v>
      </c>
      <c r="B2" s="1881"/>
      <c r="C2" s="1881"/>
      <c r="D2" s="1881"/>
      <c r="E2" s="1881"/>
      <c r="F2" s="1881"/>
      <c r="G2" s="1881"/>
      <c r="H2" s="1881"/>
      <c r="I2" s="1881"/>
      <c r="J2" s="1881"/>
      <c r="K2" s="1881"/>
      <c r="L2" s="1881"/>
    </row>
    <row r="3" spans="1:12">
      <c r="A3" s="1882" t="s">
        <v>2</v>
      </c>
      <c r="B3" s="1882"/>
      <c r="C3" s="1882"/>
      <c r="D3" s="1882"/>
      <c r="E3" s="1882"/>
      <c r="F3" s="1882"/>
      <c r="G3" s="1882"/>
      <c r="H3" s="1882"/>
      <c r="I3" s="1882"/>
      <c r="J3" s="1882"/>
      <c r="K3" s="1882"/>
      <c r="L3" s="1882"/>
    </row>
    <row r="4" spans="1:12">
      <c r="A4"/>
      <c r="B4" s="13"/>
      <c r="C4"/>
      <c r="D4"/>
      <c r="E4"/>
      <c r="F4"/>
      <c r="G4"/>
      <c r="H4"/>
      <c r="I4"/>
      <c r="J4"/>
      <c r="K4"/>
      <c r="L4"/>
    </row>
    <row r="7" spans="1:12" ht="14.4" customHeight="1">
      <c r="C7" s="1898" t="s">
        <v>74</v>
      </c>
      <c r="D7" s="1898"/>
      <c r="E7" s="1898"/>
      <c r="F7" s="1898"/>
      <c r="G7" s="3"/>
      <c r="H7" s="3"/>
      <c r="I7" s="3"/>
      <c r="J7" s="3"/>
      <c r="K7" s="3"/>
    </row>
    <row r="8" spans="1:12" ht="15.6">
      <c r="C8" s="1875" t="s">
        <v>27</v>
      </c>
      <c r="D8" s="1875"/>
      <c r="E8" s="1875"/>
      <c r="F8" s="1875"/>
      <c r="G8" s="35"/>
    </row>
    <row r="9" spans="1:12" ht="16.95" customHeight="1">
      <c r="C9" s="1878" t="s">
        <v>28</v>
      </c>
      <c r="D9" s="1878"/>
      <c r="E9" s="1878"/>
      <c r="F9" s="1878"/>
      <c r="G9" s="36"/>
      <c r="H9" s="3"/>
      <c r="I9" s="3"/>
      <c r="J9" s="3"/>
    </row>
    <row r="16" spans="1:12">
      <c r="K16" s="5"/>
    </row>
    <row r="17" spans="3:18">
      <c r="K17" s="5"/>
    </row>
    <row r="18" spans="3:18">
      <c r="K18" s="6"/>
    </row>
    <row r="21" spans="3:18" ht="30" customHeight="1"/>
    <row r="22" spans="3:18" ht="30" customHeight="1"/>
    <row r="25" spans="3:18">
      <c r="M25" s="15"/>
      <c r="N25" s="15"/>
      <c r="O25" s="15"/>
      <c r="P25" s="15"/>
      <c r="Q25" s="15"/>
      <c r="R25" s="15"/>
    </row>
    <row r="28" spans="3:18">
      <c r="C28" s="9" t="s">
        <v>29</v>
      </c>
    </row>
    <row r="29" spans="3:18">
      <c r="C29" s="9" t="s">
        <v>30</v>
      </c>
      <c r="K29" s="2"/>
    </row>
    <row r="30" spans="3:18">
      <c r="K30" s="2"/>
    </row>
    <row r="31" spans="3:18">
      <c r="K31" s="2"/>
    </row>
    <row r="32" spans="3:18">
      <c r="K32" s="2"/>
      <c r="M32" s="12"/>
      <c r="N32" s="1880" t="s">
        <v>75</v>
      </c>
      <c r="O32" s="1880"/>
      <c r="P32" s="1880"/>
      <c r="Q32" s="1880"/>
      <c r="R32" s="1880"/>
    </row>
    <row r="33" spans="11:18">
      <c r="K33" s="2"/>
      <c r="M33" s="12"/>
      <c r="N33" s="1880"/>
      <c r="O33" s="1880"/>
      <c r="P33" s="1880"/>
      <c r="Q33" s="1880"/>
      <c r="R33" s="1880"/>
    </row>
    <row r="34" spans="11:18">
      <c r="K34" s="2"/>
      <c r="M34" s="12"/>
      <c r="N34" s="14" t="s">
        <v>32</v>
      </c>
      <c r="O34" s="14" t="s">
        <v>33</v>
      </c>
      <c r="P34" s="14" t="s">
        <v>34</v>
      </c>
      <c r="Q34" s="15"/>
      <c r="R34" s="15"/>
    </row>
    <row r="35" spans="11:18">
      <c r="K35" s="2"/>
      <c r="M35" s="16" t="s">
        <v>76</v>
      </c>
      <c r="N35" s="37">
        <v>2.8</v>
      </c>
      <c r="O35" s="38">
        <v>2</v>
      </c>
      <c r="P35" s="38">
        <v>2.1</v>
      </c>
      <c r="Q35" s="15"/>
      <c r="R35" s="15"/>
    </row>
    <row r="37" spans="11:18">
      <c r="M37" s="39"/>
      <c r="N37" s="39"/>
      <c r="O37" s="39"/>
      <c r="P37" s="39"/>
      <c r="Q37" s="39"/>
      <c r="R37" s="39"/>
    </row>
  </sheetData>
  <mergeCells count="7">
    <mergeCell ref="C9:F9"/>
    <mergeCell ref="N32:R33"/>
    <mergeCell ref="A1:L1"/>
    <mergeCell ref="A2:L2"/>
    <mergeCell ref="A3:L3"/>
    <mergeCell ref="C7:F7"/>
    <mergeCell ref="C8:F8"/>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1FD34-F57A-4C8A-BCBB-211DCA8CC865}">
  <dimension ref="C3:N51"/>
  <sheetViews>
    <sheetView showGridLines="0" zoomScale="80" zoomScaleNormal="80" workbookViewId="0">
      <selection activeCell="C10" sqref="C10:I11"/>
    </sheetView>
  </sheetViews>
  <sheetFormatPr baseColWidth="10" defaultColWidth="11.44140625" defaultRowHeight="14.4"/>
  <cols>
    <col min="1" max="2" width="11.44140625" style="1"/>
    <col min="3" max="3" width="34.33203125" style="1" customWidth="1"/>
    <col min="4" max="4" width="33.5546875" style="1" customWidth="1"/>
    <col min="5" max="5" width="25.33203125" style="1" customWidth="1"/>
    <col min="6" max="6" width="18.6640625" style="1" customWidth="1"/>
    <col min="7" max="7" width="15.5546875" style="1" customWidth="1"/>
    <col min="8" max="8" width="21.109375" style="1" customWidth="1"/>
    <col min="9" max="9" width="20" style="1" customWidth="1"/>
    <col min="10" max="11" width="11.44140625" style="1"/>
    <col min="12" max="12" width="13.33203125" style="1" bestFit="1" customWidth="1"/>
    <col min="13" max="16384" width="11.44140625" style="1"/>
  </cols>
  <sheetData>
    <row r="3" spans="3:9">
      <c r="C3" s="459"/>
      <c r="D3" s="459"/>
      <c r="E3" s="459"/>
      <c r="F3" s="459"/>
      <c r="G3" s="459"/>
      <c r="H3" s="459"/>
      <c r="I3" s="130"/>
    </row>
    <row r="4" spans="3:9">
      <c r="C4" s="2072" t="s">
        <v>0</v>
      </c>
      <c r="D4" s="2072"/>
      <c r="E4" s="2072"/>
      <c r="F4" s="2072"/>
      <c r="G4" s="2072"/>
      <c r="H4" s="2072"/>
      <c r="I4" s="130"/>
    </row>
    <row r="5" spans="3:9">
      <c r="C5" s="2072" t="s">
        <v>1</v>
      </c>
      <c r="D5" s="2072"/>
      <c r="E5" s="2072"/>
      <c r="F5" s="2072"/>
      <c r="G5" s="2072"/>
      <c r="H5" s="2072"/>
      <c r="I5" s="130"/>
    </row>
    <row r="6" spans="3:9">
      <c r="C6" s="2073" t="s">
        <v>2</v>
      </c>
      <c r="D6" s="2073"/>
      <c r="E6" s="2073"/>
      <c r="F6" s="2073"/>
      <c r="G6" s="2073"/>
      <c r="H6" s="2073"/>
      <c r="I6" s="130"/>
    </row>
    <row r="7" spans="3:9" ht="14.4" customHeight="1">
      <c r="C7" s="2074"/>
      <c r="D7" s="2074"/>
      <c r="E7" s="2074"/>
      <c r="F7" s="2074"/>
      <c r="G7" s="2074"/>
      <c r="H7" s="2074"/>
      <c r="I7" s="130"/>
    </row>
    <row r="8" spans="3:9" ht="14.4" customHeight="1">
      <c r="C8" s="128"/>
      <c r="D8" s="128"/>
      <c r="E8" s="128"/>
      <c r="F8" s="128"/>
      <c r="G8" s="128"/>
      <c r="H8" s="128"/>
      <c r="I8" s="128"/>
    </row>
    <row r="9" spans="3:9">
      <c r="C9" s="130"/>
      <c r="D9" s="130"/>
      <c r="E9" s="130"/>
      <c r="F9" s="130"/>
      <c r="G9" s="130"/>
      <c r="H9" s="130"/>
      <c r="I9" s="130"/>
    </row>
    <row r="10" spans="3:9">
      <c r="C10" s="2145" t="s">
        <v>2704</v>
      </c>
      <c r="D10" s="2145"/>
      <c r="E10" s="2145"/>
      <c r="F10" s="2145"/>
      <c r="G10" s="2145"/>
      <c r="H10" s="2145"/>
      <c r="I10" s="2145"/>
    </row>
    <row r="11" spans="3:9">
      <c r="C11" s="2145"/>
      <c r="D11" s="2145"/>
      <c r="E11" s="2145"/>
      <c r="F11" s="2145"/>
      <c r="G11" s="2145"/>
      <c r="H11" s="2145"/>
      <c r="I11" s="2145"/>
    </row>
    <row r="12" spans="3:9" ht="15" customHeight="1">
      <c r="C12" s="2145" t="s">
        <v>489</v>
      </c>
      <c r="D12" s="2145"/>
      <c r="E12" s="2145"/>
      <c r="F12" s="2145"/>
      <c r="G12" s="2145"/>
      <c r="H12" s="2145"/>
      <c r="I12" s="2145"/>
    </row>
    <row r="13" spans="3:9">
      <c r="C13" s="2155" t="s">
        <v>660</v>
      </c>
      <c r="D13" s="2157" t="s">
        <v>661</v>
      </c>
      <c r="E13" s="2157" t="s">
        <v>662</v>
      </c>
      <c r="F13" s="2158" t="s">
        <v>663</v>
      </c>
      <c r="G13" s="2158" t="s">
        <v>664</v>
      </c>
      <c r="H13" s="2158" t="s">
        <v>665</v>
      </c>
      <c r="I13" s="2159" t="s">
        <v>727</v>
      </c>
    </row>
    <row r="14" spans="3:9" ht="15" thickBot="1">
      <c r="C14" s="2156"/>
      <c r="D14" s="2101"/>
      <c r="E14" s="2101"/>
      <c r="F14" s="2110"/>
      <c r="G14" s="2110"/>
      <c r="H14" s="2110"/>
      <c r="I14" s="2160"/>
    </row>
    <row r="15" spans="3:9" ht="43.8" hidden="1" thickBot="1">
      <c r="C15" s="2161" t="s">
        <v>879</v>
      </c>
      <c r="D15" s="253" t="s">
        <v>880</v>
      </c>
      <c r="E15" s="253" t="s">
        <v>881</v>
      </c>
      <c r="F15" s="269">
        <v>7158</v>
      </c>
      <c r="G15" s="270">
        <v>3508</v>
      </c>
      <c r="H15" s="271">
        <f t="shared" ref="H15:H24" si="0">G15/F15</f>
        <v>0.49008102822017324</v>
      </c>
      <c r="I15" s="272">
        <v>4082889266.6099997</v>
      </c>
    </row>
    <row r="16" spans="3:9" ht="29.4" hidden="1" thickBot="1">
      <c r="C16" s="2152"/>
      <c r="D16" s="225" t="s">
        <v>882</v>
      </c>
      <c r="E16" s="225" t="s">
        <v>883</v>
      </c>
      <c r="F16" s="273">
        <v>55000</v>
      </c>
      <c r="G16" s="274">
        <v>9378</v>
      </c>
      <c r="H16" s="275">
        <f t="shared" si="0"/>
        <v>0.17050909090909092</v>
      </c>
      <c r="I16" s="276">
        <v>569021781.44000006</v>
      </c>
    </row>
    <row r="17" spans="3:9" ht="43.8" hidden="1" thickBot="1">
      <c r="C17" s="2162"/>
      <c r="D17" s="236" t="s">
        <v>884</v>
      </c>
      <c r="E17" s="236" t="s">
        <v>885</v>
      </c>
      <c r="F17" s="277">
        <v>336039280</v>
      </c>
      <c r="G17" s="278">
        <v>274215979</v>
      </c>
      <c r="H17" s="279">
        <f t="shared" si="0"/>
        <v>0.81602358807577491</v>
      </c>
      <c r="I17" s="280">
        <v>416058026.87</v>
      </c>
    </row>
    <row r="18" spans="3:9" ht="58.2" hidden="1" thickBot="1">
      <c r="C18" s="281" t="s">
        <v>886</v>
      </c>
      <c r="D18" s="255" t="s">
        <v>887</v>
      </c>
      <c r="E18" s="255" t="s">
        <v>888</v>
      </c>
      <c r="F18" s="282">
        <v>1326</v>
      </c>
      <c r="G18" s="283">
        <v>1344</v>
      </c>
      <c r="H18" s="284">
        <f t="shared" si="0"/>
        <v>1.0135746606334841</v>
      </c>
      <c r="I18" s="285">
        <v>825233934.58000004</v>
      </c>
    </row>
    <row r="19" spans="3:9" ht="43.8" hidden="1" thickBot="1">
      <c r="C19" s="2163" t="s">
        <v>889</v>
      </c>
      <c r="D19" s="212" t="s">
        <v>890</v>
      </c>
      <c r="E19" s="212" t="s">
        <v>891</v>
      </c>
      <c r="F19" s="286">
        <v>80</v>
      </c>
      <c r="G19" s="287">
        <v>70</v>
      </c>
      <c r="H19" s="288">
        <f t="shared" si="0"/>
        <v>0.875</v>
      </c>
      <c r="I19" s="289">
        <v>961957.5</v>
      </c>
    </row>
    <row r="20" spans="3:9" ht="58.2" hidden="1" thickBot="1">
      <c r="C20" s="2152"/>
      <c r="D20" s="225" t="s">
        <v>892</v>
      </c>
      <c r="E20" s="225" t="s">
        <v>893</v>
      </c>
      <c r="F20" s="273">
        <v>2160</v>
      </c>
      <c r="G20" s="274">
        <v>1922</v>
      </c>
      <c r="H20" s="275">
        <f t="shared" si="0"/>
        <v>0.88981481481481484</v>
      </c>
      <c r="I20" s="276">
        <v>5703822.6600000001</v>
      </c>
    </row>
    <row r="21" spans="3:9" ht="58.2" hidden="1" thickBot="1">
      <c r="C21" s="2152"/>
      <c r="D21" s="225" t="s">
        <v>894</v>
      </c>
      <c r="E21" s="225" t="s">
        <v>895</v>
      </c>
      <c r="F21" s="273">
        <v>5890</v>
      </c>
      <c r="G21" s="274">
        <v>6147</v>
      </c>
      <c r="H21" s="275">
        <f t="shared" si="0"/>
        <v>1.0436332767402376</v>
      </c>
      <c r="I21" s="276">
        <v>787437.13</v>
      </c>
    </row>
    <row r="22" spans="3:9" ht="29.4" hidden="1" thickBot="1">
      <c r="C22" s="2162"/>
      <c r="D22" s="236" t="s">
        <v>896</v>
      </c>
      <c r="E22" s="236" t="s">
        <v>897</v>
      </c>
      <c r="F22" s="277">
        <v>80</v>
      </c>
      <c r="G22" s="278">
        <v>118</v>
      </c>
      <c r="H22" s="279">
        <f t="shared" si="0"/>
        <v>1.4750000000000001</v>
      </c>
      <c r="I22" s="280">
        <v>26787262.140000001</v>
      </c>
    </row>
    <row r="23" spans="3:9" ht="58.2" hidden="1" thickBot="1">
      <c r="C23" s="2152"/>
      <c r="D23" s="225" t="s">
        <v>742</v>
      </c>
      <c r="E23" s="225" t="s">
        <v>743</v>
      </c>
      <c r="F23" s="273">
        <v>5540</v>
      </c>
      <c r="G23" s="274">
        <v>6526</v>
      </c>
      <c r="H23" s="275">
        <f t="shared" si="0"/>
        <v>1.1779783393501806</v>
      </c>
      <c r="I23" s="276">
        <v>24092126.75</v>
      </c>
    </row>
    <row r="24" spans="3:9" ht="72.599999999999994" hidden="1" thickBot="1">
      <c r="C24" s="2153"/>
      <c r="D24" s="232" t="s">
        <v>744</v>
      </c>
      <c r="E24" s="232" t="s">
        <v>898</v>
      </c>
      <c r="F24" s="290">
        <v>2940</v>
      </c>
      <c r="G24" s="291">
        <v>2642</v>
      </c>
      <c r="H24" s="292">
        <f t="shared" si="0"/>
        <v>0.89863945578231297</v>
      </c>
      <c r="I24" s="293">
        <v>164667809.63999999</v>
      </c>
    </row>
    <row r="25" spans="3:9" ht="43.2">
      <c r="C25" s="2142" t="s">
        <v>899</v>
      </c>
      <c r="D25" s="172" t="s">
        <v>900</v>
      </c>
      <c r="E25" s="253" t="s">
        <v>901</v>
      </c>
      <c r="F25" s="259">
        <v>15173944</v>
      </c>
      <c r="G25" s="294">
        <v>15622695</v>
      </c>
      <c r="H25" s="153">
        <f t="shared" ref="H25:H35" si="1">IFERROR(G25/F25,"-")</f>
        <v>1.0295737878036191</v>
      </c>
      <c r="I25" s="295">
        <v>1191655284.3499999</v>
      </c>
    </row>
    <row r="26" spans="3:9" ht="43.2">
      <c r="C26" s="2116"/>
      <c r="D26" s="173" t="s">
        <v>902</v>
      </c>
      <c r="E26" s="225" t="s">
        <v>903</v>
      </c>
      <c r="F26" s="262">
        <v>91069</v>
      </c>
      <c r="G26" s="294">
        <v>99582</v>
      </c>
      <c r="H26" s="140">
        <f t="shared" si="1"/>
        <v>1.0934785711932711</v>
      </c>
      <c r="I26" s="296">
        <v>506242751.54999995</v>
      </c>
    </row>
    <row r="27" spans="3:9" ht="43.8" thickBot="1">
      <c r="C27" s="2133"/>
      <c r="D27" s="170" t="s">
        <v>904</v>
      </c>
      <c r="E27" s="215" t="s">
        <v>905</v>
      </c>
      <c r="F27" s="297">
        <v>200</v>
      </c>
      <c r="G27" s="298">
        <v>230</v>
      </c>
      <c r="H27" s="198">
        <f t="shared" si="1"/>
        <v>1.1499999999999999</v>
      </c>
      <c r="I27" s="299">
        <v>41329764.340000004</v>
      </c>
    </row>
    <row r="28" spans="3:9" ht="28.8">
      <c r="C28" s="2142" t="s">
        <v>906</v>
      </c>
      <c r="D28" s="172" t="s">
        <v>907</v>
      </c>
      <c r="E28" s="253" t="s">
        <v>908</v>
      </c>
      <c r="F28" s="259">
        <v>402</v>
      </c>
      <c r="G28" s="300">
        <v>466</v>
      </c>
      <c r="H28" s="140">
        <f t="shared" si="1"/>
        <v>1.1592039800995024</v>
      </c>
      <c r="I28" s="295">
        <v>20737900</v>
      </c>
    </row>
    <row r="29" spans="3:9" ht="69" customHeight="1" thickBot="1">
      <c r="C29" s="2154"/>
      <c r="D29" s="173" t="s">
        <v>909</v>
      </c>
      <c r="E29" s="232" t="s">
        <v>910</v>
      </c>
      <c r="F29" s="301">
        <v>1108163.49</v>
      </c>
      <c r="G29" s="302">
        <v>1750068</v>
      </c>
      <c r="H29" s="145">
        <f t="shared" si="1"/>
        <v>1.5792507295110398</v>
      </c>
      <c r="I29" s="303">
        <v>214563141.09999996</v>
      </c>
    </row>
    <row r="30" spans="3:9" ht="64.95" customHeight="1">
      <c r="C30" s="2115" t="s">
        <v>886</v>
      </c>
      <c r="D30" s="172" t="s">
        <v>911</v>
      </c>
      <c r="E30" s="253" t="s">
        <v>912</v>
      </c>
      <c r="F30" s="259">
        <v>8400</v>
      </c>
      <c r="G30" s="300">
        <v>8663</v>
      </c>
      <c r="H30" s="153">
        <f t="shared" si="1"/>
        <v>1.0313095238095238</v>
      </c>
      <c r="I30" s="295">
        <v>71919686.719999999</v>
      </c>
    </row>
    <row r="31" spans="3:9" ht="93.6" customHeight="1">
      <c r="C31" s="2116"/>
      <c r="D31" s="165" t="s">
        <v>913</v>
      </c>
      <c r="E31" s="225" t="s">
        <v>914</v>
      </c>
      <c r="F31" s="262">
        <v>31500</v>
      </c>
      <c r="G31" s="294">
        <v>35435</v>
      </c>
      <c r="H31" s="140">
        <f t="shared" si="1"/>
        <v>1.1249206349206349</v>
      </c>
      <c r="I31" s="228">
        <v>67369728.829999998</v>
      </c>
    </row>
    <row r="32" spans="3:9" ht="58.2" thickBot="1">
      <c r="C32" s="2117"/>
      <c r="D32" s="170" t="s">
        <v>915</v>
      </c>
      <c r="E32" s="236" t="s">
        <v>916</v>
      </c>
      <c r="F32" s="264">
        <v>400000</v>
      </c>
      <c r="G32" s="304">
        <v>375941</v>
      </c>
      <c r="H32" s="160">
        <f t="shared" si="1"/>
        <v>0.93985249999999998</v>
      </c>
      <c r="I32" s="299">
        <v>727025616.25999999</v>
      </c>
    </row>
    <row r="33" spans="3:14" ht="28.8">
      <c r="C33" s="2115" t="s">
        <v>879</v>
      </c>
      <c r="D33" s="172" t="s">
        <v>917</v>
      </c>
      <c r="E33" s="253" t="s">
        <v>883</v>
      </c>
      <c r="F33" s="259">
        <v>43900</v>
      </c>
      <c r="G33" s="300">
        <v>41713</v>
      </c>
      <c r="H33" s="153">
        <f t="shared" si="1"/>
        <v>0.95018223234624144</v>
      </c>
      <c r="I33" s="295">
        <v>1317572598.5699999</v>
      </c>
    </row>
    <row r="34" spans="3:14" ht="43.2">
      <c r="C34" s="2116"/>
      <c r="D34" s="165" t="s">
        <v>918</v>
      </c>
      <c r="E34" s="225" t="s">
        <v>919</v>
      </c>
      <c r="F34" s="262">
        <v>5927</v>
      </c>
      <c r="G34" s="294">
        <v>5990</v>
      </c>
      <c r="H34" s="140">
        <f t="shared" si="1"/>
        <v>1.0106293234351273</v>
      </c>
      <c r="I34" s="296">
        <v>8887261017.9099998</v>
      </c>
    </row>
    <row r="35" spans="3:14" ht="43.8" thickBot="1">
      <c r="C35" s="2117"/>
      <c r="D35" s="170" t="s">
        <v>920</v>
      </c>
      <c r="E35" s="236" t="s">
        <v>885</v>
      </c>
      <c r="F35" s="264">
        <v>1113</v>
      </c>
      <c r="G35" s="304">
        <v>1113</v>
      </c>
      <c r="H35" s="160">
        <f t="shared" si="1"/>
        <v>1</v>
      </c>
      <c r="I35" s="299">
        <v>591148814.5999999</v>
      </c>
    </row>
    <row r="36" spans="3:14" ht="43.2">
      <c r="C36" s="2115" t="s">
        <v>921</v>
      </c>
      <c r="D36" s="247" t="s">
        <v>922</v>
      </c>
      <c r="E36" s="253" t="s">
        <v>923</v>
      </c>
      <c r="F36" s="259">
        <v>31540</v>
      </c>
      <c r="G36" s="300">
        <v>39990</v>
      </c>
      <c r="H36" s="153">
        <f>IFERROR(G36/F36,"-")</f>
        <v>1.2679137603043753</v>
      </c>
      <c r="I36" s="295">
        <v>104270047.34</v>
      </c>
    </row>
    <row r="37" spans="3:14" ht="57.6">
      <c r="C37" s="2116"/>
      <c r="D37" s="305" t="s">
        <v>924</v>
      </c>
      <c r="E37" s="306" t="s">
        <v>925</v>
      </c>
      <c r="F37" s="307">
        <v>2</v>
      </c>
      <c r="G37" s="308">
        <v>2</v>
      </c>
      <c r="H37" s="137">
        <f>IFERROR(G37/F37,"-")</f>
        <v>1</v>
      </c>
      <c r="I37" s="296">
        <v>103765986.59</v>
      </c>
    </row>
    <row r="38" spans="3:14" ht="58.2" thickBot="1">
      <c r="C38" s="2117"/>
      <c r="D38" s="235" t="s">
        <v>926</v>
      </c>
      <c r="E38" s="236" t="s">
        <v>927</v>
      </c>
      <c r="F38" s="264">
        <v>44</v>
      </c>
      <c r="G38" s="304">
        <v>62</v>
      </c>
      <c r="H38" s="160">
        <f t="shared" ref="H38:H39" si="2">IFERROR(G38/F38,"-")</f>
        <v>1.4090909090909092</v>
      </c>
      <c r="I38" s="299">
        <v>27501789.82</v>
      </c>
    </row>
    <row r="39" spans="3:14" ht="47.4" customHeight="1" thickBot="1">
      <c r="C39" s="218" t="s">
        <v>928</v>
      </c>
      <c r="D39" s="254" t="s">
        <v>929</v>
      </c>
      <c r="E39" s="255" t="s">
        <v>930</v>
      </c>
      <c r="F39" s="309">
        <v>10770</v>
      </c>
      <c r="G39" s="310">
        <v>11270</v>
      </c>
      <c r="H39" s="181">
        <f t="shared" si="2"/>
        <v>1.0464252553389044</v>
      </c>
      <c r="I39" s="267">
        <v>238540875.24000001</v>
      </c>
    </row>
    <row r="40" spans="3:14" ht="57.6">
      <c r="C40" s="2115" t="s">
        <v>931</v>
      </c>
      <c r="D40" s="247" t="s">
        <v>932</v>
      </c>
      <c r="E40" s="253" t="s">
        <v>933</v>
      </c>
      <c r="F40" s="259">
        <v>105</v>
      </c>
      <c r="G40" s="300">
        <v>140</v>
      </c>
      <c r="H40" s="153">
        <f>IFERROR(G40/F40,"-")</f>
        <v>1.3333333333333333</v>
      </c>
      <c r="I40" s="295">
        <v>158583687.71000001</v>
      </c>
    </row>
    <row r="41" spans="3:14" ht="43.2">
      <c r="C41" s="2116"/>
      <c r="D41" s="224" t="s">
        <v>934</v>
      </c>
      <c r="E41" s="225" t="s">
        <v>925</v>
      </c>
      <c r="F41" s="262">
        <v>2</v>
      </c>
      <c r="G41" s="294">
        <v>2</v>
      </c>
      <c r="H41" s="140">
        <f t="shared" ref="H41:H44" si="3">IFERROR(G41/F41,"-")</f>
        <v>1</v>
      </c>
      <c r="I41" s="228">
        <v>54379241.200000003</v>
      </c>
    </row>
    <row r="42" spans="3:14" ht="57.6">
      <c r="C42" s="2116"/>
      <c r="D42" s="224" t="s">
        <v>935</v>
      </c>
      <c r="E42" s="225" t="s">
        <v>936</v>
      </c>
      <c r="F42" s="311">
        <v>277</v>
      </c>
      <c r="G42" s="312">
        <v>277</v>
      </c>
      <c r="H42" s="140">
        <f t="shared" si="3"/>
        <v>1</v>
      </c>
      <c r="I42" s="228">
        <v>372370734.23000002</v>
      </c>
      <c r="N42" s="313"/>
    </row>
    <row r="43" spans="3:14" ht="74.400000000000006" customHeight="1">
      <c r="C43" s="2116"/>
      <c r="D43" s="224" t="s">
        <v>937</v>
      </c>
      <c r="E43" s="225" t="s">
        <v>938</v>
      </c>
      <c r="F43" s="262">
        <v>7500</v>
      </c>
      <c r="G43" s="294">
        <v>7519</v>
      </c>
      <c r="H43" s="140">
        <f t="shared" si="3"/>
        <v>1.0025333333333333</v>
      </c>
      <c r="I43" s="228">
        <v>167700178.54000002</v>
      </c>
      <c r="N43" s="313"/>
    </row>
    <row r="44" spans="3:14" ht="78" customHeight="1" thickBot="1">
      <c r="C44" s="2117"/>
      <c r="D44" s="235" t="s">
        <v>939</v>
      </c>
      <c r="E44" s="236" t="s">
        <v>940</v>
      </c>
      <c r="F44" s="264">
        <v>70</v>
      </c>
      <c r="G44" s="304">
        <v>70</v>
      </c>
      <c r="H44" s="160">
        <f t="shared" si="3"/>
        <v>1</v>
      </c>
      <c r="I44" s="299">
        <v>160928690.22</v>
      </c>
      <c r="N44" s="116"/>
    </row>
    <row r="45" spans="3:14" ht="57.6">
      <c r="C45" s="2134" t="s">
        <v>941</v>
      </c>
      <c r="D45" s="305" t="s">
        <v>942</v>
      </c>
      <c r="E45" s="306" t="s">
        <v>943</v>
      </c>
      <c r="F45" s="307">
        <v>17</v>
      </c>
      <c r="G45" s="308">
        <v>17</v>
      </c>
      <c r="H45" s="137">
        <f>IFERROR(G45/F45,"-")</f>
        <v>1</v>
      </c>
      <c r="I45" s="243">
        <v>74733391.280000001</v>
      </c>
    </row>
    <row r="46" spans="3:14" ht="43.2">
      <c r="C46" s="2134"/>
      <c r="D46" s="231" t="s">
        <v>944</v>
      </c>
      <c r="E46" s="232" t="s">
        <v>945</v>
      </c>
      <c r="F46" s="301">
        <v>617</v>
      </c>
      <c r="G46" s="302">
        <v>622</v>
      </c>
      <c r="H46" s="145">
        <f>IFERROR(G46/F46,"-")</f>
        <v>1.0081037277147489</v>
      </c>
      <c r="I46" s="228">
        <v>3554069.0700000003</v>
      </c>
    </row>
    <row r="47" spans="3:14" ht="15" thickBot="1">
      <c r="C47" s="2150" t="s">
        <v>724</v>
      </c>
      <c r="D47" s="2151"/>
      <c r="E47" s="2151"/>
      <c r="F47" s="2151"/>
      <c r="G47" s="2151"/>
      <c r="H47" s="2151"/>
      <c r="I47" s="314">
        <f>SUM(I25:I46)</f>
        <v>15103154995.469999</v>
      </c>
    </row>
    <row r="48" spans="3:14">
      <c r="C48" s="127" t="s">
        <v>607</v>
      </c>
    </row>
    <row r="49" spans="3:3">
      <c r="C49" s="127" t="s">
        <v>725</v>
      </c>
    </row>
    <row r="50" spans="3:3">
      <c r="C50" s="1" t="s">
        <v>604</v>
      </c>
    </row>
    <row r="51" spans="3:3">
      <c r="C51" s="66" t="s">
        <v>726</v>
      </c>
    </row>
  </sheetData>
  <mergeCells count="24">
    <mergeCell ref="C4:H4"/>
    <mergeCell ref="C5:H5"/>
    <mergeCell ref="C6:H6"/>
    <mergeCell ref="C7:H7"/>
    <mergeCell ref="C30:C32"/>
    <mergeCell ref="C10:I11"/>
    <mergeCell ref="C12:I12"/>
    <mergeCell ref="C13:C14"/>
    <mergeCell ref="D13:D14"/>
    <mergeCell ref="E13:E14"/>
    <mergeCell ref="F13:F14"/>
    <mergeCell ref="G13:G14"/>
    <mergeCell ref="H13:H14"/>
    <mergeCell ref="I13:I14"/>
    <mergeCell ref="C15:C17"/>
    <mergeCell ref="C19:C22"/>
    <mergeCell ref="C40:C44"/>
    <mergeCell ref="C45:C46"/>
    <mergeCell ref="C47:H47"/>
    <mergeCell ref="C23:C24"/>
    <mergeCell ref="C25:C27"/>
    <mergeCell ref="C28:C29"/>
    <mergeCell ref="C33:C35"/>
    <mergeCell ref="C36:C38"/>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1DB0-B642-4565-9D81-37B18D658BF3}">
  <dimension ref="C2:J25"/>
  <sheetViews>
    <sheetView showGridLines="0" zoomScale="89" zoomScaleNormal="89" workbookViewId="0">
      <selection activeCell="C5" sqref="C5:H5"/>
    </sheetView>
  </sheetViews>
  <sheetFormatPr baseColWidth="10" defaultColWidth="11.44140625" defaultRowHeight="14.4"/>
  <cols>
    <col min="1" max="2" width="11.44140625" style="130"/>
    <col min="3" max="3" width="33.44140625" customWidth="1"/>
    <col min="4" max="4" width="40.44140625" customWidth="1"/>
    <col min="5" max="5" width="23.6640625" bestFit="1" customWidth="1"/>
    <col min="6" max="6" width="19.44140625" customWidth="1"/>
    <col min="7" max="7" width="14.88671875" customWidth="1"/>
    <col min="8" max="8" width="24.33203125" customWidth="1"/>
    <col min="9" max="9" width="19.6640625" customWidth="1"/>
    <col min="10" max="16384" width="11.44140625" style="130"/>
  </cols>
  <sheetData>
    <row r="2" spans="3:10">
      <c r="C2" s="459"/>
      <c r="D2" s="459"/>
      <c r="E2" s="459"/>
      <c r="F2" s="459"/>
      <c r="G2" s="459"/>
      <c r="H2" s="459"/>
      <c r="I2" s="130"/>
    </row>
    <row r="3" spans="3:10">
      <c r="C3" s="2072" t="s">
        <v>0</v>
      </c>
      <c r="D3" s="2072"/>
      <c r="E3" s="2072"/>
      <c r="F3" s="2072"/>
      <c r="G3" s="2072"/>
      <c r="H3" s="2072"/>
      <c r="I3" s="130"/>
    </row>
    <row r="4" spans="3:10">
      <c r="C4" s="2072" t="s">
        <v>1</v>
      </c>
      <c r="D4" s="2072"/>
      <c r="E4" s="2072"/>
      <c r="F4" s="2072"/>
      <c r="G4" s="2072"/>
      <c r="H4" s="2072"/>
      <c r="I4" s="130"/>
    </row>
    <row r="5" spans="3:10">
      <c r="C5" s="2073" t="s">
        <v>2</v>
      </c>
      <c r="D5" s="2073"/>
      <c r="E5" s="2073"/>
      <c r="F5" s="2073"/>
      <c r="G5" s="2073"/>
      <c r="H5" s="2073"/>
      <c r="I5" s="130"/>
    </row>
    <row r="6" spans="3:10">
      <c r="C6" s="2074"/>
      <c r="D6" s="2074"/>
      <c r="E6" s="2074"/>
      <c r="F6" s="2074"/>
      <c r="G6" s="2074"/>
      <c r="H6" s="2074"/>
      <c r="I6" s="130"/>
    </row>
    <row r="7" spans="3:10">
      <c r="C7" s="128"/>
      <c r="D7" s="128"/>
      <c r="E7" s="128"/>
      <c r="F7" s="128"/>
      <c r="G7" s="128"/>
      <c r="H7" s="128"/>
      <c r="I7" s="128"/>
    </row>
    <row r="8" spans="3:10" s="129" customFormat="1">
      <c r="C8" s="130"/>
      <c r="D8" s="130"/>
      <c r="E8" s="130"/>
      <c r="F8" s="130"/>
      <c r="G8" s="130"/>
      <c r="H8" s="130"/>
      <c r="I8" s="130"/>
      <c r="J8" s="128"/>
    </row>
    <row r="9" spans="3:10" ht="14.4" customHeight="1">
      <c r="C9" s="2164" t="s">
        <v>946</v>
      </c>
      <c r="D9" s="2164"/>
      <c r="E9" s="2164"/>
      <c r="F9" s="2164"/>
      <c r="G9" s="2164"/>
      <c r="H9" s="2164"/>
      <c r="I9" s="2164"/>
    </row>
    <row r="10" spans="3:10">
      <c r="C10" s="2164"/>
      <c r="D10" s="2164"/>
      <c r="E10" s="2164"/>
      <c r="F10" s="2164"/>
      <c r="G10" s="2164"/>
      <c r="H10" s="2164"/>
      <c r="I10" s="2164"/>
    </row>
    <row r="11" spans="3:10">
      <c r="C11" s="2165" t="s">
        <v>489</v>
      </c>
      <c r="D11" s="2165"/>
      <c r="E11" s="2165"/>
      <c r="F11" s="2165"/>
      <c r="G11" s="2165"/>
      <c r="H11" s="2165"/>
      <c r="I11" s="2165"/>
    </row>
    <row r="12" spans="3:10" ht="18.75" customHeight="1">
      <c r="C12" s="2166" t="s">
        <v>660</v>
      </c>
      <c r="D12" s="2158" t="s">
        <v>661</v>
      </c>
      <c r="E12" s="2158" t="s">
        <v>662</v>
      </c>
      <c r="F12" s="2158" t="s">
        <v>663</v>
      </c>
      <c r="G12" s="2158" t="s">
        <v>664</v>
      </c>
      <c r="H12" s="2158" t="s">
        <v>665</v>
      </c>
      <c r="I12" s="2159" t="s">
        <v>727</v>
      </c>
    </row>
    <row r="13" spans="3:10" ht="18.75" customHeight="1">
      <c r="C13" s="2167"/>
      <c r="D13" s="2110"/>
      <c r="E13" s="2110"/>
      <c r="F13" s="2110"/>
      <c r="G13" s="2110"/>
      <c r="H13" s="2110"/>
      <c r="I13" s="2160"/>
    </row>
    <row r="14" spans="3:10" ht="15" thickBot="1">
      <c r="C14" s="2167"/>
      <c r="D14" s="2110"/>
      <c r="E14" s="2110"/>
      <c r="F14" s="2110"/>
      <c r="G14" s="2110"/>
      <c r="H14" s="2110"/>
      <c r="I14" s="2160"/>
    </row>
    <row r="15" spans="3:10" ht="28.8">
      <c r="C15" s="2115" t="s">
        <v>947</v>
      </c>
      <c r="D15" s="172" t="s">
        <v>948</v>
      </c>
      <c r="E15" s="2168" t="s">
        <v>949</v>
      </c>
      <c r="F15" s="151">
        <v>82646785</v>
      </c>
      <c r="G15" s="152">
        <v>77859727</v>
      </c>
      <c r="H15" s="153">
        <f t="shared" ref="H15:H20" si="0">IFERROR(G15/F15,"-")</f>
        <v>0.9420781098744494</v>
      </c>
      <c r="I15" s="210">
        <v>11032216498.869999</v>
      </c>
    </row>
    <row r="16" spans="3:10" ht="29.4" thickBot="1">
      <c r="C16" s="2117"/>
      <c r="D16" s="194" t="s">
        <v>950</v>
      </c>
      <c r="E16" s="2169"/>
      <c r="F16" s="196">
        <v>2719481</v>
      </c>
      <c r="G16" s="197">
        <v>2497383</v>
      </c>
      <c r="H16" s="160">
        <f t="shared" si="0"/>
        <v>0.9183307403140526</v>
      </c>
      <c r="I16" s="217">
        <v>201365519.72</v>
      </c>
    </row>
    <row r="17" spans="3:9" ht="40.950000000000003" customHeight="1" thickBot="1">
      <c r="C17" s="218" t="s">
        <v>951</v>
      </c>
      <c r="D17" s="194" t="s">
        <v>952</v>
      </c>
      <c r="E17" s="195" t="s">
        <v>953</v>
      </c>
      <c r="F17" s="196">
        <v>211500</v>
      </c>
      <c r="G17" s="197">
        <v>166359</v>
      </c>
      <c r="H17" s="198">
        <f t="shared" si="0"/>
        <v>0.78656737588652481</v>
      </c>
      <c r="I17" s="217">
        <v>707709505.99000001</v>
      </c>
    </row>
    <row r="18" spans="3:9" ht="58.5" customHeight="1" thickBot="1">
      <c r="C18" s="218" t="s">
        <v>954</v>
      </c>
      <c r="D18" s="194" t="s">
        <v>955</v>
      </c>
      <c r="E18" s="195" t="s">
        <v>956</v>
      </c>
      <c r="F18" s="196">
        <v>445</v>
      </c>
      <c r="G18" s="197">
        <v>445</v>
      </c>
      <c r="H18" s="198">
        <f t="shared" si="0"/>
        <v>1</v>
      </c>
      <c r="I18" s="217">
        <v>181411414.53999999</v>
      </c>
    </row>
    <row r="19" spans="3:9" ht="43.8" thickBot="1">
      <c r="C19" s="218" t="s">
        <v>957</v>
      </c>
      <c r="D19" s="177" t="s">
        <v>958</v>
      </c>
      <c r="E19" s="178" t="s">
        <v>959</v>
      </c>
      <c r="F19" s="179">
        <v>1938387</v>
      </c>
      <c r="G19" s="180">
        <v>1934328</v>
      </c>
      <c r="H19" s="181">
        <f t="shared" si="0"/>
        <v>0.99790599090893617</v>
      </c>
      <c r="I19" s="182">
        <v>263505132.75</v>
      </c>
    </row>
    <row r="20" spans="3:9" ht="55.2" customHeight="1" thickBot="1">
      <c r="C20" s="218" t="s">
        <v>960</v>
      </c>
      <c r="D20" s="177" t="s">
        <v>961</v>
      </c>
      <c r="E20" s="178" t="s">
        <v>962</v>
      </c>
      <c r="F20" s="179">
        <v>5899</v>
      </c>
      <c r="G20" s="180">
        <v>5656</v>
      </c>
      <c r="H20" s="181">
        <f t="shared" si="0"/>
        <v>0.95880657738599762</v>
      </c>
      <c r="I20" s="182">
        <v>478074386.89999998</v>
      </c>
    </row>
    <row r="21" spans="3:9" ht="15" thickBot="1">
      <c r="C21" s="2150" t="s">
        <v>724</v>
      </c>
      <c r="D21" s="2151"/>
      <c r="E21" s="2151"/>
      <c r="F21" s="2151"/>
      <c r="G21" s="2151"/>
      <c r="H21" s="2151"/>
      <c r="I21" s="314">
        <f>SUM(I15:I20)</f>
        <v>12864282458.769999</v>
      </c>
    </row>
    <row r="22" spans="3:9">
      <c r="C22" s="127" t="s">
        <v>607</v>
      </c>
      <c r="D22" s="1"/>
      <c r="E22" s="1"/>
      <c r="F22" s="1"/>
      <c r="G22" s="1"/>
      <c r="H22" s="1"/>
      <c r="I22" s="1"/>
    </row>
    <row r="23" spans="3:9">
      <c r="C23" s="127" t="s">
        <v>725</v>
      </c>
      <c r="D23" s="1"/>
      <c r="E23" s="1"/>
      <c r="F23" s="1"/>
      <c r="G23" s="1"/>
      <c r="H23" s="1"/>
      <c r="I23" s="1"/>
    </row>
    <row r="24" spans="3:9">
      <c r="C24" s="1" t="s">
        <v>604</v>
      </c>
      <c r="D24" s="1"/>
      <c r="E24" s="1"/>
      <c r="F24" s="1"/>
      <c r="G24" s="1"/>
      <c r="H24" s="1"/>
      <c r="I24" s="1"/>
    </row>
    <row r="25" spans="3:9">
      <c r="C25" s="66" t="s">
        <v>726</v>
      </c>
      <c r="D25" s="1"/>
      <c r="E25" s="1"/>
      <c r="F25" s="1"/>
      <c r="G25" s="1"/>
      <c r="H25" s="1"/>
      <c r="I25" s="1"/>
    </row>
  </sheetData>
  <mergeCells count="16">
    <mergeCell ref="C3:H3"/>
    <mergeCell ref="C4:H4"/>
    <mergeCell ref="C5:H5"/>
    <mergeCell ref="C6:H6"/>
    <mergeCell ref="C15:C16"/>
    <mergeCell ref="E15:E16"/>
    <mergeCell ref="C21:H21"/>
    <mergeCell ref="C9:I10"/>
    <mergeCell ref="C11:I11"/>
    <mergeCell ref="C12:C14"/>
    <mergeCell ref="D12:D14"/>
    <mergeCell ref="E12:E14"/>
    <mergeCell ref="F12:F14"/>
    <mergeCell ref="G12:G14"/>
    <mergeCell ref="H12:H14"/>
    <mergeCell ref="I12:I14"/>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212AA-B89D-4533-8837-9D85C41E191B}">
  <dimension ref="C1:O34"/>
  <sheetViews>
    <sheetView showGridLines="0" workbookViewId="0">
      <selection activeCell="M29" sqref="M29"/>
    </sheetView>
  </sheetViews>
  <sheetFormatPr baseColWidth="10" defaultColWidth="11.44140625" defaultRowHeight="14.4"/>
  <cols>
    <col min="1" max="4" width="11.44140625" style="1"/>
    <col min="5" max="5" width="21.44140625" style="1" customWidth="1"/>
    <col min="6" max="7" width="13.109375" style="1" bestFit="1" customWidth="1"/>
    <col min="8" max="12" width="11.44140625" style="1"/>
    <col min="13" max="13" width="34" style="1" bestFit="1" customWidth="1"/>
    <col min="14" max="16384" width="11.44140625" style="1"/>
  </cols>
  <sheetData>
    <row r="1" spans="3:15" s="39" customFormat="1" ht="15" customHeight="1">
      <c r="C1" s="98"/>
      <c r="D1" s="2038" t="s">
        <v>0</v>
      </c>
      <c r="E1" s="2038"/>
      <c r="F1" s="2038"/>
      <c r="G1" s="2038"/>
      <c r="H1" s="2038"/>
      <c r="I1" s="2038"/>
      <c r="J1" s="2038"/>
      <c r="K1" s="2038"/>
      <c r="L1" s="2038"/>
      <c r="M1" s="98"/>
    </row>
    <row r="2" spans="3:15" s="39" customFormat="1" ht="15" customHeight="1">
      <c r="C2" s="98"/>
      <c r="D2" s="2038" t="s">
        <v>1</v>
      </c>
      <c r="E2" s="2038"/>
      <c r="F2" s="2038"/>
      <c r="G2" s="2038"/>
      <c r="H2" s="2038"/>
      <c r="I2" s="2038"/>
      <c r="J2" s="2038"/>
      <c r="K2" s="2038"/>
      <c r="L2" s="2038"/>
      <c r="M2" s="98"/>
    </row>
    <row r="3" spans="3:15" s="39" customFormat="1" ht="15" customHeight="1">
      <c r="C3" s="100"/>
      <c r="D3" s="2039" t="s">
        <v>2</v>
      </c>
      <c r="E3" s="2039"/>
      <c r="F3" s="2039"/>
      <c r="G3" s="2039"/>
      <c r="H3" s="2039"/>
      <c r="I3" s="2039"/>
      <c r="J3" s="2039"/>
      <c r="K3" s="2039"/>
      <c r="L3" s="2039"/>
      <c r="M3" s="100"/>
    </row>
    <row r="6" spans="3:15">
      <c r="E6" s="2077" t="s">
        <v>963</v>
      </c>
      <c r="F6" s="2077"/>
      <c r="G6" s="2077"/>
      <c r="H6" s="2077"/>
      <c r="I6" s="2077"/>
      <c r="J6" s="2077"/>
      <c r="K6" s="2077"/>
    </row>
    <row r="7" spans="3:15">
      <c r="E7" s="2077" t="s">
        <v>489</v>
      </c>
      <c r="F7" s="2077"/>
      <c r="G7" s="2077"/>
      <c r="H7" s="2077"/>
      <c r="I7" s="2077"/>
      <c r="J7" s="2077"/>
      <c r="K7" s="2077"/>
    </row>
    <row r="8" spans="3:15">
      <c r="E8" s="2076" t="s">
        <v>558</v>
      </c>
      <c r="F8" s="2076"/>
      <c r="G8" s="2076"/>
      <c r="H8" s="2076"/>
      <c r="I8" s="2076"/>
      <c r="J8" s="2076"/>
      <c r="K8" s="2076"/>
    </row>
    <row r="9" spans="3:15">
      <c r="M9" s="15"/>
      <c r="N9" s="15"/>
      <c r="O9" s="15"/>
    </row>
    <row r="10" spans="3:15">
      <c r="M10" s="15" t="s">
        <v>964</v>
      </c>
      <c r="N10" s="1722">
        <v>0.43210343414405911</v>
      </c>
      <c r="O10" s="15"/>
    </row>
    <row r="11" spans="3:15">
      <c r="M11" s="15" t="s">
        <v>965</v>
      </c>
      <c r="N11" s="1722">
        <v>0.24153726873774251</v>
      </c>
      <c r="O11" s="15"/>
    </row>
    <row r="12" spans="3:15">
      <c r="M12" s="15" t="s">
        <v>966</v>
      </c>
      <c r="N12" s="1722">
        <v>0.16051231937760482</v>
      </c>
      <c r="O12" s="15"/>
    </row>
    <row r="13" spans="3:15">
      <c r="M13" s="15" t="s">
        <v>967</v>
      </c>
      <c r="N13" s="1722">
        <v>0.15887167112411751</v>
      </c>
      <c r="O13" s="15"/>
    </row>
    <row r="14" spans="3:15">
      <c r="M14" s="15" t="s">
        <v>968</v>
      </c>
      <c r="N14" s="1722">
        <v>6.9753066164761467E-3</v>
      </c>
      <c r="O14" s="15"/>
    </row>
    <row r="15" spans="3:15">
      <c r="F15" s="52"/>
      <c r="G15" s="52"/>
      <c r="M15" s="15"/>
      <c r="N15" s="15"/>
      <c r="O15" s="15"/>
    </row>
    <row r="16" spans="3:15">
      <c r="E16" s="553"/>
      <c r="F16" s="554"/>
      <c r="G16" s="554"/>
      <c r="M16" s="15"/>
      <c r="N16" s="15"/>
      <c r="O16" s="15"/>
    </row>
    <row r="17" spans="4:7">
      <c r="E17" s="553"/>
      <c r="F17" s="554"/>
      <c r="G17" s="554"/>
    </row>
    <row r="30" spans="4:7">
      <c r="D30" s="127" t="s">
        <v>725</v>
      </c>
    </row>
    <row r="31" spans="4:7">
      <c r="D31" s="1" t="s">
        <v>656</v>
      </c>
    </row>
    <row r="32" spans="4:7">
      <c r="D32" s="1" t="s">
        <v>657</v>
      </c>
    </row>
    <row r="33" spans="4:4">
      <c r="D33" s="1" t="s">
        <v>606</v>
      </c>
    </row>
    <row r="34" spans="4:4">
      <c r="D34" s="1" t="s">
        <v>658</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538B-166C-4AEF-8654-96DB0D723936}">
  <dimension ref="B1:Q47"/>
  <sheetViews>
    <sheetView showGridLines="0" zoomScale="70" zoomScaleNormal="70" workbookViewId="0">
      <selection activeCell="Q25" sqref="Q25"/>
    </sheetView>
  </sheetViews>
  <sheetFormatPr baseColWidth="10" defaultColWidth="11.44140625" defaultRowHeight="14.4"/>
  <cols>
    <col min="1" max="2" width="11.44140625" style="1"/>
    <col min="3" max="3" width="87.6640625" style="1" customWidth="1"/>
    <col min="4" max="4" width="21.33203125" style="1" bestFit="1" customWidth="1"/>
    <col min="5" max="5" width="29.6640625" style="1" customWidth="1"/>
    <col min="6" max="6" width="21.109375" style="1" bestFit="1" customWidth="1"/>
    <col min="7" max="7" width="29.33203125" style="1" customWidth="1"/>
    <col min="8" max="8" width="23.44140625" style="1" bestFit="1" customWidth="1"/>
    <col min="9" max="9" width="21.109375" style="1" bestFit="1" customWidth="1"/>
    <col min="10" max="10" width="25.44140625" style="1" customWidth="1"/>
    <col min="11" max="11" width="17.33203125" style="1" customWidth="1"/>
    <col min="12" max="12" width="13.88671875" style="1" customWidth="1"/>
    <col min="13" max="13" width="23.6640625" style="1" customWidth="1"/>
    <col min="14" max="14" width="11.5546875" style="1" bestFit="1" customWidth="1"/>
    <col min="15" max="15" width="33.6640625" style="1" bestFit="1" customWidth="1"/>
    <col min="16" max="16" width="16" style="1" bestFit="1" customWidth="1"/>
    <col min="17" max="16384" width="11.44140625" style="1"/>
  </cols>
  <sheetData>
    <row r="1" spans="2:17" s="39" customFormat="1" ht="15" customHeight="1">
      <c r="B1" s="98"/>
      <c r="C1" s="2038" t="s">
        <v>0</v>
      </c>
      <c r="D1" s="2038"/>
      <c r="E1" s="2038"/>
      <c r="F1" s="2038"/>
      <c r="G1" s="2038"/>
      <c r="H1" s="2038"/>
      <c r="I1" s="2038"/>
      <c r="J1" s="2038"/>
      <c r="K1" s="2038"/>
      <c r="L1" s="2038"/>
      <c r="M1" s="2038"/>
    </row>
    <row r="2" spans="2:17" s="39" customFormat="1" ht="15" customHeight="1">
      <c r="B2" s="98"/>
      <c r="C2" s="2038" t="s">
        <v>1</v>
      </c>
      <c r="D2" s="2038"/>
      <c r="E2" s="2038"/>
      <c r="F2" s="2038"/>
      <c r="G2" s="2038"/>
      <c r="H2" s="2038"/>
      <c r="I2" s="2038"/>
      <c r="J2" s="2038"/>
      <c r="K2" s="2038"/>
      <c r="L2" s="2038"/>
      <c r="M2" s="2038"/>
    </row>
    <row r="3" spans="2:17" s="39" customFormat="1" ht="15" customHeight="1">
      <c r="B3" s="100"/>
      <c r="C3" s="2039" t="s">
        <v>2</v>
      </c>
      <c r="D3" s="2039"/>
      <c r="E3" s="2039"/>
      <c r="F3" s="2039"/>
      <c r="G3" s="2039"/>
      <c r="H3" s="2039"/>
      <c r="I3" s="2039"/>
      <c r="J3" s="2039"/>
      <c r="K3" s="2039"/>
      <c r="L3" s="2039"/>
      <c r="M3" s="2039"/>
    </row>
    <row r="5" spans="2:17">
      <c r="C5" s="1881" t="s">
        <v>969</v>
      </c>
      <c r="D5" s="1881"/>
      <c r="E5" s="1881"/>
      <c r="F5" s="1881"/>
      <c r="G5" s="1881"/>
      <c r="H5" s="1881"/>
      <c r="I5" s="1881"/>
      <c r="J5" s="1881"/>
      <c r="K5" s="1881"/>
      <c r="L5" s="1881"/>
      <c r="M5" s="1881"/>
      <c r="N5" s="52"/>
      <c r="O5" s="52"/>
    </row>
    <row r="6" spans="2:17" ht="15" thickBot="1">
      <c r="C6" s="1881" t="s">
        <v>970</v>
      </c>
      <c r="D6" s="1881"/>
      <c r="E6" s="1881"/>
      <c r="F6" s="1881"/>
      <c r="G6" s="1881"/>
      <c r="H6" s="1881"/>
      <c r="I6" s="1881"/>
      <c r="J6" s="1881"/>
      <c r="K6" s="1881"/>
      <c r="L6" s="1881"/>
      <c r="M6" s="1881"/>
      <c r="N6" s="52"/>
      <c r="O6" s="52"/>
    </row>
    <row r="7" spans="2:17" ht="15" thickBot="1">
      <c r="C7" s="2111" t="s">
        <v>388</v>
      </c>
      <c r="D7" s="2111"/>
      <c r="E7" s="2111"/>
      <c r="F7" s="2111"/>
      <c r="G7" s="2111"/>
      <c r="H7" s="2111"/>
      <c r="I7" s="2111"/>
      <c r="J7" s="2111"/>
      <c r="K7" s="2111"/>
      <c r="L7" s="2111"/>
      <c r="M7" s="2111"/>
      <c r="N7" s="660"/>
      <c r="O7" s="1431" t="s">
        <v>404</v>
      </c>
      <c r="P7" s="1432">
        <v>7968099027305.2305</v>
      </c>
    </row>
    <row r="8" spans="2:17" ht="15.75" customHeight="1" thickBot="1">
      <c r="C8" s="2078" t="s">
        <v>405</v>
      </c>
      <c r="D8" s="1217">
        <v>2024</v>
      </c>
      <c r="E8" s="2170">
        <v>2025</v>
      </c>
      <c r="F8" s="2171"/>
      <c r="G8" s="2171"/>
      <c r="H8" s="2171"/>
      <c r="I8" s="2171"/>
      <c r="J8" s="2172"/>
      <c r="K8" s="2084" t="s">
        <v>610</v>
      </c>
      <c r="L8" s="2085"/>
      <c r="M8" s="2090" t="s">
        <v>611</v>
      </c>
    </row>
    <row r="9" spans="2:17" ht="26.25" customHeight="1" thickBot="1">
      <c r="C9" s="2079"/>
      <c r="D9" s="2085" t="s">
        <v>612</v>
      </c>
      <c r="E9" s="2090" t="s">
        <v>566</v>
      </c>
      <c r="F9" s="2090" t="s">
        <v>971</v>
      </c>
      <c r="G9" s="2090" t="s">
        <v>972</v>
      </c>
      <c r="H9" s="2085" t="s">
        <v>973</v>
      </c>
      <c r="I9" s="2090" t="s">
        <v>974</v>
      </c>
      <c r="J9" s="2090" t="s">
        <v>975</v>
      </c>
      <c r="K9" s="2088"/>
      <c r="L9" s="2089"/>
      <c r="M9" s="2091"/>
      <c r="P9" s="661"/>
      <c r="Q9" s="662"/>
    </row>
    <row r="10" spans="2:17" ht="16.2" thickBot="1">
      <c r="C10" s="2079"/>
      <c r="D10" s="2089"/>
      <c r="E10" s="2092"/>
      <c r="F10" s="2092"/>
      <c r="G10" s="2092"/>
      <c r="H10" s="2089"/>
      <c r="I10" s="2092"/>
      <c r="J10" s="2092"/>
      <c r="K10" s="1218" t="s">
        <v>415</v>
      </c>
      <c r="L10" s="1218" t="s">
        <v>417</v>
      </c>
      <c r="M10" s="2092"/>
      <c r="P10" s="578"/>
    </row>
    <row r="11" spans="2:17" ht="16.2" thickBot="1">
      <c r="C11" s="2080"/>
      <c r="D11" s="1219">
        <v>1</v>
      </c>
      <c r="E11" s="1219">
        <v>2</v>
      </c>
      <c r="F11" s="1219">
        <v>3</v>
      </c>
      <c r="G11" s="1219">
        <v>4</v>
      </c>
      <c r="H11" s="1219">
        <v>5</v>
      </c>
      <c r="I11" s="1219">
        <v>6</v>
      </c>
      <c r="J11" s="1219">
        <v>7</v>
      </c>
      <c r="K11" s="1219" t="s">
        <v>976</v>
      </c>
      <c r="L11" s="1219" t="s">
        <v>977</v>
      </c>
      <c r="M11" s="1219" t="s">
        <v>978</v>
      </c>
    </row>
    <row r="12" spans="2:17" ht="15.6">
      <c r="C12" s="1835" t="s">
        <v>979</v>
      </c>
      <c r="D12" s="1340">
        <f t="shared" ref="D12:I12" si="0">SUM(D13:D16)</f>
        <v>160268799146.21005</v>
      </c>
      <c r="E12" s="1340">
        <f t="shared" si="0"/>
        <v>239464288875</v>
      </c>
      <c r="F12" s="1340">
        <f t="shared" si="0"/>
        <v>256485637632.02991</v>
      </c>
      <c r="G12" s="1340">
        <f t="shared" si="0"/>
        <v>193069708054.67981</v>
      </c>
      <c r="H12" s="1340">
        <f t="shared" si="0"/>
        <v>171037727836.0199</v>
      </c>
      <c r="I12" s="1340">
        <f t="shared" si="0"/>
        <v>167991898010.02988</v>
      </c>
      <c r="J12" s="1341">
        <f>H12/F12</f>
        <v>0.66685109316491697</v>
      </c>
      <c r="K12" s="1340">
        <f t="shared" ref="K12:K39" si="1">H12-D12</f>
        <v>10768928689.809845</v>
      </c>
      <c r="L12" s="1341">
        <f t="shared" ref="L12:L40" si="2">IFERROR(K12/D12,"-")</f>
        <v>6.7192920563319158E-2</v>
      </c>
      <c r="M12" s="1341">
        <f t="shared" ref="M12:M39" si="3">H12/$P$7</f>
        <v>2.1465311519084367E-2</v>
      </c>
      <c r="N12" s="383"/>
    </row>
    <row r="13" spans="2:17" ht="15.6">
      <c r="C13" s="1836" t="s">
        <v>980</v>
      </c>
      <c r="D13" s="560">
        <v>71717900284.220032</v>
      </c>
      <c r="E13" s="560">
        <v>92986411967</v>
      </c>
      <c r="F13" s="560">
        <v>104995834373.31992</v>
      </c>
      <c r="G13" s="560">
        <v>76736225484.149902</v>
      </c>
      <c r="H13" s="560">
        <v>71453295487.239883</v>
      </c>
      <c r="I13" s="560">
        <v>69772888937.759827</v>
      </c>
      <c r="J13" s="1837">
        <f t="shared" ref="J13:J40" si="4">H13/F13</f>
        <v>0.68053457466876999</v>
      </c>
      <c r="K13" s="560">
        <f t="shared" si="1"/>
        <v>-264604796.98014832</v>
      </c>
      <c r="L13" s="561">
        <f t="shared" si="2"/>
        <v>-3.6895223637545458E-3</v>
      </c>
      <c r="M13" s="561">
        <f t="shared" si="3"/>
        <v>8.9674206159314034E-3</v>
      </c>
      <c r="N13" s="383"/>
    </row>
    <row r="14" spans="2:17" ht="15.6">
      <c r="C14" s="1836" t="s">
        <v>981</v>
      </c>
      <c r="D14" s="560">
        <v>8808507390.2399979</v>
      </c>
      <c r="E14" s="560">
        <v>15166993749</v>
      </c>
      <c r="F14" s="560">
        <v>15291970862.399998</v>
      </c>
      <c r="G14" s="560">
        <v>11339988913.820007</v>
      </c>
      <c r="H14" s="560">
        <v>9921729820.5300121</v>
      </c>
      <c r="I14" s="560">
        <v>9832067111.310009</v>
      </c>
      <c r="J14" s="1837">
        <f t="shared" si="4"/>
        <v>0.64881956091909831</v>
      </c>
      <c r="K14" s="560">
        <f t="shared" si="1"/>
        <v>1113222430.2900143</v>
      </c>
      <c r="L14" s="561">
        <f t="shared" si="2"/>
        <v>0.12638037081327616</v>
      </c>
      <c r="M14" s="561">
        <f t="shared" si="3"/>
        <v>1.2451815403561179E-3</v>
      </c>
      <c r="N14" s="383"/>
      <c r="Q14" s="664"/>
    </row>
    <row r="15" spans="2:17" ht="15.6">
      <c r="C15" s="1836" t="s">
        <v>982</v>
      </c>
      <c r="D15" s="560">
        <v>34026006410.100063</v>
      </c>
      <c r="E15" s="560">
        <v>53706951427</v>
      </c>
      <c r="F15" s="560">
        <v>56130675017.589981</v>
      </c>
      <c r="G15" s="560">
        <v>47812590817.530029</v>
      </c>
      <c r="H15" s="560">
        <v>36101385494.280037</v>
      </c>
      <c r="I15" s="560">
        <v>35522043040.010025</v>
      </c>
      <c r="J15" s="1837">
        <f t="shared" si="4"/>
        <v>0.64316677971477709</v>
      </c>
      <c r="K15" s="560">
        <f t="shared" si="1"/>
        <v>2075379084.1799736</v>
      </c>
      <c r="L15" s="561">
        <f t="shared" si="2"/>
        <v>6.0993907400309293E-2</v>
      </c>
      <c r="M15" s="561">
        <f t="shared" si="3"/>
        <v>4.530740063667273E-3</v>
      </c>
      <c r="N15" s="383"/>
      <c r="Q15" s="664"/>
    </row>
    <row r="16" spans="2:17" ht="15.6">
      <c r="C16" s="1836" t="s">
        <v>983</v>
      </c>
      <c r="D16" s="560">
        <v>45716385061.649956</v>
      </c>
      <c r="E16" s="560">
        <v>77603931732</v>
      </c>
      <c r="F16" s="560">
        <v>80067157378.720032</v>
      </c>
      <c r="G16" s="560">
        <v>57180902839.179863</v>
      </c>
      <c r="H16" s="560">
        <v>53561317033.969955</v>
      </c>
      <c r="I16" s="560">
        <v>52864898920.950005</v>
      </c>
      <c r="J16" s="1837">
        <f t="shared" si="4"/>
        <v>0.66895489720739476</v>
      </c>
      <c r="K16" s="560">
        <f t="shared" si="1"/>
        <v>7844931972.3199997</v>
      </c>
      <c r="L16" s="561">
        <f t="shared" si="2"/>
        <v>0.17160000646903439</v>
      </c>
      <c r="M16" s="561">
        <f t="shared" si="3"/>
        <v>6.7219692991295705E-3</v>
      </c>
      <c r="N16" s="383"/>
      <c r="Q16" s="664"/>
    </row>
    <row r="17" spans="3:17" ht="15.6">
      <c r="C17" s="1835" t="s">
        <v>984</v>
      </c>
      <c r="D17" s="1340">
        <f t="shared" ref="D17:I17" si="5">SUM(D18:D26)</f>
        <v>175783932518.56003</v>
      </c>
      <c r="E17" s="1340">
        <f t="shared" si="5"/>
        <v>230637101483</v>
      </c>
      <c r="F17" s="1340">
        <f t="shared" si="5"/>
        <v>269270039838.68997</v>
      </c>
      <c r="G17" s="1340">
        <f t="shared" si="5"/>
        <v>178487262064.52994</v>
      </c>
      <c r="H17" s="1340">
        <f t="shared" si="5"/>
        <v>169289495983.52005</v>
      </c>
      <c r="I17" s="1340">
        <f t="shared" si="5"/>
        <v>164378209393.90002</v>
      </c>
      <c r="J17" s="1341">
        <f t="shared" si="4"/>
        <v>0.62869785322175209</v>
      </c>
      <c r="K17" s="1340">
        <f t="shared" si="1"/>
        <v>-6494436535.039978</v>
      </c>
      <c r="L17" s="1341">
        <f t="shared" si="2"/>
        <v>-3.6945564034154645E-2</v>
      </c>
      <c r="M17" s="1341">
        <f t="shared" si="3"/>
        <v>2.1245907637868912E-2</v>
      </c>
      <c r="N17" s="383"/>
      <c r="Q17" s="664"/>
    </row>
    <row r="18" spans="3:17" ht="15.6">
      <c r="C18" s="1836" t="s">
        <v>985</v>
      </c>
      <c r="D18" s="560">
        <v>23494692293.510014</v>
      </c>
      <c r="E18" s="560">
        <v>23281068771</v>
      </c>
      <c r="F18" s="560">
        <v>25586298437.889999</v>
      </c>
      <c r="G18" s="560">
        <v>17916859407.869987</v>
      </c>
      <c r="H18" s="560">
        <v>16817818497.130001</v>
      </c>
      <c r="I18" s="560">
        <v>16315236952.710005</v>
      </c>
      <c r="J18" s="561">
        <f t="shared" si="4"/>
        <v>0.65729783219541393</v>
      </c>
      <c r="K18" s="560">
        <f>H18-D18</f>
        <v>-6676873796.3800125</v>
      </c>
      <c r="L18" s="561">
        <f t="shared" si="2"/>
        <v>-0.28418647552257492</v>
      </c>
      <c r="M18" s="561">
        <f t="shared" si="3"/>
        <v>2.1106437607638141E-3</v>
      </c>
      <c r="N18" s="383"/>
      <c r="Q18" s="664"/>
    </row>
    <row r="19" spans="3:17" ht="15.6">
      <c r="C19" s="1836" t="s">
        <v>986</v>
      </c>
      <c r="D19" s="560">
        <v>12593290332.879988</v>
      </c>
      <c r="E19" s="560">
        <v>18069727753</v>
      </c>
      <c r="F19" s="560">
        <v>19018180390.229992</v>
      </c>
      <c r="G19" s="560">
        <v>11499892150.999998</v>
      </c>
      <c r="H19" s="560">
        <v>10447795739.060005</v>
      </c>
      <c r="I19" s="560">
        <v>10165128798.390007</v>
      </c>
      <c r="J19" s="561">
        <f t="shared" si="4"/>
        <v>0.54935832580635524</v>
      </c>
      <c r="K19" s="560">
        <f t="shared" si="1"/>
        <v>-2145494593.8199825</v>
      </c>
      <c r="L19" s="561">
        <f t="shared" si="2"/>
        <v>-0.17036807197387346</v>
      </c>
      <c r="M19" s="561">
        <f t="shared" si="3"/>
        <v>1.3112030489652931E-3</v>
      </c>
      <c r="N19" s="383"/>
      <c r="Q19" s="665"/>
    </row>
    <row r="20" spans="3:17" ht="15.6">
      <c r="C20" s="1836" t="s">
        <v>987</v>
      </c>
      <c r="D20" s="560">
        <v>5084773329.0199938</v>
      </c>
      <c r="E20" s="560">
        <v>8478676742</v>
      </c>
      <c r="F20" s="560">
        <v>7881456957</v>
      </c>
      <c r="G20" s="560">
        <v>5132457779.8800001</v>
      </c>
      <c r="H20" s="560">
        <v>4035178109.3600006</v>
      </c>
      <c r="I20" s="560">
        <v>4028982710.1600003</v>
      </c>
      <c r="J20" s="561">
        <f t="shared" si="4"/>
        <v>0.51198377804704165</v>
      </c>
      <c r="K20" s="560">
        <f t="shared" si="1"/>
        <v>-1049595219.6599932</v>
      </c>
      <c r="L20" s="561">
        <f t="shared" si="2"/>
        <v>-0.20641927412372685</v>
      </c>
      <c r="M20" s="561">
        <f t="shared" si="3"/>
        <v>5.064166616820621E-4</v>
      </c>
      <c r="N20" s="383"/>
    </row>
    <row r="21" spans="3:17" ht="15.6">
      <c r="C21" s="1836" t="s">
        <v>988</v>
      </c>
      <c r="D21" s="560">
        <v>71207733664.220032</v>
      </c>
      <c r="E21" s="560">
        <v>90444999546</v>
      </c>
      <c r="F21" s="560">
        <v>109234582735.5</v>
      </c>
      <c r="G21" s="560">
        <v>76102740258.950012</v>
      </c>
      <c r="H21" s="560">
        <v>75370816712.790009</v>
      </c>
      <c r="I21" s="560">
        <v>75282062702.529999</v>
      </c>
      <c r="J21" s="561">
        <f t="shared" si="4"/>
        <v>0.68999043000230498</v>
      </c>
      <c r="K21" s="560">
        <f t="shared" si="1"/>
        <v>4163083048.5699768</v>
      </c>
      <c r="L21" s="561">
        <f t="shared" si="2"/>
        <v>5.846391725091251E-2</v>
      </c>
      <c r="M21" s="561">
        <f t="shared" si="3"/>
        <v>9.4590712859501224E-3</v>
      </c>
      <c r="N21" s="383"/>
    </row>
    <row r="22" spans="3:17" ht="15.6">
      <c r="C22" s="1836" t="s">
        <v>989</v>
      </c>
      <c r="D22" s="560">
        <v>527424863.98000038</v>
      </c>
      <c r="E22" s="560">
        <v>879261823</v>
      </c>
      <c r="F22" s="560">
        <v>947977272</v>
      </c>
      <c r="G22" s="560">
        <v>891000521.41999996</v>
      </c>
      <c r="H22" s="560">
        <v>580102034.91000032</v>
      </c>
      <c r="I22" s="560">
        <v>573858889.65000021</v>
      </c>
      <c r="J22" s="561">
        <f t="shared" si="4"/>
        <v>0.61193664874066767</v>
      </c>
      <c r="K22" s="560">
        <f t="shared" si="1"/>
        <v>52677170.929999948</v>
      </c>
      <c r="L22" s="561">
        <f t="shared" si="2"/>
        <v>9.9876161568290101E-2</v>
      </c>
      <c r="M22" s="561">
        <f t="shared" si="3"/>
        <v>7.2803065439083501E-5</v>
      </c>
      <c r="N22" s="383"/>
    </row>
    <row r="23" spans="3:17" ht="15.6">
      <c r="C23" s="1836" t="s">
        <v>990</v>
      </c>
      <c r="D23" s="560">
        <v>58022197162.110008</v>
      </c>
      <c r="E23" s="560">
        <v>77465525556</v>
      </c>
      <c r="F23" s="560">
        <v>95411483728.550003</v>
      </c>
      <c r="G23" s="560">
        <v>59960156956.709976</v>
      </c>
      <c r="H23" s="560">
        <v>56290390904.800018</v>
      </c>
      <c r="I23" s="560">
        <v>52545819026.030029</v>
      </c>
      <c r="J23" s="561">
        <f t="shared" si="4"/>
        <v>0.58997500830139826</v>
      </c>
      <c r="K23" s="560">
        <f t="shared" si="1"/>
        <v>-1731806257.3099899</v>
      </c>
      <c r="L23" s="561">
        <f t="shared" si="2"/>
        <v>-2.9847305721143979E-2</v>
      </c>
      <c r="M23" s="561">
        <f t="shared" si="3"/>
        <v>7.0644692933537921E-3</v>
      </c>
      <c r="N23" s="383"/>
    </row>
    <row r="24" spans="3:17" ht="15.6">
      <c r="C24" s="1836" t="s">
        <v>991</v>
      </c>
      <c r="D24" s="560">
        <v>1201188323.0900004</v>
      </c>
      <c r="E24" s="560">
        <v>3805308248</v>
      </c>
      <c r="F24" s="560">
        <v>3071423821.2999997</v>
      </c>
      <c r="G24" s="560">
        <v>2192891459.2699995</v>
      </c>
      <c r="H24" s="560">
        <v>1994910573.6999993</v>
      </c>
      <c r="I24" s="560">
        <v>1963596347.1499994</v>
      </c>
      <c r="J24" s="561">
        <f t="shared" si="4"/>
        <v>0.64950677267836021</v>
      </c>
      <c r="K24" s="560">
        <f t="shared" si="1"/>
        <v>793722250.60999894</v>
      </c>
      <c r="L24" s="561">
        <f t="shared" si="2"/>
        <v>0.66078085788262231</v>
      </c>
      <c r="M24" s="561">
        <f t="shared" si="3"/>
        <v>2.5036217131135075E-4</v>
      </c>
      <c r="N24" s="383"/>
    </row>
    <row r="25" spans="3:17" ht="15.6">
      <c r="C25" s="1836" t="s">
        <v>992</v>
      </c>
      <c r="D25" s="560">
        <v>112277265.03</v>
      </c>
      <c r="E25" s="560">
        <v>149703020</v>
      </c>
      <c r="F25" s="560">
        <v>149703020</v>
      </c>
      <c r="G25" s="560">
        <v>56138632.469999999</v>
      </c>
      <c r="H25" s="560">
        <v>56138632.469999999</v>
      </c>
      <c r="I25" s="560">
        <v>56138632.469999999</v>
      </c>
      <c r="J25" s="561">
        <f t="shared" si="4"/>
        <v>0.37499999979960325</v>
      </c>
      <c r="K25" s="560">
        <f t="shared" si="1"/>
        <v>-56138632.560000002</v>
      </c>
      <c r="L25" s="561">
        <f t="shared" si="2"/>
        <v>-0.50000000040079351</v>
      </c>
      <c r="M25" s="561">
        <f t="shared" si="3"/>
        <v>7.0454235417535706E-6</v>
      </c>
      <c r="N25" s="383"/>
    </row>
    <row r="26" spans="3:17" ht="15.6">
      <c r="C26" s="1836" t="s">
        <v>993</v>
      </c>
      <c r="D26" s="560">
        <v>3540355284.7199988</v>
      </c>
      <c r="E26" s="560">
        <v>8062830024</v>
      </c>
      <c r="F26" s="560">
        <v>7968933476.2200022</v>
      </c>
      <c r="G26" s="560">
        <v>4735124896.96</v>
      </c>
      <c r="H26" s="560">
        <v>3696344779.3000002</v>
      </c>
      <c r="I26" s="560">
        <v>3447385334.8099999</v>
      </c>
      <c r="J26" s="561">
        <f t="shared" si="4"/>
        <v>0.4638443513589639</v>
      </c>
      <c r="K26" s="560">
        <f t="shared" si="1"/>
        <v>155989494.58000135</v>
      </c>
      <c r="L26" s="561">
        <f t="shared" si="2"/>
        <v>4.4060406946513087E-2</v>
      </c>
      <c r="M26" s="561">
        <f t="shared" si="3"/>
        <v>4.6389292686163875E-4</v>
      </c>
      <c r="N26" s="383"/>
    </row>
    <row r="27" spans="3:17" ht="15.6">
      <c r="C27" s="1835" t="s">
        <v>994</v>
      </c>
      <c r="D27" s="1340">
        <f t="shared" ref="D27:I27" si="6">SUM(D28:D30)</f>
        <v>5629675533.0799952</v>
      </c>
      <c r="E27" s="1340">
        <f t="shared" si="6"/>
        <v>14788243644</v>
      </c>
      <c r="F27" s="1340">
        <f t="shared" si="6"/>
        <v>14779289813.289993</v>
      </c>
      <c r="G27" s="1340">
        <f t="shared" si="6"/>
        <v>9473373588.8399887</v>
      </c>
      <c r="H27" s="1340">
        <f t="shared" si="6"/>
        <v>7432704226.4899998</v>
      </c>
      <c r="I27" s="1340">
        <f t="shared" si="6"/>
        <v>6747150511.7400036</v>
      </c>
      <c r="J27" s="1341">
        <f t="shared" si="4"/>
        <v>0.50291349045786238</v>
      </c>
      <c r="K27" s="1340">
        <f t="shared" si="1"/>
        <v>1803028693.4100046</v>
      </c>
      <c r="L27" s="1341">
        <f t="shared" si="2"/>
        <v>0.32027222222939866</v>
      </c>
      <c r="M27" s="1341">
        <f t="shared" si="3"/>
        <v>9.3280771248191951E-4</v>
      </c>
      <c r="N27" s="383"/>
    </row>
    <row r="28" spans="3:17" ht="15.6">
      <c r="C28" s="1836" t="s">
        <v>995</v>
      </c>
      <c r="D28" s="560">
        <v>495173326.37000012</v>
      </c>
      <c r="E28" s="560">
        <v>1069403568</v>
      </c>
      <c r="F28" s="560">
        <v>1079342639</v>
      </c>
      <c r="G28" s="560">
        <v>533964085.05999994</v>
      </c>
      <c r="H28" s="560">
        <v>379208240.4200002</v>
      </c>
      <c r="I28" s="560">
        <v>354247300.4000001</v>
      </c>
      <c r="J28" s="561">
        <f t="shared" si="4"/>
        <v>0.35133258588888211</v>
      </c>
      <c r="K28" s="560">
        <f t="shared" si="1"/>
        <v>-115965085.94999993</v>
      </c>
      <c r="L28" s="561">
        <f t="shared" si="2"/>
        <v>-0.2341908979631695</v>
      </c>
      <c r="M28" s="561">
        <f t="shared" si="3"/>
        <v>4.7590804170545865E-5</v>
      </c>
      <c r="N28" s="383"/>
    </row>
    <row r="29" spans="3:17" ht="15.6">
      <c r="C29" s="1838" t="s">
        <v>996</v>
      </c>
      <c r="D29" s="560">
        <v>4722730412.0599957</v>
      </c>
      <c r="E29" s="560">
        <v>8369852296</v>
      </c>
      <c r="F29" s="560">
        <v>8764646313.9399929</v>
      </c>
      <c r="G29" s="560">
        <v>6085491356.769989</v>
      </c>
      <c r="H29" s="560">
        <v>4649654272.499999</v>
      </c>
      <c r="I29" s="560">
        <v>4344651065.0000038</v>
      </c>
      <c r="J29" s="561">
        <f t="shared" si="4"/>
        <v>0.53050107282764136</v>
      </c>
      <c r="K29" s="560">
        <f t="shared" si="1"/>
        <v>-73076139.559996605</v>
      </c>
      <c r="L29" s="561">
        <f t="shared" si="2"/>
        <v>-1.5473282017832077E-2</v>
      </c>
      <c r="M29" s="561">
        <f t="shared" si="3"/>
        <v>5.8353369562382158E-4</v>
      </c>
      <c r="N29" s="383"/>
    </row>
    <row r="30" spans="3:17" ht="15.6">
      <c r="C30" s="1836" t="s">
        <v>997</v>
      </c>
      <c r="D30" s="560">
        <v>411771794.64999992</v>
      </c>
      <c r="E30" s="560">
        <v>5348987780</v>
      </c>
      <c r="F30" s="560">
        <v>4935300860.3500004</v>
      </c>
      <c r="G30" s="560">
        <v>2853918147.0099998</v>
      </c>
      <c r="H30" s="560">
        <v>2403841713.5700006</v>
      </c>
      <c r="I30" s="560">
        <v>2048252146.3400004</v>
      </c>
      <c r="J30" s="561">
        <f t="shared" si="4"/>
        <v>0.48707095708842474</v>
      </c>
      <c r="K30" s="560">
        <f t="shared" si="1"/>
        <v>1992069918.9200008</v>
      </c>
      <c r="L30" s="561">
        <f t="shared" si="2"/>
        <v>4.8378008032658757</v>
      </c>
      <c r="M30" s="561">
        <f t="shared" si="3"/>
        <v>3.0168321268755205E-4</v>
      </c>
      <c r="N30" s="383"/>
    </row>
    <row r="31" spans="3:17" ht="15.6">
      <c r="C31" s="1835" t="s">
        <v>998</v>
      </c>
      <c r="D31" s="1340">
        <f t="shared" ref="D31:I31" si="7">SUM(D32:D37)</f>
        <v>432019472479.75006</v>
      </c>
      <c r="E31" s="1340">
        <f t="shared" si="7"/>
        <v>665858505819</v>
      </c>
      <c r="F31" s="1340">
        <f t="shared" si="7"/>
        <v>685283704366.51978</v>
      </c>
      <c r="G31" s="1340">
        <f t="shared" si="7"/>
        <v>534997494537.50995</v>
      </c>
      <c r="H31" s="1340">
        <f t="shared" si="7"/>
        <v>460438113739.27997</v>
      </c>
      <c r="I31" s="1340">
        <f t="shared" si="7"/>
        <v>450260166278.74988</v>
      </c>
      <c r="J31" s="1341">
        <f t="shared" si="4"/>
        <v>0.671894152458961</v>
      </c>
      <c r="K31" s="1340">
        <f t="shared" si="1"/>
        <v>28418641259.529907</v>
      </c>
      <c r="L31" s="1341">
        <f t="shared" si="2"/>
        <v>6.5780926717052018E-2</v>
      </c>
      <c r="M31" s="1341">
        <f t="shared" si="3"/>
        <v>5.7785189687206702E-2</v>
      </c>
      <c r="N31" s="383"/>
    </row>
    <row r="32" spans="3:17" ht="15.6">
      <c r="C32" s="1836" t="s">
        <v>999</v>
      </c>
      <c r="D32" s="560">
        <v>22749826816.430019</v>
      </c>
      <c r="E32" s="560">
        <v>30826676151</v>
      </c>
      <c r="F32" s="560">
        <v>35448088591.790001</v>
      </c>
      <c r="G32" s="560">
        <v>22636840973.80999</v>
      </c>
      <c r="H32" s="560">
        <v>22076179431.46999</v>
      </c>
      <c r="I32" s="560">
        <v>21727579413.789997</v>
      </c>
      <c r="J32" s="561">
        <f t="shared" si="4"/>
        <v>0.62277488881538656</v>
      </c>
      <c r="K32" s="560">
        <f t="shared" si="1"/>
        <v>-673647384.9600296</v>
      </c>
      <c r="L32" s="561">
        <f t="shared" si="2"/>
        <v>-2.9611099477624095E-2</v>
      </c>
      <c r="M32" s="561">
        <f t="shared" si="3"/>
        <v>2.7705704153297953E-3</v>
      </c>
      <c r="N32" s="383"/>
      <c r="O32" s="112"/>
      <c r="P32" s="383"/>
    </row>
    <row r="33" spans="3:16" ht="15.6">
      <c r="C33" s="1836" t="s">
        <v>1000</v>
      </c>
      <c r="D33" s="560">
        <v>92109784940.419968</v>
      </c>
      <c r="E33" s="560">
        <v>137362566364</v>
      </c>
      <c r="F33" s="560">
        <v>148855682589.43991</v>
      </c>
      <c r="G33" s="560">
        <v>111712287318.11986</v>
      </c>
      <c r="H33" s="560">
        <v>106528200310.96991</v>
      </c>
      <c r="I33" s="560">
        <v>104230940423.38994</v>
      </c>
      <c r="J33" s="561">
        <f t="shared" si="4"/>
        <v>0.71564752153121503</v>
      </c>
      <c r="K33" s="560">
        <f t="shared" si="1"/>
        <v>14418415370.549942</v>
      </c>
      <c r="L33" s="561">
        <f t="shared" si="2"/>
        <v>0.15653511057349997</v>
      </c>
      <c r="M33" s="561">
        <f t="shared" si="3"/>
        <v>1.3369336895276663E-2</v>
      </c>
      <c r="N33" s="383"/>
      <c r="O33" s="112"/>
      <c r="P33" s="383"/>
    </row>
    <row r="34" spans="3:16" ht="15.6">
      <c r="C34" s="1836" t="s">
        <v>1001</v>
      </c>
      <c r="D34" s="560">
        <v>8201315919.2000122</v>
      </c>
      <c r="E34" s="560">
        <v>12302416115</v>
      </c>
      <c r="F34" s="560">
        <v>15328219587.279997</v>
      </c>
      <c r="G34" s="560">
        <v>10392507871.879995</v>
      </c>
      <c r="H34" s="560">
        <v>9385121949.4799995</v>
      </c>
      <c r="I34" s="560">
        <v>8421647456.2000008</v>
      </c>
      <c r="J34" s="561">
        <f t="shared" si="4"/>
        <v>0.61227736829058543</v>
      </c>
      <c r="K34" s="560">
        <f t="shared" si="1"/>
        <v>1183806030.2799873</v>
      </c>
      <c r="L34" s="561">
        <f t="shared" si="2"/>
        <v>0.14434342512139933</v>
      </c>
      <c r="M34" s="561">
        <f t="shared" si="3"/>
        <v>1.1778370119797568E-3</v>
      </c>
      <c r="N34" s="383"/>
      <c r="O34" s="112"/>
      <c r="P34" s="383"/>
    </row>
    <row r="35" spans="3:16" ht="15.6">
      <c r="C35" s="1836" t="s">
        <v>1002</v>
      </c>
      <c r="D35" s="560">
        <v>200639815286.46005</v>
      </c>
      <c r="E35" s="560">
        <v>309600274351</v>
      </c>
      <c r="F35" s="560">
        <v>309927221179.57977</v>
      </c>
      <c r="G35" s="560">
        <v>258571019014.56989</v>
      </c>
      <c r="H35" s="560">
        <v>210011363377.09985</v>
      </c>
      <c r="I35" s="560">
        <v>204424339105.98981</v>
      </c>
      <c r="J35" s="561">
        <f t="shared" si="4"/>
        <v>0.67761509485291027</v>
      </c>
      <c r="K35" s="560">
        <f t="shared" si="1"/>
        <v>9371548090.639801</v>
      </c>
      <c r="L35" s="561">
        <f>IFERROR(K35/D35,"-")</f>
        <v>4.6708316977164946E-2</v>
      </c>
      <c r="M35" s="561">
        <f t="shared" si="3"/>
        <v>2.6356520251245498E-2</v>
      </c>
      <c r="N35" s="383"/>
      <c r="O35" s="112"/>
      <c r="P35" s="383"/>
    </row>
    <row r="36" spans="3:16" ht="15.6">
      <c r="C36" s="1836" t="s">
        <v>1003</v>
      </c>
      <c r="D36" s="560">
        <v>107795875748.41998</v>
      </c>
      <c r="E36" s="560">
        <v>174781847098</v>
      </c>
      <c r="F36" s="560">
        <v>174704342125.14008</v>
      </c>
      <c r="G36" s="560">
        <v>130982622027.49016</v>
      </c>
      <c r="H36" s="560">
        <v>111879773264.92014</v>
      </c>
      <c r="I36" s="560">
        <v>110917355613.78014</v>
      </c>
      <c r="J36" s="561">
        <f t="shared" si="4"/>
        <v>0.64039492037800105</v>
      </c>
      <c r="K36" s="560">
        <f t="shared" si="1"/>
        <v>4083897516.5001526</v>
      </c>
      <c r="L36" s="561">
        <f t="shared" si="2"/>
        <v>3.7885470924985849E-2</v>
      </c>
      <c r="M36" s="561">
        <f t="shared" si="3"/>
        <v>1.4040961700090377E-2</v>
      </c>
      <c r="N36" s="383"/>
      <c r="O36" s="112"/>
      <c r="P36" s="383"/>
    </row>
    <row r="37" spans="3:16" ht="15.6">
      <c r="C37" s="1836" t="s">
        <v>1004</v>
      </c>
      <c r="D37" s="560">
        <v>522853768.81999969</v>
      </c>
      <c r="E37" s="560">
        <v>984725740</v>
      </c>
      <c r="F37" s="560">
        <v>1020150293.29</v>
      </c>
      <c r="G37" s="560">
        <v>702217331.63999975</v>
      </c>
      <c r="H37" s="560">
        <v>557475405.33999991</v>
      </c>
      <c r="I37" s="560">
        <v>538304265.5999999</v>
      </c>
      <c r="J37" s="561">
        <f t="shared" si="4"/>
        <v>0.54646399555709912</v>
      </c>
      <c r="K37" s="560">
        <f t="shared" si="1"/>
        <v>34621636.520000219</v>
      </c>
      <c r="L37" s="561">
        <f t="shared" si="2"/>
        <v>6.6216672011633212E-2</v>
      </c>
      <c r="M37" s="561">
        <f t="shared" si="3"/>
        <v>6.9963413284603108E-5</v>
      </c>
      <c r="N37" s="383"/>
      <c r="O37" s="112"/>
      <c r="P37" s="383"/>
    </row>
    <row r="38" spans="3:16" ht="15.6">
      <c r="C38" s="1835" t="s">
        <v>1005</v>
      </c>
      <c r="D38" s="1340">
        <f t="shared" ref="D38:I38" si="8">D39</f>
        <v>230171123934.71997</v>
      </c>
      <c r="E38" s="1340">
        <f t="shared" si="8"/>
        <v>333486471138</v>
      </c>
      <c r="F38" s="1340">
        <f t="shared" si="8"/>
        <v>330136471138</v>
      </c>
      <c r="G38" s="1340">
        <f t="shared" si="8"/>
        <v>257376050636.66998</v>
      </c>
      <c r="H38" s="1340">
        <f t="shared" si="8"/>
        <v>257375793912.95999</v>
      </c>
      <c r="I38" s="1340">
        <f t="shared" si="8"/>
        <v>249771983265.46997</v>
      </c>
      <c r="J38" s="1341">
        <f>H38/F38</f>
        <v>0.77960424374129389</v>
      </c>
      <c r="K38" s="1340">
        <f t="shared" si="1"/>
        <v>27204669978.240021</v>
      </c>
      <c r="L38" s="1341">
        <f t="shared" si="2"/>
        <v>0.11819323602884121</v>
      </c>
      <c r="M38" s="1341">
        <f t="shared" si="3"/>
        <v>3.230077751681798E-2</v>
      </c>
      <c r="N38" s="383"/>
    </row>
    <row r="39" spans="3:16" ht="15.6">
      <c r="C39" s="1839" t="s">
        <v>1006</v>
      </c>
      <c r="D39" s="560">
        <v>230171123934.71997</v>
      </c>
      <c r="E39" s="560">
        <v>333486471138</v>
      </c>
      <c r="F39" s="560">
        <v>330136471138</v>
      </c>
      <c r="G39" s="560">
        <v>257376050636.66998</v>
      </c>
      <c r="H39" s="560">
        <v>257375793912.95999</v>
      </c>
      <c r="I39" s="560">
        <v>249771983265.46997</v>
      </c>
      <c r="J39" s="561">
        <f t="shared" si="4"/>
        <v>0.77960424374129389</v>
      </c>
      <c r="K39" s="560">
        <f t="shared" si="1"/>
        <v>27204669978.240021</v>
      </c>
      <c r="L39" s="561">
        <f t="shared" si="2"/>
        <v>0.11819323602884121</v>
      </c>
      <c r="M39" s="561">
        <f t="shared" si="3"/>
        <v>3.230077751681798E-2</v>
      </c>
      <c r="N39" s="383"/>
    </row>
    <row r="40" spans="3:16" ht="15.6">
      <c r="C40" s="1840" t="s">
        <v>246</v>
      </c>
      <c r="D40" s="1841">
        <f t="shared" ref="D40:I40" si="9">D12+D17+D27+D31+D38</f>
        <v>1003873003612.3201</v>
      </c>
      <c r="E40" s="1841">
        <f t="shared" si="9"/>
        <v>1484234610959</v>
      </c>
      <c r="F40" s="1841">
        <f t="shared" si="9"/>
        <v>1555955142788.5295</v>
      </c>
      <c r="G40" s="1841">
        <f t="shared" si="9"/>
        <v>1173403888882.2295</v>
      </c>
      <c r="H40" s="1841">
        <f t="shared" si="9"/>
        <v>1065573835698.2698</v>
      </c>
      <c r="I40" s="1841">
        <f t="shared" si="9"/>
        <v>1039149407459.8898</v>
      </c>
      <c r="J40" s="1842">
        <f t="shared" si="4"/>
        <v>0.68483583259899439</v>
      </c>
      <c r="K40" s="1841">
        <f>H40-D40</f>
        <v>61700832085.949707</v>
      </c>
      <c r="L40" s="1842">
        <f t="shared" si="2"/>
        <v>6.1462786491843537E-2</v>
      </c>
      <c r="M40" s="1842">
        <f>H40/$P$7</f>
        <v>0.13372999407345987</v>
      </c>
      <c r="N40" s="383"/>
    </row>
    <row r="41" spans="3:16">
      <c r="C41" s="127" t="s">
        <v>725</v>
      </c>
    </row>
    <row r="42" spans="3:16">
      <c r="C42" s="1" t="s">
        <v>656</v>
      </c>
    </row>
    <row r="43" spans="3:16">
      <c r="C43" s="1" t="s">
        <v>657</v>
      </c>
    </row>
    <row r="44" spans="3:16">
      <c r="C44" s="1" t="s">
        <v>606</v>
      </c>
    </row>
    <row r="45" spans="3:16">
      <c r="C45" s="1" t="s">
        <v>658</v>
      </c>
    </row>
    <row r="47" spans="3:16">
      <c r="E47" s="1" t="s">
        <v>257</v>
      </c>
    </row>
  </sheetData>
  <mergeCells count="17">
    <mergeCell ref="C7:M7"/>
    <mergeCell ref="C1:M1"/>
    <mergeCell ref="C2:M2"/>
    <mergeCell ref="C3:M3"/>
    <mergeCell ref="C5:M5"/>
    <mergeCell ref="C6:M6"/>
    <mergeCell ref="J9:J10"/>
    <mergeCell ref="C8:C11"/>
    <mergeCell ref="E8:J8"/>
    <mergeCell ref="K8:L9"/>
    <mergeCell ref="M8:M10"/>
    <mergeCell ref="D9:D10"/>
    <mergeCell ref="E9:E10"/>
    <mergeCell ref="F9:F10"/>
    <mergeCell ref="G9:G10"/>
    <mergeCell ref="H9:H10"/>
    <mergeCell ref="I9:I1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4B2C5-A42C-45C0-91DE-8A2691C58AEF}">
  <dimension ref="A1:Q55"/>
  <sheetViews>
    <sheetView showGridLines="0" zoomScale="90" zoomScaleNormal="90" workbookViewId="0">
      <selection activeCell="C46" sqref="C46"/>
    </sheetView>
  </sheetViews>
  <sheetFormatPr baseColWidth="10" defaultColWidth="11.44140625" defaultRowHeight="14.4"/>
  <cols>
    <col min="1" max="1" width="6.88671875" style="550" customWidth="1"/>
    <col min="2" max="2" width="21.33203125" style="550" customWidth="1"/>
    <col min="3" max="3" width="19.44140625" style="550" customWidth="1"/>
    <col min="4" max="4" width="2.44140625" style="550" customWidth="1"/>
    <col min="5" max="16384" width="11.44140625" style="550"/>
  </cols>
  <sheetData>
    <row r="1" spans="1:17">
      <c r="G1" s="98"/>
      <c r="H1" s="2038" t="s">
        <v>0</v>
      </c>
      <c r="I1" s="2038"/>
      <c r="J1" s="2038"/>
      <c r="K1" s="2038"/>
      <c r="L1" s="2038"/>
      <c r="M1" s="2038"/>
      <c r="N1" s="2038"/>
      <c r="O1" s="2038"/>
      <c r="P1" s="2038"/>
      <c r="Q1" s="98"/>
    </row>
    <row r="2" spans="1:17">
      <c r="G2" s="98"/>
      <c r="H2" s="2038" t="s">
        <v>1</v>
      </c>
      <c r="I2" s="2038"/>
      <c r="J2" s="2038"/>
      <c r="K2" s="2038"/>
      <c r="L2" s="2038"/>
      <c r="M2" s="2038"/>
      <c r="N2" s="2038"/>
      <c r="O2" s="2038"/>
      <c r="P2" s="2038"/>
      <c r="Q2" s="98"/>
    </row>
    <row r="3" spans="1:17">
      <c r="G3" s="100"/>
      <c r="H3" s="2039" t="s">
        <v>2</v>
      </c>
      <c r="I3" s="2039"/>
      <c r="J3" s="2039"/>
      <c r="K3" s="2039"/>
      <c r="L3" s="2039"/>
      <c r="M3" s="2039"/>
      <c r="N3" s="2039"/>
      <c r="O3" s="2039"/>
      <c r="P3" s="2039"/>
      <c r="Q3" s="100"/>
    </row>
    <row r="4" spans="1:17">
      <c r="G4" s="1"/>
      <c r="H4" s="1"/>
      <c r="I4" s="1"/>
      <c r="J4" s="1"/>
      <c r="K4" s="1"/>
      <c r="L4" s="1"/>
      <c r="M4" s="1"/>
      <c r="N4" s="1"/>
      <c r="O4" s="1"/>
      <c r="P4" s="1"/>
      <c r="Q4" s="1"/>
    </row>
    <row r="6" spans="1:17">
      <c r="F6" s="459"/>
      <c r="G6" s="459"/>
      <c r="H6" s="459"/>
    </row>
    <row r="8" spans="1:17" ht="15.6">
      <c r="A8" s="552" t="s">
        <v>92</v>
      </c>
      <c r="B8" s="552" t="s">
        <v>1007</v>
      </c>
      <c r="C8" s="552" t="s">
        <v>1008</v>
      </c>
    </row>
    <row r="9" spans="1:17">
      <c r="A9" s="550" t="s">
        <v>1009</v>
      </c>
      <c r="B9" s="550" t="s">
        <v>1010</v>
      </c>
      <c r="C9" s="544">
        <v>6712844974.8599997</v>
      </c>
      <c r="E9" s="545"/>
    </row>
    <row r="10" spans="1:17">
      <c r="A10" s="550" t="s">
        <v>1009</v>
      </c>
      <c r="B10" s="550" t="s">
        <v>1011</v>
      </c>
      <c r="C10" s="544">
        <v>1562100702.6799994</v>
      </c>
      <c r="E10" s="545"/>
    </row>
    <row r="11" spans="1:17">
      <c r="A11" s="550" t="s">
        <v>1009</v>
      </c>
      <c r="B11" s="550" t="s">
        <v>1012</v>
      </c>
      <c r="C11" s="544">
        <v>594708958.70999992</v>
      </c>
      <c r="E11" s="545"/>
    </row>
    <row r="12" spans="1:17">
      <c r="A12" s="550" t="s">
        <v>1009</v>
      </c>
      <c r="B12" s="550" t="s">
        <v>1013</v>
      </c>
      <c r="C12" s="544">
        <v>759430003.09000003</v>
      </c>
      <c r="E12" s="545"/>
    </row>
    <row r="13" spans="1:17">
      <c r="A13" s="550" t="s">
        <v>1009</v>
      </c>
      <c r="B13" s="550" t="s">
        <v>1014</v>
      </c>
      <c r="C13" s="544">
        <v>1116255606.9000001</v>
      </c>
      <c r="E13" s="545"/>
    </row>
    <row r="14" spans="1:17">
      <c r="A14" s="550" t="s">
        <v>1009</v>
      </c>
      <c r="B14" s="550" t="s">
        <v>1015</v>
      </c>
      <c r="C14" s="544">
        <v>2628881288.7799997</v>
      </c>
      <c r="E14" s="545"/>
    </row>
    <row r="15" spans="1:17">
      <c r="A15" s="550" t="s">
        <v>1009</v>
      </c>
      <c r="B15" s="550" t="s">
        <v>1016</v>
      </c>
      <c r="C15" s="544">
        <v>933770328.00999999</v>
      </c>
      <c r="E15" s="545"/>
    </row>
    <row r="16" spans="1:17">
      <c r="A16" s="550" t="s">
        <v>1009</v>
      </c>
      <c r="B16" s="550" t="s">
        <v>1017</v>
      </c>
      <c r="C16" s="544">
        <v>533268914.88</v>
      </c>
      <c r="E16" s="545"/>
    </row>
    <row r="17" spans="1:5">
      <c r="A17" s="550" t="s">
        <v>1009</v>
      </c>
      <c r="B17" s="550" t="s">
        <v>1018</v>
      </c>
      <c r="C17" s="544">
        <v>510210763.28999996</v>
      </c>
      <c r="E17" s="545"/>
    </row>
    <row r="18" spans="1:5">
      <c r="A18" s="550" t="s">
        <v>1009</v>
      </c>
      <c r="B18" s="550" t="s">
        <v>1019</v>
      </c>
      <c r="C18" s="544">
        <v>220667133.60999995</v>
      </c>
      <c r="E18" s="545"/>
    </row>
    <row r="19" spans="1:5">
      <c r="A19" s="550" t="s">
        <v>1009</v>
      </c>
      <c r="B19" s="550" t="s">
        <v>1020</v>
      </c>
      <c r="C19" s="544">
        <v>1215224897.9499996</v>
      </c>
      <c r="E19" s="545"/>
    </row>
    <row r="20" spans="1:5">
      <c r="A20" s="550" t="s">
        <v>1009</v>
      </c>
      <c r="B20" s="550" t="s">
        <v>1021</v>
      </c>
      <c r="C20" s="544">
        <v>428330719.56000006</v>
      </c>
      <c r="E20" s="545"/>
    </row>
    <row r="21" spans="1:5">
      <c r="A21" s="550" t="s">
        <v>1009</v>
      </c>
      <c r="B21" s="550" t="s">
        <v>1022</v>
      </c>
      <c r="C21" s="544">
        <v>1181341640.2999995</v>
      </c>
      <c r="E21" s="545"/>
    </row>
    <row r="22" spans="1:5">
      <c r="A22" s="550" t="s">
        <v>1009</v>
      </c>
      <c r="B22" s="550" t="s">
        <v>1023</v>
      </c>
      <c r="C22" s="544">
        <v>1526714284.4400005</v>
      </c>
      <c r="E22" s="545"/>
    </row>
    <row r="23" spans="1:5">
      <c r="A23" s="550" t="s">
        <v>1009</v>
      </c>
      <c r="B23" s="550" t="s">
        <v>1024</v>
      </c>
      <c r="C23" s="544">
        <v>2550786253.27</v>
      </c>
      <c r="E23" s="545"/>
    </row>
    <row r="24" spans="1:5">
      <c r="A24" s="550" t="s">
        <v>1009</v>
      </c>
      <c r="B24" s="550" t="s">
        <v>1025</v>
      </c>
      <c r="C24" s="544">
        <v>1785915961.1700001</v>
      </c>
      <c r="E24" s="545"/>
    </row>
    <row r="25" spans="1:5">
      <c r="A25" s="550" t="s">
        <v>1009</v>
      </c>
      <c r="B25" s="550" t="s">
        <v>1026</v>
      </c>
      <c r="C25" s="544">
        <v>357435994.07999998</v>
      </c>
      <c r="E25" s="545"/>
    </row>
    <row r="26" spans="1:5">
      <c r="A26" s="550" t="s">
        <v>1009</v>
      </c>
      <c r="B26" s="550" t="s">
        <v>1027</v>
      </c>
      <c r="C26" s="544">
        <v>1328772647.9299994</v>
      </c>
      <c r="E26" s="545"/>
    </row>
    <row r="27" spans="1:5">
      <c r="A27" s="550" t="s">
        <v>1009</v>
      </c>
      <c r="B27" s="550" t="s">
        <v>1028</v>
      </c>
      <c r="C27" s="544">
        <v>287145717.90999991</v>
      </c>
      <c r="E27" s="545"/>
    </row>
    <row r="28" spans="1:5">
      <c r="A28" s="550" t="s">
        <v>1009</v>
      </c>
      <c r="B28" s="550" t="s">
        <v>1029</v>
      </c>
      <c r="C28" s="544">
        <v>435138290.03999996</v>
      </c>
      <c r="E28" s="545"/>
    </row>
    <row r="29" spans="1:5">
      <c r="A29" s="550" t="s">
        <v>1009</v>
      </c>
      <c r="B29" s="550" t="s">
        <v>1030</v>
      </c>
      <c r="C29" s="544">
        <v>1539914228.8099995</v>
      </c>
      <c r="E29" s="545"/>
    </row>
    <row r="30" spans="1:5">
      <c r="A30" s="550" t="s">
        <v>1009</v>
      </c>
      <c r="B30" s="550" t="s">
        <v>1031</v>
      </c>
      <c r="C30" s="544">
        <v>451372276.07999998</v>
      </c>
      <c r="E30" s="545"/>
    </row>
    <row r="31" spans="1:5">
      <c r="A31" s="550" t="s">
        <v>1009</v>
      </c>
      <c r="B31" s="550" t="s">
        <v>1032</v>
      </c>
      <c r="C31" s="544">
        <v>854128473.44000006</v>
      </c>
      <c r="E31" s="545"/>
    </row>
    <row r="32" spans="1:5">
      <c r="A32" s="550" t="s">
        <v>1009</v>
      </c>
      <c r="B32" s="550" t="s">
        <v>1033</v>
      </c>
      <c r="C32" s="544">
        <v>1996683842.95</v>
      </c>
      <c r="E32" s="545"/>
    </row>
    <row r="33" spans="1:5">
      <c r="A33" s="550" t="s">
        <v>1009</v>
      </c>
      <c r="B33" s="550" t="s">
        <v>1034</v>
      </c>
      <c r="C33" s="544">
        <v>2659538581.730001</v>
      </c>
      <c r="E33" s="545"/>
    </row>
    <row r="34" spans="1:5">
      <c r="A34" s="550" t="s">
        <v>1009</v>
      </c>
      <c r="B34" s="550" t="s">
        <v>1035</v>
      </c>
      <c r="C34" s="544">
        <v>171646947.69</v>
      </c>
      <c r="E34" s="545"/>
    </row>
    <row r="35" spans="1:5">
      <c r="A35" s="550" t="s">
        <v>1009</v>
      </c>
      <c r="B35" s="550" t="s">
        <v>1036</v>
      </c>
      <c r="C35" s="544">
        <v>412464598.56</v>
      </c>
      <c r="E35" s="545"/>
    </row>
    <row r="36" spans="1:5">
      <c r="A36" s="550" t="s">
        <v>1009</v>
      </c>
      <c r="B36" s="550" t="s">
        <v>1037</v>
      </c>
      <c r="C36" s="544">
        <v>344750922.14999992</v>
      </c>
      <c r="E36" s="545"/>
    </row>
    <row r="37" spans="1:5">
      <c r="A37" s="550" t="s">
        <v>1009</v>
      </c>
      <c r="B37" s="550" t="s">
        <v>1038</v>
      </c>
      <c r="C37" s="544">
        <v>977173070.41999996</v>
      </c>
      <c r="E37" s="545"/>
    </row>
    <row r="38" spans="1:5">
      <c r="A38" s="550" t="s">
        <v>1009</v>
      </c>
      <c r="B38" s="550" t="s">
        <v>1039</v>
      </c>
      <c r="C38" s="544">
        <v>944147587.42999995</v>
      </c>
      <c r="E38" s="545"/>
    </row>
    <row r="39" spans="1:5">
      <c r="A39" s="550" t="s">
        <v>1009</v>
      </c>
      <c r="B39" s="550" t="s">
        <v>1040</v>
      </c>
      <c r="C39" s="544">
        <v>406197384.52999997</v>
      </c>
      <c r="E39" s="545"/>
    </row>
    <row r="40" spans="1:5">
      <c r="A40" s="550" t="s">
        <v>1009</v>
      </c>
      <c r="B40" s="550" t="s">
        <v>1041</v>
      </c>
      <c r="C40" s="544">
        <v>17693005044.42001</v>
      </c>
      <c r="E40" s="545"/>
    </row>
    <row r="41" spans="1:5">
      <c r="C41" s="544"/>
      <c r="E41" s="545"/>
    </row>
    <row r="43" spans="1:5">
      <c r="C43" s="551"/>
    </row>
    <row r="44" spans="1:5" ht="39" customHeight="1">
      <c r="A44" s="2173" t="s">
        <v>2697</v>
      </c>
      <c r="B44" s="2173"/>
      <c r="C44" s="2173"/>
    </row>
    <row r="45" spans="1:5">
      <c r="A45" s="592" t="s">
        <v>2698</v>
      </c>
    </row>
    <row r="54" spans="9:9">
      <c r="I54" s="1" t="s">
        <v>2696</v>
      </c>
    </row>
    <row r="55" spans="9:9">
      <c r="I55" s="1" t="s">
        <v>658</v>
      </c>
    </row>
  </sheetData>
  <mergeCells count="4">
    <mergeCell ref="H1:P1"/>
    <mergeCell ref="H2:P2"/>
    <mergeCell ref="H3:P3"/>
    <mergeCell ref="A44:C44"/>
  </mergeCells>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8BDC-75BB-4AB9-AAAB-C929BC80242B}">
  <dimension ref="A6:P36"/>
  <sheetViews>
    <sheetView showGridLines="0" zoomScale="59" zoomScaleNormal="68" workbookViewId="0">
      <selection activeCell="O30" sqref="O30"/>
    </sheetView>
  </sheetViews>
  <sheetFormatPr baseColWidth="10" defaultColWidth="11.44140625" defaultRowHeight="14.4"/>
  <cols>
    <col min="4" max="4" width="48.6640625" customWidth="1"/>
    <col min="5" max="5" width="23" customWidth="1"/>
    <col min="6" max="6" width="30.44140625" customWidth="1"/>
    <col min="7" max="7" width="20.6640625" customWidth="1"/>
    <col min="8" max="8" width="23.6640625" customWidth="1"/>
    <col min="9" max="9" width="22.88671875" customWidth="1"/>
    <col min="10" max="10" width="33.5546875" customWidth="1"/>
    <col min="11" max="11" width="25.33203125" customWidth="1"/>
    <col min="15" max="15" width="36" customWidth="1"/>
    <col min="16" max="16" width="29.88671875" customWidth="1"/>
  </cols>
  <sheetData>
    <row r="6" spans="1:13" ht="14.4" customHeight="1"/>
    <row r="7" spans="1:13" ht="23.4" customHeight="1"/>
    <row r="8" spans="1:13" ht="23.4" customHeight="1">
      <c r="A8" s="2195" t="s">
        <v>0</v>
      </c>
      <c r="B8" s="2195"/>
      <c r="C8" s="2195"/>
      <c r="D8" s="2195"/>
      <c r="E8" s="2195"/>
      <c r="F8" s="2195"/>
      <c r="G8" s="2195"/>
      <c r="H8" s="2195"/>
      <c r="I8" s="2195"/>
      <c r="J8" s="2195"/>
      <c r="K8" s="2195"/>
      <c r="L8" s="2195"/>
    </row>
    <row r="9" spans="1:13" ht="14.4" customHeight="1">
      <c r="A9" s="2195" t="s">
        <v>1</v>
      </c>
      <c r="B9" s="2195"/>
      <c r="C9" s="2195"/>
      <c r="D9" s="2195"/>
      <c r="E9" s="2195"/>
      <c r="F9" s="2195"/>
      <c r="G9" s="2195"/>
      <c r="H9" s="2195"/>
      <c r="I9" s="2195"/>
      <c r="J9" s="2195"/>
      <c r="K9" s="2195"/>
      <c r="L9" s="2195"/>
    </row>
    <row r="10" spans="1:13" ht="21" customHeight="1">
      <c r="A10" s="2196" t="s">
        <v>2</v>
      </c>
      <c r="B10" s="2196"/>
      <c r="C10" s="2196"/>
      <c r="D10" s="2196"/>
      <c r="E10" s="2196"/>
      <c r="F10" s="2196"/>
      <c r="G10" s="2196"/>
      <c r="H10" s="2196"/>
      <c r="I10" s="2196"/>
      <c r="J10" s="2196"/>
      <c r="K10" s="2196"/>
      <c r="L10" s="2196"/>
    </row>
    <row r="11" spans="1:13" ht="14.4" customHeight="1">
      <c r="A11" s="2038"/>
      <c r="B11" s="2038"/>
      <c r="C11" s="2038"/>
      <c r="D11" s="2038"/>
      <c r="E11" s="2038"/>
      <c r="F11" s="2038"/>
      <c r="G11" s="2038"/>
      <c r="H11" s="2038"/>
      <c r="I11" s="98"/>
      <c r="J11" s="98"/>
    </row>
    <row r="12" spans="1:13" ht="21.6" customHeight="1">
      <c r="A12" s="2197" t="s">
        <v>2700</v>
      </c>
      <c r="B12" s="2197"/>
      <c r="C12" s="2197"/>
      <c r="D12" s="2197"/>
      <c r="E12" s="2197"/>
      <c r="F12" s="2197"/>
      <c r="G12" s="2197"/>
      <c r="H12" s="2197"/>
      <c r="I12" s="2197"/>
      <c r="J12" s="2197"/>
      <c r="K12" s="2197"/>
      <c r="L12" s="2197"/>
      <c r="M12" s="2197"/>
    </row>
    <row r="13" spans="1:13" ht="35.4" customHeight="1">
      <c r="A13" s="2197"/>
      <c r="B13" s="2197"/>
      <c r="C13" s="2197"/>
      <c r="D13" s="2197"/>
      <c r="E13" s="2197"/>
      <c r="F13" s="2197"/>
      <c r="G13" s="2197"/>
      <c r="H13" s="2197"/>
      <c r="I13" s="2197"/>
      <c r="J13" s="2197"/>
      <c r="K13" s="2197"/>
      <c r="L13" s="2197"/>
      <c r="M13" s="2197"/>
    </row>
    <row r="14" spans="1:13" ht="14.4" customHeight="1">
      <c r="A14" s="2194" t="s">
        <v>388</v>
      </c>
      <c r="B14" s="2194"/>
      <c r="C14" s="2194"/>
      <c r="D14" s="2194"/>
      <c r="E14" s="2194"/>
      <c r="F14" s="2194"/>
      <c r="G14" s="2194"/>
      <c r="H14" s="2194"/>
      <c r="I14" s="2194"/>
      <c r="J14" s="2194"/>
      <c r="K14" s="2194"/>
      <c r="L14" s="2194"/>
      <c r="M14" s="2194"/>
    </row>
    <row r="18" spans="3:16" ht="15" thickBot="1"/>
    <row r="19" spans="3:16" ht="27" customHeight="1" thickBot="1">
      <c r="C19" s="2182" t="s">
        <v>1068</v>
      </c>
      <c r="D19" s="2183"/>
      <c r="E19" s="2184">
        <v>2025</v>
      </c>
      <c r="F19" s="2185"/>
      <c r="G19" s="2185"/>
      <c r="H19" s="2185"/>
      <c r="I19" s="2186"/>
      <c r="J19" s="2187" t="s">
        <v>492</v>
      </c>
      <c r="K19" s="2182" t="s">
        <v>11</v>
      </c>
      <c r="O19" s="1724" t="s">
        <v>1069</v>
      </c>
      <c r="P19" s="2585">
        <v>7968099.0273052305</v>
      </c>
    </row>
    <row r="20" spans="3:16" ht="21.6" thickBot="1">
      <c r="C20" s="2182"/>
      <c r="D20" s="2183"/>
      <c r="E20" s="2191" t="s">
        <v>490</v>
      </c>
      <c r="F20" s="2192" t="s">
        <v>1043</v>
      </c>
      <c r="G20" s="2190"/>
      <c r="H20" s="2190"/>
      <c r="I20" s="2193"/>
      <c r="J20" s="2188"/>
      <c r="K20" s="2182"/>
    </row>
    <row r="21" spans="3:16" ht="47.4" customHeight="1" thickBot="1">
      <c r="C21" s="2182"/>
      <c r="D21" s="2183"/>
      <c r="E21" s="2192"/>
      <c r="F21" s="1752" t="s">
        <v>9</v>
      </c>
      <c r="G21" s="1753" t="s">
        <v>1044</v>
      </c>
      <c r="H21" s="1754" t="s">
        <v>1045</v>
      </c>
      <c r="I21" s="1753" t="s">
        <v>1046</v>
      </c>
      <c r="J21" s="2189"/>
      <c r="K21" s="2190"/>
    </row>
    <row r="22" spans="3:16" ht="25.2" customHeight="1">
      <c r="C22" s="2182"/>
      <c r="D22" s="2183"/>
      <c r="E22" s="1755">
        <v>1</v>
      </c>
      <c r="F22" s="1755">
        <v>2</v>
      </c>
      <c r="G22" s="1756">
        <v>3</v>
      </c>
      <c r="H22" s="1755">
        <v>4</v>
      </c>
      <c r="I22" s="1755">
        <v>5</v>
      </c>
      <c r="J22" s="1757" t="s">
        <v>1048</v>
      </c>
      <c r="K22" s="1758" t="s">
        <v>1049</v>
      </c>
    </row>
    <row r="23" spans="3:16" ht="52.95" customHeight="1">
      <c r="C23" s="2180" t="s">
        <v>1070</v>
      </c>
      <c r="D23" s="2181" t="s">
        <v>1070</v>
      </c>
      <c r="E23" s="1355">
        <v>19217744764</v>
      </c>
      <c r="F23" s="1356">
        <v>20031770174.66</v>
      </c>
      <c r="G23" s="1356">
        <v>13056391728.789995</v>
      </c>
      <c r="H23" s="1356">
        <v>10127827935.500004</v>
      </c>
      <c r="I23" s="1357">
        <v>10084363841.57</v>
      </c>
      <c r="J23" s="1358">
        <f>IFERROR(H23/F23,"NA")</f>
        <v>0.50558826540010982</v>
      </c>
      <c r="K23" s="1359">
        <f>(H23/1000000)/$P$19</f>
        <v>1.2710469461779746E-3</v>
      </c>
    </row>
    <row r="24" spans="3:16" ht="50.4" customHeight="1">
      <c r="C24" s="2176" t="s">
        <v>1071</v>
      </c>
      <c r="D24" s="2177" t="s">
        <v>1072</v>
      </c>
      <c r="E24" s="711">
        <v>9691998533</v>
      </c>
      <c r="F24" s="712">
        <v>11122248011.67</v>
      </c>
      <c r="G24" s="712">
        <v>8528704478.21</v>
      </c>
      <c r="H24" s="712">
        <v>8515469306.050004</v>
      </c>
      <c r="I24" s="712">
        <v>7645927561.1600046</v>
      </c>
      <c r="J24" s="1358">
        <f t="shared" ref="J24:J31" si="0">IFERROR(H24/F24,"NA")</f>
        <v>0.76562483565509076</v>
      </c>
      <c r="K24" s="1363">
        <f t="shared" ref="K24:K31" si="1">(H24/1000000)/$P$19</f>
        <v>1.0686952153668066E-3</v>
      </c>
    </row>
    <row r="25" spans="3:16" ht="58.2" customHeight="1">
      <c r="C25" s="2174" t="s">
        <v>1073</v>
      </c>
      <c r="D25" s="2175" t="s">
        <v>1073</v>
      </c>
      <c r="E25" s="1360">
        <v>811546320</v>
      </c>
      <c r="F25" s="1361">
        <v>811546320.00000012</v>
      </c>
      <c r="G25" s="1361">
        <v>575013631.80000007</v>
      </c>
      <c r="H25" s="1361">
        <v>505232254.61999995</v>
      </c>
      <c r="I25" s="1361">
        <v>496696807.10999995</v>
      </c>
      <c r="J25" s="1362">
        <f t="shared" si="0"/>
        <v>0.62255504358642133</v>
      </c>
      <c r="K25" s="1363">
        <f t="shared" si="1"/>
        <v>6.3406874448806492E-5</v>
      </c>
    </row>
    <row r="26" spans="3:16" ht="51.6" customHeight="1">
      <c r="C26" s="2176" t="s">
        <v>1074</v>
      </c>
      <c r="D26" s="2177" t="s">
        <v>1074</v>
      </c>
      <c r="E26" s="711">
        <v>75407611</v>
      </c>
      <c r="F26" s="711">
        <v>68142313</v>
      </c>
      <c r="G26" s="711">
        <v>32877816.239999991</v>
      </c>
      <c r="H26" s="711">
        <v>22530942.429999996</v>
      </c>
      <c r="I26" s="712">
        <v>21936758.889999997</v>
      </c>
      <c r="J26" s="1362">
        <f t="shared" si="0"/>
        <v>0.33064540133822573</v>
      </c>
      <c r="K26" s="1363">
        <f t="shared" si="1"/>
        <v>2.8276433755141021E-6</v>
      </c>
    </row>
    <row r="27" spans="3:16" ht="59.4" customHeight="1">
      <c r="C27" s="2174" t="s">
        <v>1075</v>
      </c>
      <c r="D27" s="2175" t="s">
        <v>1075</v>
      </c>
      <c r="E27" s="1364">
        <v>44260000</v>
      </c>
      <c r="F27" s="1361">
        <v>46039972.100000001</v>
      </c>
      <c r="G27" s="1361">
        <v>43910838.68</v>
      </c>
      <c r="H27" s="1361">
        <v>29659073.090000004</v>
      </c>
      <c r="I27" s="1361">
        <v>26287943.329999998</v>
      </c>
      <c r="J27" s="1362">
        <f t="shared" si="0"/>
        <v>0.64420267296382661</v>
      </c>
      <c r="K27" s="1363">
        <f t="shared" si="1"/>
        <v>3.7222269688621763E-6</v>
      </c>
    </row>
    <row r="28" spans="3:16" ht="62.4" customHeight="1">
      <c r="C28" s="2176" t="s">
        <v>1076</v>
      </c>
      <c r="D28" s="2177" t="s">
        <v>1076</v>
      </c>
      <c r="E28" s="711">
        <v>953295212</v>
      </c>
      <c r="F28" s="712">
        <v>1084359828.6399999</v>
      </c>
      <c r="G28" s="712">
        <v>890676433.84999967</v>
      </c>
      <c r="H28" s="712">
        <v>772574567.94999957</v>
      </c>
      <c r="I28" s="712">
        <v>732120901.91999984</v>
      </c>
      <c r="J28" s="1362">
        <f t="shared" si="0"/>
        <v>0.71247066475983323</v>
      </c>
      <c r="K28" s="1365">
        <f t="shared" si="1"/>
        <v>9.6958454620421592E-5</v>
      </c>
    </row>
    <row r="29" spans="3:16" ht="62.4" customHeight="1">
      <c r="C29" s="2174" t="s">
        <v>1077</v>
      </c>
      <c r="D29" s="2175" t="s">
        <v>1077</v>
      </c>
      <c r="E29" s="1360">
        <v>112471764</v>
      </c>
      <c r="F29" s="1361">
        <v>112861764</v>
      </c>
      <c r="G29" s="1361">
        <v>66686003.659999989</v>
      </c>
      <c r="H29" s="1361">
        <v>44314491.930000007</v>
      </c>
      <c r="I29" s="1361">
        <v>40571391.440000013</v>
      </c>
      <c r="J29" s="1358">
        <f t="shared" si="0"/>
        <v>0.3926439775476131</v>
      </c>
      <c r="K29" s="1363">
        <f t="shared" si="1"/>
        <v>5.5614886032593576E-6</v>
      </c>
    </row>
    <row r="30" spans="3:16" ht="33" customHeight="1">
      <c r="C30" s="2176" t="s">
        <v>1078</v>
      </c>
      <c r="D30" s="2177" t="s">
        <v>1078</v>
      </c>
      <c r="E30" s="711">
        <v>896648705</v>
      </c>
      <c r="F30" s="713">
        <v>498552260</v>
      </c>
      <c r="G30" s="712">
        <v>434403387.3900001</v>
      </c>
      <c r="H30" s="712">
        <v>345450321.11000013</v>
      </c>
      <c r="I30" s="714">
        <v>320907181.72000015</v>
      </c>
      <c r="J30" s="1362">
        <f t="shared" si="0"/>
        <v>0.69290694040781231</v>
      </c>
      <c r="K30" s="1366">
        <f t="shared" si="1"/>
        <v>4.3354170163574087E-5</v>
      </c>
    </row>
    <row r="31" spans="3:16" ht="30" customHeight="1" thickBot="1">
      <c r="C31" s="2178" t="s">
        <v>1064</v>
      </c>
      <c r="D31" s="2179"/>
      <c r="E31" s="1759">
        <f>SUM(E23:E30)</f>
        <v>31803372909</v>
      </c>
      <c r="F31" s="1759">
        <f>SUM(F23:F30)</f>
        <v>33775520644.07</v>
      </c>
      <c r="G31" s="1759">
        <f>SUM(G23:G30)</f>
        <v>23628664318.619995</v>
      </c>
      <c r="H31" s="1760">
        <f>SUM(H23:H30)</f>
        <v>20363058892.680008</v>
      </c>
      <c r="I31" s="1760">
        <f>SUM(I23:I30)</f>
        <v>19368812387.140003</v>
      </c>
      <c r="J31" s="1761">
        <f t="shared" si="0"/>
        <v>0.60289400442610708</v>
      </c>
      <c r="K31" s="1762">
        <f t="shared" si="1"/>
        <v>2.5555730197252191E-3</v>
      </c>
    </row>
    <row r="32" spans="3:16">
      <c r="H32" s="715"/>
      <c r="J32" s="715"/>
    </row>
    <row r="33" spans="3:3" ht="18">
      <c r="C33" s="709" t="s">
        <v>1065</v>
      </c>
    </row>
    <row r="34" spans="3:3" ht="18">
      <c r="C34" s="710" t="s">
        <v>604</v>
      </c>
    </row>
    <row r="35" spans="3:3" ht="18">
      <c r="C35" s="710" t="s">
        <v>1066</v>
      </c>
    </row>
    <row r="36" spans="3:3" ht="18">
      <c r="C36" s="709" t="s">
        <v>1067</v>
      </c>
    </row>
  </sheetData>
  <mergeCells count="21">
    <mergeCell ref="A14:M14"/>
    <mergeCell ref="A8:L8"/>
    <mergeCell ref="A9:L9"/>
    <mergeCell ref="A10:L10"/>
    <mergeCell ref="A11:H11"/>
    <mergeCell ref="A12:M13"/>
    <mergeCell ref="C19:D22"/>
    <mergeCell ref="E19:I19"/>
    <mergeCell ref="J19:J21"/>
    <mergeCell ref="K19:K21"/>
    <mergeCell ref="E20:E21"/>
    <mergeCell ref="F20:I20"/>
    <mergeCell ref="C29:D29"/>
    <mergeCell ref="C30:D30"/>
    <mergeCell ref="C31:D31"/>
    <mergeCell ref="C23:D23"/>
    <mergeCell ref="C24:D24"/>
    <mergeCell ref="C25:D25"/>
    <mergeCell ref="C26:D26"/>
    <mergeCell ref="C27:D27"/>
    <mergeCell ref="C28:D28"/>
  </mergeCells>
  <pageMargins left="0.7" right="0.7" top="0.75" bottom="0.75" header="0.3" footer="0.3"/>
  <pageSetup orientation="portrait" horizontalDpi="4294967295" verticalDpi="4294967295" r:id="rId1"/>
  <ignoredErrors>
    <ignoredError sqref="E31:I32"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610BB-7CC2-4576-8ADE-D332B036109D}">
  <dimension ref="A4:O45"/>
  <sheetViews>
    <sheetView showGridLines="0" zoomScale="47" zoomScaleNormal="60" workbookViewId="0">
      <selection activeCell="N24" sqref="N24"/>
    </sheetView>
  </sheetViews>
  <sheetFormatPr baseColWidth="10" defaultColWidth="11.44140625" defaultRowHeight="14.4"/>
  <cols>
    <col min="4" max="4" width="65.88671875" customWidth="1"/>
    <col min="5" max="5" width="31.33203125" customWidth="1"/>
    <col min="6" max="7" width="27.6640625" customWidth="1"/>
    <col min="8" max="8" width="25.88671875" customWidth="1"/>
    <col min="9" max="9" width="21.109375" customWidth="1"/>
    <col min="10" max="10" width="24.6640625" customWidth="1"/>
    <col min="11" max="11" width="22.5546875" customWidth="1"/>
    <col min="13" max="13" width="14.44140625" customWidth="1"/>
    <col min="14" max="14" width="50.109375" customWidth="1"/>
    <col min="15" max="15" width="30.6640625" customWidth="1"/>
  </cols>
  <sheetData>
    <row r="4" spans="1:15" ht="14.4" customHeight="1">
      <c r="A4" s="1"/>
      <c r="B4" s="1"/>
      <c r="C4" s="1"/>
      <c r="D4" s="1"/>
      <c r="E4" s="1"/>
      <c r="F4" s="1"/>
      <c r="G4" s="1"/>
      <c r="H4" s="1"/>
      <c r="I4" s="1"/>
      <c r="J4" s="1"/>
    </row>
    <row r="5" spans="1:15" ht="24" customHeight="1">
      <c r="A5" s="2195" t="s">
        <v>0</v>
      </c>
      <c r="B5" s="2195"/>
      <c r="C5" s="2195"/>
      <c r="D5" s="2195"/>
      <c r="E5" s="2195"/>
      <c r="F5" s="2195"/>
      <c r="G5" s="2195"/>
      <c r="H5" s="2195"/>
      <c r="I5" s="2195"/>
      <c r="J5" s="2195"/>
      <c r="K5" s="2195"/>
      <c r="L5" s="2195"/>
    </row>
    <row r="6" spans="1:15" ht="22.2" customHeight="1">
      <c r="A6" s="2195" t="s">
        <v>1</v>
      </c>
      <c r="B6" s="2195"/>
      <c r="C6" s="2195"/>
      <c r="D6" s="2195"/>
      <c r="E6" s="2195"/>
      <c r="F6" s="2195"/>
      <c r="G6" s="2195"/>
      <c r="H6" s="2195"/>
      <c r="I6" s="2195"/>
      <c r="J6" s="2195"/>
      <c r="K6" s="2195"/>
      <c r="L6" s="2195"/>
    </row>
    <row r="7" spans="1:15" ht="50.4" customHeight="1">
      <c r="A7" s="2196" t="s">
        <v>2</v>
      </c>
      <c r="B7" s="2196"/>
      <c r="C7" s="2196"/>
      <c r="D7" s="2196"/>
      <c r="E7" s="2196"/>
      <c r="F7" s="2196"/>
      <c r="G7" s="2196"/>
      <c r="H7" s="2196"/>
      <c r="I7" s="2196"/>
      <c r="J7" s="2196"/>
      <c r="K7" s="2196"/>
      <c r="L7" s="2196"/>
    </row>
    <row r="8" spans="1:15" ht="14.4" customHeight="1">
      <c r="A8" s="2038"/>
      <c r="B8" s="2038"/>
      <c r="C8" s="2038"/>
      <c r="D8" s="2038"/>
      <c r="E8" s="2038"/>
      <c r="F8" s="2038"/>
      <c r="G8" s="2038"/>
      <c r="H8" s="2038"/>
      <c r="I8" s="98"/>
      <c r="J8" s="98"/>
    </row>
    <row r="9" spans="1:15" ht="4.95" customHeight="1">
      <c r="A9" s="2039"/>
      <c r="B9" s="2039"/>
      <c r="C9" s="2039"/>
      <c r="D9" s="2039"/>
      <c r="E9" s="2039"/>
      <c r="F9" s="2039"/>
      <c r="G9" s="2039"/>
      <c r="H9" s="2039"/>
      <c r="I9" s="100"/>
      <c r="J9" s="100"/>
    </row>
    <row r="10" spans="1:15" ht="14.4" customHeight="1">
      <c r="A10" s="2197" t="s">
        <v>2699</v>
      </c>
      <c r="B10" s="2197"/>
      <c r="C10" s="2197"/>
      <c r="D10" s="2197"/>
      <c r="E10" s="2197"/>
      <c r="F10" s="2197"/>
      <c r="G10" s="2197"/>
      <c r="H10" s="2197"/>
      <c r="I10" s="2197"/>
      <c r="J10" s="2197"/>
      <c r="K10" s="2197"/>
      <c r="L10" s="2197"/>
      <c r="M10" s="2197"/>
    </row>
    <row r="11" spans="1:15" ht="33" customHeight="1">
      <c r="A11" s="2197"/>
      <c r="B11" s="2197"/>
      <c r="C11" s="2197"/>
      <c r="D11" s="2197"/>
      <c r="E11" s="2197"/>
      <c r="F11" s="2197"/>
      <c r="G11" s="2197"/>
      <c r="H11" s="2197"/>
      <c r="I11" s="2197"/>
      <c r="J11" s="2197"/>
      <c r="K11" s="2197"/>
      <c r="L11" s="2197"/>
      <c r="M11" s="2197"/>
    </row>
    <row r="12" spans="1:15" ht="38.4" customHeight="1" thickBot="1">
      <c r="A12" s="2194" t="s">
        <v>388</v>
      </c>
      <c r="B12" s="2194"/>
      <c r="C12" s="2194"/>
      <c r="D12" s="2194"/>
      <c r="E12" s="2194"/>
      <c r="F12" s="2194"/>
      <c r="G12" s="2194"/>
      <c r="H12" s="2194"/>
      <c r="I12" s="2194"/>
      <c r="J12" s="2194"/>
      <c r="K12" s="2194"/>
      <c r="L12" s="2194"/>
      <c r="M12" s="2194"/>
    </row>
    <row r="13" spans="1:15" ht="38.4" customHeight="1" thickBot="1">
      <c r="A13" s="1"/>
      <c r="B13" s="1"/>
      <c r="C13" s="2206" t="s">
        <v>1042</v>
      </c>
      <c r="D13" s="2207"/>
      <c r="E13" s="2208">
        <v>2025</v>
      </c>
      <c r="F13" s="2209"/>
      <c r="G13" s="2209"/>
      <c r="H13" s="2209"/>
      <c r="I13" s="2210"/>
      <c r="J13" s="2211" t="s">
        <v>492</v>
      </c>
      <c r="K13" s="2206" t="s">
        <v>11</v>
      </c>
      <c r="L13" s="1"/>
      <c r="M13" s="1"/>
    </row>
    <row r="14" spans="1:15" ht="24" customHeight="1" thickBot="1">
      <c r="A14" s="1"/>
      <c r="B14" s="1"/>
      <c r="C14" s="2206"/>
      <c r="D14" s="2207"/>
      <c r="E14" s="2215" t="s">
        <v>490</v>
      </c>
      <c r="F14" s="2216" t="s">
        <v>1043</v>
      </c>
      <c r="G14" s="2214"/>
      <c r="H14" s="2214"/>
      <c r="I14" s="2217"/>
      <c r="J14" s="2212"/>
      <c r="K14" s="2206"/>
      <c r="L14" s="1"/>
      <c r="M14" s="1"/>
    </row>
    <row r="15" spans="1:15" ht="58.95" customHeight="1" thickBot="1">
      <c r="A15" s="1"/>
      <c r="B15" s="1"/>
      <c r="C15" s="2206"/>
      <c r="D15" s="2207"/>
      <c r="E15" s="2216"/>
      <c r="F15" s="1313" t="s">
        <v>9</v>
      </c>
      <c r="G15" s="1314" t="s">
        <v>1044</v>
      </c>
      <c r="H15" s="1315" t="s">
        <v>1045</v>
      </c>
      <c r="I15" s="1314" t="s">
        <v>1046</v>
      </c>
      <c r="J15" s="2213"/>
      <c r="K15" s="2214"/>
      <c r="L15" s="1"/>
      <c r="M15" s="1"/>
      <c r="N15" s="1723" t="s">
        <v>1047</v>
      </c>
      <c r="O15" s="699">
        <v>7968099.0273052305</v>
      </c>
    </row>
    <row r="16" spans="1:15" ht="28.2" customHeight="1">
      <c r="A16" s="1"/>
      <c r="B16" s="1"/>
      <c r="C16" s="2206"/>
      <c r="D16" s="2207"/>
      <c r="E16" s="1316">
        <v>1</v>
      </c>
      <c r="F16" s="1316">
        <v>2</v>
      </c>
      <c r="G16" s="1317">
        <v>3</v>
      </c>
      <c r="H16" s="1316">
        <v>4</v>
      </c>
      <c r="I16" s="1316">
        <v>5</v>
      </c>
      <c r="J16" s="1318" t="s">
        <v>1048</v>
      </c>
      <c r="K16" s="1319" t="s">
        <v>1049</v>
      </c>
      <c r="L16" s="1"/>
      <c r="M16" s="1"/>
    </row>
    <row r="17" spans="1:13" ht="58.95" customHeight="1">
      <c r="A17" s="1"/>
      <c r="B17" s="1"/>
      <c r="C17" s="2218" t="s">
        <v>1050</v>
      </c>
      <c r="D17" s="2219"/>
      <c r="E17" s="1343">
        <v>1932937781</v>
      </c>
      <c r="F17" s="1344">
        <v>1932937781</v>
      </c>
      <c r="G17" s="1344">
        <v>1367239467.0800004</v>
      </c>
      <c r="H17" s="1344">
        <v>1202936179.1500003</v>
      </c>
      <c r="I17" s="1345">
        <v>1057566489.2099997</v>
      </c>
      <c r="J17" s="1346">
        <f>IFERROR(H17/F17,"NA")</f>
        <v>0.62233569594136895</v>
      </c>
      <c r="K17" s="1347">
        <f>(H17/1000000)/$O$15</f>
        <v>1.5096902975574928E-4</v>
      </c>
      <c r="L17" s="1"/>
      <c r="M17" s="1"/>
    </row>
    <row r="18" spans="1:13" ht="61.2" customHeight="1">
      <c r="A18" s="1"/>
      <c r="B18" s="1"/>
      <c r="C18" s="2205" t="s">
        <v>1051</v>
      </c>
      <c r="D18" s="2200"/>
      <c r="E18" s="700">
        <v>49679102</v>
      </c>
      <c r="F18" s="701">
        <v>53399114</v>
      </c>
      <c r="G18" s="701">
        <v>43554127.869999997</v>
      </c>
      <c r="H18" s="701">
        <v>36615935.160000004</v>
      </c>
      <c r="I18" s="701">
        <v>23953681.860000014</v>
      </c>
      <c r="J18" s="1350">
        <f t="shared" ref="J18:J30" si="0">IFERROR(H18/F18,"NA")</f>
        <v>0.68570304668350868</v>
      </c>
      <c r="K18" s="1351">
        <f t="shared" ref="K18:K31" si="1">(H18/1000000)/$O$15</f>
        <v>4.5953162773860915E-6</v>
      </c>
      <c r="L18" s="1"/>
      <c r="M18" s="1"/>
    </row>
    <row r="19" spans="1:13" ht="74.400000000000006" customHeight="1">
      <c r="A19" s="1"/>
      <c r="B19" s="1"/>
      <c r="C19" s="2204" t="s">
        <v>1052</v>
      </c>
      <c r="D19" s="2198"/>
      <c r="E19" s="1348">
        <v>21229880</v>
      </c>
      <c r="F19" s="1349">
        <v>21229880</v>
      </c>
      <c r="G19" s="1349">
        <v>16984068</v>
      </c>
      <c r="H19" s="1349">
        <v>13216629.02</v>
      </c>
      <c r="I19" s="1349">
        <v>12384921.58</v>
      </c>
      <c r="J19" s="1350">
        <f t="shared" si="0"/>
        <v>0.62254845623244215</v>
      </c>
      <c r="K19" s="1351">
        <f t="shared" si="1"/>
        <v>1.6586928669823264E-6</v>
      </c>
      <c r="L19" s="1"/>
      <c r="M19" s="1"/>
    </row>
    <row r="20" spans="1:13" ht="52.95" customHeight="1">
      <c r="A20" s="1"/>
      <c r="B20" s="1"/>
      <c r="C20" s="2205" t="s">
        <v>1053</v>
      </c>
      <c r="D20" s="2200"/>
      <c r="E20" s="700">
        <v>847227483</v>
      </c>
      <c r="F20" s="700">
        <v>804804381.99999976</v>
      </c>
      <c r="G20" s="700">
        <v>246197612.25</v>
      </c>
      <c r="H20" s="700">
        <v>158655515.99999997</v>
      </c>
      <c r="I20" s="701">
        <v>149892266.15000001</v>
      </c>
      <c r="J20" s="1350">
        <f t="shared" si="0"/>
        <v>0.1971355021772235</v>
      </c>
      <c r="K20" s="1351">
        <f t="shared" si="1"/>
        <v>1.9911338382758083E-5</v>
      </c>
      <c r="L20" s="1"/>
      <c r="M20" s="1"/>
    </row>
    <row r="21" spans="1:13" ht="56.4" customHeight="1">
      <c r="A21" s="1"/>
      <c r="B21" s="1"/>
      <c r="C21" s="2204" t="s">
        <v>1054</v>
      </c>
      <c r="D21" s="2198"/>
      <c r="E21" s="1352">
        <v>10770275416</v>
      </c>
      <c r="F21" s="1349">
        <v>11947149277.960001</v>
      </c>
      <c r="G21" s="1349">
        <v>9882665795.7699986</v>
      </c>
      <c r="H21" s="1349">
        <v>7834499177.1499987</v>
      </c>
      <c r="I21" s="1349">
        <v>7342589002.3800001</v>
      </c>
      <c r="J21" s="1350">
        <f>IFERROR(H21/F21,"NA")</f>
        <v>0.65576306069959434</v>
      </c>
      <c r="K21" s="1351">
        <f t="shared" si="1"/>
        <v>9.8323315891313484E-4</v>
      </c>
      <c r="L21" s="1"/>
      <c r="M21" s="1"/>
    </row>
    <row r="22" spans="1:13" ht="45" customHeight="1">
      <c r="A22" s="1"/>
      <c r="B22" s="1"/>
      <c r="C22" s="2205" t="s">
        <v>1055</v>
      </c>
      <c r="D22" s="2200"/>
      <c r="E22" s="700">
        <v>2180334224</v>
      </c>
      <c r="F22" s="701">
        <v>2577886562.3000002</v>
      </c>
      <c r="G22" s="701">
        <v>1688877189.5099998</v>
      </c>
      <c r="H22" s="701">
        <v>1542999189.7999997</v>
      </c>
      <c r="I22" s="701">
        <v>1511555398.1699998</v>
      </c>
      <c r="J22" s="1350">
        <f>IFERROR(H22/F22,"NA")</f>
        <v>0.59855201247619294</v>
      </c>
      <c r="K22" s="1351">
        <f t="shared" si="1"/>
        <v>1.9364709004147929E-4</v>
      </c>
      <c r="L22" s="1"/>
      <c r="M22" s="1"/>
    </row>
    <row r="23" spans="1:13" ht="54" customHeight="1">
      <c r="A23" s="1"/>
      <c r="B23" s="1"/>
      <c r="C23" s="2204" t="s">
        <v>1056</v>
      </c>
      <c r="D23" s="2198"/>
      <c r="E23" s="1348">
        <v>460810950</v>
      </c>
      <c r="F23" s="1349">
        <v>480366398.72999996</v>
      </c>
      <c r="G23" s="1349">
        <v>329389845.70000005</v>
      </c>
      <c r="H23" s="1349">
        <v>244730283.56000003</v>
      </c>
      <c r="I23" s="1349">
        <v>234346677.39000002</v>
      </c>
      <c r="J23" s="1350">
        <f t="shared" si="0"/>
        <v>0.50946586648654379</v>
      </c>
      <c r="K23" s="1351">
        <f t="shared" si="1"/>
        <v>3.071376029857984E-5</v>
      </c>
      <c r="L23" s="1"/>
      <c r="M23" s="1"/>
    </row>
    <row r="24" spans="1:13" ht="66.599999999999994" customHeight="1">
      <c r="A24" s="1"/>
      <c r="B24" s="1"/>
      <c r="C24" s="2205" t="s">
        <v>1057</v>
      </c>
      <c r="D24" s="2200"/>
      <c r="E24" s="700">
        <v>1737212024</v>
      </c>
      <c r="F24" s="702">
        <v>1888292024.0000002</v>
      </c>
      <c r="G24" s="701">
        <v>1481806251.3599997</v>
      </c>
      <c r="H24" s="701">
        <v>1375355299.4200001</v>
      </c>
      <c r="I24" s="701">
        <v>1331372905.8899999</v>
      </c>
      <c r="J24" s="1350">
        <f>IFERROR(H24/F24,"NA")</f>
        <v>0.72835942848848256</v>
      </c>
      <c r="K24" s="1351">
        <f t="shared" si="1"/>
        <v>1.7260770664457193E-4</v>
      </c>
      <c r="L24" s="1"/>
      <c r="M24" s="1"/>
    </row>
    <row r="25" spans="1:13" ht="49.95" customHeight="1">
      <c r="A25" s="1"/>
      <c r="B25" s="1"/>
      <c r="C25" s="2198" t="s">
        <v>1058</v>
      </c>
      <c r="D25" s="2199"/>
      <c r="E25" s="1348">
        <v>427203339</v>
      </c>
      <c r="F25" s="1353">
        <v>427202371</v>
      </c>
      <c r="G25" s="1353">
        <v>159286598.48999998</v>
      </c>
      <c r="H25" s="1353">
        <v>111800726.49000001</v>
      </c>
      <c r="I25" s="1353">
        <v>106173939.16000003</v>
      </c>
      <c r="J25" s="1350">
        <f t="shared" si="0"/>
        <v>0.26170436795164698</v>
      </c>
      <c r="K25" s="1351">
        <f t="shared" si="1"/>
        <v>1.4031041294401487E-5</v>
      </c>
      <c r="L25" s="1"/>
      <c r="M25" s="1"/>
    </row>
    <row r="26" spans="1:13" ht="64.95" customHeight="1">
      <c r="A26" s="1"/>
      <c r="B26" s="1"/>
      <c r="C26" s="2200" t="s">
        <v>1059</v>
      </c>
      <c r="D26" s="2201"/>
      <c r="E26" s="700">
        <v>100000000</v>
      </c>
      <c r="F26" s="701">
        <v>100000000</v>
      </c>
      <c r="G26" s="702">
        <v>46547261.99000001</v>
      </c>
      <c r="H26" s="702">
        <v>42279207.289999999</v>
      </c>
      <c r="I26" s="702">
        <v>42279207.290000007</v>
      </c>
      <c r="J26" s="1350">
        <f t="shared" si="0"/>
        <v>0.42279207289999998</v>
      </c>
      <c r="K26" s="1351">
        <f t="shared" si="1"/>
        <v>5.3060594685277911E-6</v>
      </c>
      <c r="L26" s="1"/>
      <c r="M26" s="1"/>
    </row>
    <row r="27" spans="1:13" ht="70.2" customHeight="1">
      <c r="A27" s="1"/>
      <c r="B27" s="1"/>
      <c r="C27" s="2198" t="s">
        <v>1060</v>
      </c>
      <c r="D27" s="2199"/>
      <c r="E27" s="1348">
        <v>182574340</v>
      </c>
      <c r="F27" s="1349">
        <v>182574340</v>
      </c>
      <c r="G27" s="1353">
        <v>120747786.22999999</v>
      </c>
      <c r="H27" s="1353">
        <v>73136324.999999985</v>
      </c>
      <c r="I27" s="1353">
        <v>66656239.839999996</v>
      </c>
      <c r="J27" s="1350">
        <f t="shared" si="0"/>
        <v>0.40058381150385092</v>
      </c>
      <c r="K27" s="1351">
        <f t="shared" si="1"/>
        <v>9.1786415742795183E-6</v>
      </c>
      <c r="L27" s="1"/>
      <c r="M27" s="1"/>
    </row>
    <row r="28" spans="1:13" ht="54" customHeight="1">
      <c r="A28" s="1"/>
      <c r="B28" s="1"/>
      <c r="C28" s="2200" t="s">
        <v>1061</v>
      </c>
      <c r="D28" s="2201"/>
      <c r="E28" s="700">
        <v>1798000000</v>
      </c>
      <c r="F28" s="701">
        <v>1783769200</v>
      </c>
      <c r="G28" s="701">
        <v>1236433491.2300003</v>
      </c>
      <c r="H28" s="701">
        <v>1089614358.2299998</v>
      </c>
      <c r="I28" s="701">
        <v>1008984332.4000001</v>
      </c>
      <c r="J28" s="1354">
        <f t="shared" si="0"/>
        <v>0.61084940710378888</v>
      </c>
      <c r="K28" s="1351">
        <f t="shared" si="1"/>
        <v>1.36747090428481E-4</v>
      </c>
      <c r="L28" s="1"/>
      <c r="M28" s="1"/>
    </row>
    <row r="29" spans="1:13" ht="54" customHeight="1">
      <c r="A29" s="1"/>
      <c r="B29" s="1"/>
      <c r="C29" s="2198" t="s">
        <v>1062</v>
      </c>
      <c r="D29" s="2199"/>
      <c r="E29" s="1348">
        <v>1832135918</v>
      </c>
      <c r="F29" s="1349">
        <v>579111059.93000007</v>
      </c>
      <c r="G29" s="1353">
        <v>237618904.44</v>
      </c>
      <c r="H29" s="1353">
        <v>192397891.09</v>
      </c>
      <c r="I29" s="1353">
        <v>146016700.94</v>
      </c>
      <c r="J29" s="1350">
        <f t="shared" si="0"/>
        <v>0.33222969548061482</v>
      </c>
      <c r="K29" s="1351">
        <f t="shared" si="1"/>
        <v>2.414602158315143E-5</v>
      </c>
      <c r="L29" s="1"/>
      <c r="M29" s="1"/>
    </row>
    <row r="30" spans="1:13" ht="54" customHeight="1">
      <c r="A30" s="1"/>
      <c r="B30" s="1"/>
      <c r="C30" s="2200" t="s">
        <v>1063</v>
      </c>
      <c r="D30" s="2201"/>
      <c r="E30" s="703">
        <v>588051764</v>
      </c>
      <c r="F30" s="704">
        <v>653851009.05000007</v>
      </c>
      <c r="G30" s="704">
        <v>141228024.74000001</v>
      </c>
      <c r="H30" s="704">
        <v>82382608.460000038</v>
      </c>
      <c r="I30" s="704">
        <v>82382608.460000023</v>
      </c>
      <c r="J30" s="1354">
        <f t="shared" si="0"/>
        <v>0.12599599498928085</v>
      </c>
      <c r="K30" s="1351">
        <f t="shared" si="1"/>
        <v>1.0339054293588694E-5</v>
      </c>
      <c r="L30" s="1"/>
      <c r="M30" s="1"/>
    </row>
    <row r="31" spans="1:13" ht="23.4" customHeight="1" thickBot="1">
      <c r="A31" s="1"/>
      <c r="B31" s="1"/>
      <c r="C31" s="2202" t="s">
        <v>1064</v>
      </c>
      <c r="D31" s="2203"/>
      <c r="E31" s="705">
        <f>SUM(E17:E30)</f>
        <v>22927672221</v>
      </c>
      <c r="F31" s="705">
        <f t="shared" ref="F31:I31" si="2">SUM(F17:F30)</f>
        <v>23432573399.970001</v>
      </c>
      <c r="G31" s="705">
        <f t="shared" si="2"/>
        <v>16998576424.66</v>
      </c>
      <c r="H31" s="705">
        <f t="shared" si="2"/>
        <v>14000619325.82</v>
      </c>
      <c r="I31" s="705">
        <f t="shared" si="2"/>
        <v>13116154370.719999</v>
      </c>
      <c r="J31" s="706">
        <f>IFERROR(H31/F31,"NA")</f>
        <v>0.59748535027902328</v>
      </c>
      <c r="K31" s="707">
        <f t="shared" si="1"/>
        <v>1.7570840018230718E-3</v>
      </c>
      <c r="L31" s="1"/>
      <c r="M31" s="1"/>
    </row>
    <row r="32" spans="1:13" ht="18">
      <c r="A32" s="1"/>
      <c r="B32" s="708"/>
      <c r="C32" s="709" t="s">
        <v>1065</v>
      </c>
      <c r="D32" s="708"/>
      <c r="E32" s="1"/>
      <c r="F32" s="1"/>
      <c r="G32" s="1"/>
      <c r="H32" s="1"/>
      <c r="I32" s="1"/>
      <c r="J32" s="1"/>
      <c r="K32" s="1"/>
      <c r="L32" s="1"/>
      <c r="M32" s="1"/>
    </row>
    <row r="33" spans="1:13" ht="18">
      <c r="A33" s="1"/>
      <c r="B33" s="708"/>
      <c r="C33" s="710" t="s">
        <v>604</v>
      </c>
      <c r="D33" s="708"/>
      <c r="E33" s="1"/>
      <c r="F33" s="1"/>
      <c r="G33" s="1"/>
      <c r="H33" s="1"/>
      <c r="I33" s="1"/>
      <c r="J33" s="1"/>
      <c r="K33" s="1"/>
      <c r="L33" s="1"/>
      <c r="M33" s="1"/>
    </row>
    <row r="34" spans="1:13" ht="18">
      <c r="A34" s="1"/>
      <c r="B34" s="708"/>
      <c r="C34" s="710" t="s">
        <v>1066</v>
      </c>
      <c r="D34" s="708"/>
      <c r="E34" s="1"/>
      <c r="F34" s="1"/>
      <c r="G34" s="1"/>
      <c r="H34" s="1"/>
      <c r="I34" s="1"/>
      <c r="J34" s="1"/>
      <c r="K34" s="1"/>
      <c r="L34" s="1"/>
      <c r="M34" s="1"/>
    </row>
    <row r="35" spans="1:13" ht="18">
      <c r="A35" s="1"/>
      <c r="B35" s="708"/>
      <c r="C35" s="709" t="s">
        <v>1067</v>
      </c>
      <c r="D35" s="708"/>
      <c r="E35" s="1"/>
      <c r="F35" s="1"/>
      <c r="G35" s="1"/>
      <c r="H35" s="1"/>
      <c r="I35" s="1"/>
      <c r="J35" s="1"/>
      <c r="K35" s="1"/>
      <c r="L35" s="1"/>
      <c r="M35" s="1"/>
    </row>
    <row r="36" spans="1:13">
      <c r="A36" s="1"/>
      <c r="B36" s="1"/>
      <c r="C36" s="1"/>
      <c r="D36" s="1"/>
      <c r="E36" s="1"/>
      <c r="F36" s="1"/>
      <c r="G36" s="1"/>
      <c r="H36" s="1"/>
      <c r="I36" s="1"/>
      <c r="J36" s="1"/>
      <c r="K36" s="1"/>
      <c r="L36" s="1"/>
      <c r="M36" s="1"/>
    </row>
    <row r="37" spans="1:13">
      <c r="A37" s="1"/>
      <c r="B37" s="1"/>
      <c r="C37" s="1"/>
      <c r="D37" s="1"/>
      <c r="E37" s="1"/>
      <c r="F37" s="1"/>
      <c r="G37" s="1"/>
      <c r="H37" s="1"/>
      <c r="I37" s="1"/>
      <c r="J37" s="1"/>
      <c r="K37" s="1"/>
      <c r="L37" s="1"/>
      <c r="M37" s="1"/>
    </row>
    <row r="38" spans="1:13">
      <c r="A38" s="1"/>
      <c r="B38" s="1"/>
      <c r="C38" s="1"/>
      <c r="D38" s="1"/>
      <c r="E38" s="1"/>
      <c r="F38" s="1"/>
      <c r="G38" s="1"/>
      <c r="H38" s="1"/>
      <c r="I38" s="1"/>
      <c r="J38" s="1"/>
      <c r="K38" s="1"/>
      <c r="L38" s="1"/>
      <c r="M38" s="1"/>
    </row>
    <row r="39" spans="1:13">
      <c r="A39" s="1"/>
      <c r="B39" s="1"/>
      <c r="C39" s="1"/>
      <c r="D39" s="1"/>
      <c r="E39" s="1"/>
      <c r="F39" s="1"/>
      <c r="G39" s="1"/>
      <c r="H39" s="1"/>
      <c r="I39" s="1"/>
      <c r="J39" s="1"/>
      <c r="K39" s="1"/>
      <c r="L39" s="1"/>
      <c r="M39" s="1"/>
    </row>
    <row r="40" spans="1:13">
      <c r="A40" s="1"/>
      <c r="B40" s="1"/>
      <c r="C40" s="1"/>
      <c r="D40" s="1"/>
      <c r="E40" s="1"/>
      <c r="F40" s="1"/>
      <c r="G40" s="1"/>
      <c r="H40" s="1"/>
      <c r="I40" s="1"/>
      <c r="J40" s="1"/>
      <c r="K40" s="1"/>
      <c r="L40" s="1"/>
      <c r="M40" s="1"/>
    </row>
    <row r="41" spans="1:13">
      <c r="A41" s="1"/>
      <c r="B41" s="1"/>
      <c r="C41" s="1"/>
      <c r="D41" s="1"/>
      <c r="E41" s="1"/>
      <c r="F41" s="1"/>
      <c r="G41" s="1"/>
      <c r="H41" s="1"/>
      <c r="I41" s="1"/>
      <c r="J41" s="1"/>
      <c r="K41" s="1"/>
      <c r="L41" s="1"/>
      <c r="M41" s="1"/>
    </row>
    <row r="42" spans="1:13">
      <c r="A42" s="1"/>
      <c r="B42" s="1"/>
      <c r="C42" s="1"/>
      <c r="D42" s="1"/>
      <c r="E42" s="1"/>
      <c r="F42" s="1"/>
      <c r="G42" s="1"/>
      <c r="H42" s="1"/>
      <c r="I42" s="1"/>
      <c r="J42" s="1"/>
      <c r="K42" s="1"/>
      <c r="L42" s="1"/>
      <c r="M42" s="1"/>
    </row>
    <row r="43" spans="1:13">
      <c r="A43" s="1"/>
      <c r="B43" s="1"/>
      <c r="C43" s="1"/>
      <c r="D43" s="1"/>
      <c r="E43" s="1"/>
      <c r="F43" s="1"/>
      <c r="G43" s="1"/>
      <c r="H43" s="1"/>
      <c r="I43" s="1"/>
      <c r="J43" s="1"/>
      <c r="K43" s="1"/>
      <c r="L43" s="1"/>
      <c r="M43" s="1"/>
    </row>
    <row r="44" spans="1:13">
      <c r="A44" s="1"/>
      <c r="B44" s="1"/>
      <c r="C44" s="1"/>
      <c r="D44" s="1"/>
      <c r="E44" s="1"/>
      <c r="F44" s="1"/>
      <c r="G44" s="1"/>
      <c r="H44" s="1"/>
      <c r="I44" s="1"/>
      <c r="J44" s="1"/>
      <c r="K44" s="1"/>
      <c r="L44" s="1"/>
      <c r="M44" s="1"/>
    </row>
    <row r="45" spans="1:13">
      <c r="A45" s="1"/>
      <c r="B45" s="1"/>
      <c r="C45" s="1"/>
      <c r="D45" s="1"/>
      <c r="E45" s="1"/>
      <c r="F45" s="1"/>
      <c r="G45" s="1"/>
      <c r="H45" s="1"/>
      <c r="I45" s="1"/>
      <c r="J45" s="1"/>
      <c r="K45" s="1"/>
      <c r="L45" s="1"/>
      <c r="M45" s="1"/>
    </row>
  </sheetData>
  <mergeCells count="28">
    <mergeCell ref="A10:M11"/>
    <mergeCell ref="A5:L5"/>
    <mergeCell ref="A6:L6"/>
    <mergeCell ref="A7:L7"/>
    <mergeCell ref="A8:H8"/>
    <mergeCell ref="A9:H9"/>
    <mergeCell ref="C22:D22"/>
    <mergeCell ref="A12:M12"/>
    <mergeCell ref="C13:D16"/>
    <mergeCell ref="E13:I13"/>
    <mergeCell ref="J13:J15"/>
    <mergeCell ref="K13:K15"/>
    <mergeCell ref="E14:E15"/>
    <mergeCell ref="F14:I14"/>
    <mergeCell ref="C17:D17"/>
    <mergeCell ref="C18:D18"/>
    <mergeCell ref="C19:D19"/>
    <mergeCell ref="C20:D20"/>
    <mergeCell ref="C21:D21"/>
    <mergeCell ref="C29:D29"/>
    <mergeCell ref="C30:D30"/>
    <mergeCell ref="C31:D31"/>
    <mergeCell ref="C23:D23"/>
    <mergeCell ref="C24:D24"/>
    <mergeCell ref="C25:D25"/>
    <mergeCell ref="C26:D26"/>
    <mergeCell ref="C27:D27"/>
    <mergeCell ref="C28:D28"/>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2FCF-ADED-48F6-A075-762F3C297821}">
  <dimension ref="B2:N44"/>
  <sheetViews>
    <sheetView showGridLines="0" zoomScale="90" zoomScaleNormal="90" workbookViewId="0">
      <selection activeCell="I31" sqref="I31"/>
    </sheetView>
  </sheetViews>
  <sheetFormatPr baseColWidth="10" defaultColWidth="11.44140625" defaultRowHeight="14.4"/>
  <cols>
    <col min="1" max="1" width="11.44140625" style="1"/>
    <col min="2" max="2" width="45.33203125" style="1" customWidth="1"/>
    <col min="3" max="3" width="26.88671875" style="1" customWidth="1"/>
    <col min="4" max="4" width="22.5546875" style="1" bestFit="1" customWidth="1"/>
    <col min="5" max="5" width="22.5546875" style="1" customWidth="1"/>
    <col min="6" max="6" width="23.88671875" style="1" bestFit="1" customWidth="1"/>
    <col min="7" max="7" width="16.44140625" style="1" bestFit="1" customWidth="1"/>
    <col min="8" max="9" width="16.6640625" style="1" customWidth="1"/>
    <col min="10" max="10" width="38.6640625" style="1" customWidth="1"/>
    <col min="11" max="11" width="27.44140625" style="1" bestFit="1" customWidth="1"/>
    <col min="12" max="16384" width="11.44140625" style="1"/>
  </cols>
  <sheetData>
    <row r="2" spans="2:14">
      <c r="B2" s="1881" t="s">
        <v>0</v>
      </c>
      <c r="C2" s="1881"/>
      <c r="D2" s="1881"/>
      <c r="E2" s="1881"/>
      <c r="F2" s="1881"/>
      <c r="G2" s="1881"/>
      <c r="H2" s="1881"/>
    </row>
    <row r="3" spans="2:14">
      <c r="B3" s="1881" t="s">
        <v>1</v>
      </c>
      <c r="C3" s="1881"/>
      <c r="D3" s="1881"/>
      <c r="E3" s="1881"/>
      <c r="F3" s="1881"/>
      <c r="G3" s="1881"/>
      <c r="H3" s="1881"/>
    </row>
    <row r="4" spans="2:14">
      <c r="B4" s="1882" t="s">
        <v>2</v>
      </c>
      <c r="C4" s="1882"/>
      <c r="D4" s="1882"/>
      <c r="E4" s="1882"/>
      <c r="F4" s="1882"/>
      <c r="G4" s="1882"/>
      <c r="H4" s="1882"/>
    </row>
    <row r="7" spans="2:14" ht="15" customHeight="1">
      <c r="B7" s="2227" t="s">
        <v>1079</v>
      </c>
      <c r="C7" s="2227"/>
      <c r="D7" s="2227"/>
      <c r="E7" s="2227"/>
      <c r="F7" s="2227"/>
      <c r="G7" s="2227"/>
      <c r="H7" s="2227"/>
    </row>
    <row r="8" spans="2:14" ht="15" customHeight="1">
      <c r="B8" s="2227" t="s">
        <v>1080</v>
      </c>
      <c r="C8" s="2227"/>
      <c r="D8" s="2227"/>
      <c r="E8" s="2227"/>
      <c r="F8" s="2227"/>
      <c r="G8" s="2227"/>
      <c r="H8" s="2227"/>
    </row>
    <row r="9" spans="2:14" ht="15.75" customHeight="1">
      <c r="B9" s="2228" t="s">
        <v>564</v>
      </c>
      <c r="C9" s="2228"/>
      <c r="D9" s="2228"/>
      <c r="E9" s="2228"/>
      <c r="F9" s="2228"/>
      <c r="G9" s="2228"/>
      <c r="H9" s="2228"/>
      <c r="I9" s="768"/>
      <c r="J9" s="768"/>
      <c r="K9" s="768"/>
      <c r="L9" s="768"/>
    </row>
    <row r="10" spans="2:14" ht="15.75" customHeight="1">
      <c r="B10" s="1882"/>
      <c r="C10" s="1882"/>
      <c r="D10" s="1882"/>
      <c r="E10" s="1882"/>
      <c r="F10" s="1882"/>
      <c r="G10" s="1882"/>
    </row>
    <row r="11" spans="2:14" ht="15.75" customHeight="1" thickBot="1">
      <c r="B11" s="4"/>
      <c r="C11" s="4"/>
      <c r="D11" s="4"/>
      <c r="E11" s="4"/>
      <c r="F11" s="4"/>
      <c r="G11" s="4"/>
    </row>
    <row r="12" spans="2:14" ht="16.5" customHeight="1" thickBot="1">
      <c r="B12" s="2221" t="s">
        <v>405</v>
      </c>
      <c r="C12" s="1763">
        <v>2024</v>
      </c>
      <c r="D12" s="2222">
        <v>2025</v>
      </c>
      <c r="E12" s="2223"/>
      <c r="F12" s="2224"/>
      <c r="G12" s="2225" t="s">
        <v>975</v>
      </c>
      <c r="H12" s="2226" t="s">
        <v>1081</v>
      </c>
      <c r="J12" s="1723" t="s">
        <v>1047</v>
      </c>
      <c r="K12" s="2586">
        <v>7968099000000</v>
      </c>
      <c r="N12" s="770"/>
    </row>
    <row r="13" spans="2:14" ht="49.5" customHeight="1">
      <c r="B13" s="2221"/>
      <c r="C13" s="1764" t="s">
        <v>1082</v>
      </c>
      <c r="D13" s="1764" t="s">
        <v>566</v>
      </c>
      <c r="E13" s="1764" t="s">
        <v>569</v>
      </c>
      <c r="F13" s="1764" t="s">
        <v>1083</v>
      </c>
      <c r="G13" s="2225"/>
      <c r="H13" s="2226"/>
    </row>
    <row r="14" spans="2:14">
      <c r="B14" s="1367" t="s">
        <v>1084</v>
      </c>
      <c r="C14" s="1368">
        <f>+C15+C16</f>
        <v>913777409506.50024</v>
      </c>
      <c r="D14" s="1369">
        <f>D15+D16</f>
        <v>1241364731494</v>
      </c>
      <c r="E14" s="1369">
        <f>E15+E16</f>
        <v>1279345054310.5298</v>
      </c>
      <c r="F14" s="1369">
        <f>F15+F16</f>
        <v>926434723627.82983</v>
      </c>
      <c r="G14" s="1370">
        <f t="shared" ref="G14:G20" si="0">F14/E14</f>
        <v>0.72414765704246076</v>
      </c>
      <c r="H14" s="1371">
        <f t="shared" ref="H14:H20" si="1">F14/$K$12</f>
        <v>0.11626797353143201</v>
      </c>
      <c r="J14" s="383"/>
      <c r="K14" s="771"/>
    </row>
    <row r="15" spans="2:14">
      <c r="B15" s="772" t="s">
        <v>1085</v>
      </c>
      <c r="C15" s="773">
        <v>910559628935.98022</v>
      </c>
      <c r="D15" s="774">
        <v>1240428372056</v>
      </c>
      <c r="E15" s="774">
        <v>1278043276239.4497</v>
      </c>
      <c r="F15" s="774">
        <v>925825286170.46985</v>
      </c>
      <c r="G15" s="775">
        <f t="shared" si="0"/>
        <v>0.72440840101646953</v>
      </c>
      <c r="H15" s="776">
        <f t="shared" si="1"/>
        <v>0.11619148885706237</v>
      </c>
      <c r="J15" s="379"/>
      <c r="K15" s="385"/>
    </row>
    <row r="16" spans="2:14">
      <c r="B16" s="772" t="s">
        <v>1086</v>
      </c>
      <c r="C16" s="773">
        <v>3217780570.52</v>
      </c>
      <c r="D16" s="774">
        <v>936359438</v>
      </c>
      <c r="E16" s="774">
        <v>1301778071.0799999</v>
      </c>
      <c r="F16" s="774">
        <v>609437457.36000001</v>
      </c>
      <c r="G16" s="775">
        <f t="shared" si="0"/>
        <v>0.46815772280938001</v>
      </c>
      <c r="H16" s="776">
        <f t="shared" si="1"/>
        <v>7.648467436963321E-5</v>
      </c>
      <c r="J16" s="383"/>
    </row>
    <row r="17" spans="2:12">
      <c r="B17" s="1367" t="s">
        <v>1087</v>
      </c>
      <c r="C17" s="1368">
        <f>+C18+C20</f>
        <v>1003873003612.307</v>
      </c>
      <c r="D17" s="1369">
        <f>D18+D20</f>
        <v>1484234610959</v>
      </c>
      <c r="E17" s="1369">
        <f>E18+E20</f>
        <v>1555955142788.5273</v>
      </c>
      <c r="F17" s="1369">
        <f>F18+F20</f>
        <v>1065573835698.2699</v>
      </c>
      <c r="G17" s="1370">
        <f t="shared" si="0"/>
        <v>0.68483583259899539</v>
      </c>
      <c r="H17" s="1371">
        <f t="shared" si="1"/>
        <v>0.13372999453172832</v>
      </c>
      <c r="J17" s="383"/>
      <c r="K17" s="777"/>
    </row>
    <row r="18" spans="2:12">
      <c r="B18" s="772" t="s">
        <v>1088</v>
      </c>
      <c r="C18" s="773">
        <v>892212388389.05725</v>
      </c>
      <c r="D18" s="774">
        <v>1308196684792</v>
      </c>
      <c r="E18" s="774">
        <v>1347973507890.5276</v>
      </c>
      <c r="F18" s="774">
        <v>953368607952.75952</v>
      </c>
      <c r="G18" s="775">
        <f>F18/E18</f>
        <v>0.70726064152752255</v>
      </c>
      <c r="H18" s="776">
        <f t="shared" si="1"/>
        <v>0.11964818810016788</v>
      </c>
      <c r="J18" s="383"/>
      <c r="L18" s="383"/>
    </row>
    <row r="19" spans="2:12">
      <c r="B19" s="778" t="s">
        <v>1089</v>
      </c>
      <c r="C19" s="773">
        <v>205206831541.72003</v>
      </c>
      <c r="D19" s="774">
        <v>298486441612</v>
      </c>
      <c r="E19" s="774">
        <v>295128665637</v>
      </c>
      <c r="F19" s="774">
        <v>222367988412.95996</v>
      </c>
      <c r="G19" s="775">
        <f t="shared" si="0"/>
        <v>0.75346116560045162</v>
      </c>
      <c r="H19" s="776">
        <f t="shared" si="1"/>
        <v>2.790728232831444E-2</v>
      </c>
      <c r="J19" s="383"/>
    </row>
    <row r="20" spans="2:12">
      <c r="B20" s="772" t="s">
        <v>1090</v>
      </c>
      <c r="C20" s="773">
        <v>111660615223.24976</v>
      </c>
      <c r="D20" s="774">
        <v>176037926167</v>
      </c>
      <c r="E20" s="774">
        <v>207981634897.99985</v>
      </c>
      <c r="F20" s="774">
        <v>112205227745.51036</v>
      </c>
      <c r="G20" s="775">
        <f t="shared" si="0"/>
        <v>0.53949584443135579</v>
      </c>
      <c r="H20" s="776">
        <f t="shared" si="1"/>
        <v>1.4081806431560446E-2</v>
      </c>
      <c r="J20" s="383"/>
    </row>
    <row r="21" spans="2:12">
      <c r="B21" s="1372" t="s">
        <v>1091</v>
      </c>
      <c r="C21" s="1368"/>
      <c r="D21" s="1373"/>
      <c r="E21" s="1373"/>
      <c r="F21" s="1373"/>
      <c r="G21" s="1374"/>
      <c r="H21" s="1375"/>
      <c r="J21" s="383"/>
    </row>
    <row r="22" spans="2:12">
      <c r="B22" s="779" t="s">
        <v>1092</v>
      </c>
      <c r="C22" s="780">
        <f>C14-(C17-C19)</f>
        <v>115111237435.91333</v>
      </c>
      <c r="D22" s="780">
        <f>D14-(D17-D19)</f>
        <v>55616562147</v>
      </c>
      <c r="E22" s="780">
        <f>E14-(E17-E19)</f>
        <v>18518577159.002441</v>
      </c>
      <c r="F22" s="780">
        <f>F14-(F17-F19)</f>
        <v>83228876342.519897</v>
      </c>
      <c r="G22" s="781">
        <f t="shared" ref="G22:G28" si="2">F22/E22</f>
        <v>4.494345090765238</v>
      </c>
      <c r="H22" s="782">
        <f t="shared" ref="H22:H28" si="3">F22/$K$12</f>
        <v>1.0445261328018126E-2</v>
      </c>
      <c r="I22" s="774"/>
      <c r="J22" s="383"/>
    </row>
    <row r="23" spans="2:12">
      <c r="B23" s="779" t="s">
        <v>1093</v>
      </c>
      <c r="C23" s="780">
        <f>C15-C18</f>
        <v>18347240546.922974</v>
      </c>
      <c r="D23" s="780">
        <f>D15-D18</f>
        <v>-67768312736</v>
      </c>
      <c r="E23" s="780">
        <f>E15-E18</f>
        <v>-69930231651.077881</v>
      </c>
      <c r="F23" s="780">
        <f>F15-F18</f>
        <v>-27543321782.289673</v>
      </c>
      <c r="G23" s="781">
        <f t="shared" si="2"/>
        <v>0.39386859062213803</v>
      </c>
      <c r="H23" s="782">
        <f>F23/$K$12</f>
        <v>-3.4566992431054977E-3</v>
      </c>
      <c r="I23" s="774"/>
      <c r="J23" s="383"/>
      <c r="K23" s="783"/>
    </row>
    <row r="24" spans="2:12">
      <c r="B24" s="779" t="s">
        <v>1094</v>
      </c>
      <c r="C24" s="780">
        <f>C16-C20</f>
        <v>-108442834652.72975</v>
      </c>
      <c r="D24" s="780">
        <f>D16-D20</f>
        <v>-175101566729</v>
      </c>
      <c r="E24" s="780">
        <f>E16-E20</f>
        <v>-206679856826.91986</v>
      </c>
      <c r="F24" s="780">
        <f>F16-F20</f>
        <v>-111595790288.15036</v>
      </c>
      <c r="G24" s="781">
        <f t="shared" si="2"/>
        <v>0.53994516931373793</v>
      </c>
      <c r="H24" s="782">
        <f t="shared" si="3"/>
        <v>-1.4005321757190813E-2</v>
      </c>
      <c r="I24" s="774"/>
      <c r="J24" s="383"/>
    </row>
    <row r="25" spans="2:12">
      <c r="B25" s="1769" t="s">
        <v>1095</v>
      </c>
      <c r="C25" s="1770">
        <f>C14-C17</f>
        <v>-90095594105.806763</v>
      </c>
      <c r="D25" s="1770">
        <f>D14-D17</f>
        <v>-242869879465</v>
      </c>
      <c r="E25" s="1770">
        <f>E14-E17</f>
        <v>-276610088477.99756</v>
      </c>
      <c r="F25" s="1770">
        <f>F14-F17</f>
        <v>-139139112070.44006</v>
      </c>
      <c r="G25" s="1771">
        <f t="shared" si="2"/>
        <v>0.50301531963649848</v>
      </c>
      <c r="H25" s="1772">
        <f t="shared" si="3"/>
        <v>-1.7462021000296316E-2</v>
      </c>
      <c r="I25" s="774"/>
      <c r="J25" s="379"/>
    </row>
    <row r="26" spans="2:12">
      <c r="B26" s="784" t="s">
        <v>1096</v>
      </c>
      <c r="C26" s="785">
        <v>258627390552.87</v>
      </c>
      <c r="D26" s="780">
        <v>350990390000</v>
      </c>
      <c r="E26" s="780">
        <v>384730599013</v>
      </c>
      <c r="F26" s="780">
        <v>243934519710.19003</v>
      </c>
      <c r="G26" s="786">
        <f t="shared" si="2"/>
        <v>0.63403981990511626</v>
      </c>
      <c r="H26" s="787">
        <f t="shared" si="3"/>
        <v>3.0613891683598564E-2</v>
      </c>
    </row>
    <row r="27" spans="2:12">
      <c r="B27" s="784" t="s">
        <v>1097</v>
      </c>
      <c r="C27" s="785">
        <v>72210495096.389999</v>
      </c>
      <c r="D27" s="780">
        <v>108120510535</v>
      </c>
      <c r="E27" s="780">
        <v>108120510535</v>
      </c>
      <c r="F27" s="780">
        <v>63174705124.330002</v>
      </c>
      <c r="G27" s="786">
        <f t="shared" si="2"/>
        <v>0.58429899018909592</v>
      </c>
      <c r="H27" s="787">
        <f t="shared" si="3"/>
        <v>7.9284538412901246E-3</v>
      </c>
    </row>
    <row r="28" spans="2:12" ht="15" thickBot="1">
      <c r="B28" s="1765" t="s">
        <v>1098</v>
      </c>
      <c r="C28" s="1766">
        <f>C26-C27</f>
        <v>186416895456.47998</v>
      </c>
      <c r="D28" s="1766">
        <f>D26-D27</f>
        <v>242869879465</v>
      </c>
      <c r="E28" s="1766">
        <f>E26-E27</f>
        <v>276610088478</v>
      </c>
      <c r="F28" s="1766">
        <f>F26-F27</f>
        <v>180759814585.86005</v>
      </c>
      <c r="G28" s="1767">
        <f t="shared" si="2"/>
        <v>0.65348236422055395</v>
      </c>
      <c r="H28" s="1768">
        <f t="shared" si="3"/>
        <v>2.2685437842308441E-2</v>
      </c>
    </row>
    <row r="29" spans="2:12">
      <c r="B29" s="788" t="s">
        <v>1099</v>
      </c>
      <c r="C29" s="789"/>
      <c r="D29" s="789"/>
      <c r="E29" s="789"/>
      <c r="F29" s="789"/>
      <c r="G29" s="789"/>
    </row>
    <row r="30" spans="2:12" ht="20.399999999999999" customHeight="1">
      <c r="B30" s="2220" t="s">
        <v>1100</v>
      </c>
      <c r="C30" s="2220"/>
      <c r="D30" s="2220"/>
      <c r="E30" s="2220"/>
      <c r="F30" s="789"/>
      <c r="G30" s="789"/>
    </row>
    <row r="31" spans="2:12" ht="15.6" customHeight="1">
      <c r="B31" s="2220" t="s">
        <v>1101</v>
      </c>
      <c r="C31" s="2220"/>
      <c r="D31" s="2220"/>
      <c r="E31" s="2220"/>
      <c r="F31" s="790"/>
      <c r="G31" s="790"/>
    </row>
    <row r="32" spans="2:12" ht="28.2" customHeight="1">
      <c r="B32" s="2220" t="s">
        <v>1102</v>
      </c>
      <c r="C32" s="2220"/>
      <c r="D32" s="2220"/>
      <c r="E32" s="2220"/>
      <c r="F32" s="2220"/>
      <c r="G32" s="2220"/>
      <c r="H32" s="2220"/>
    </row>
    <row r="33" spans="2:7" ht="21.75" customHeight="1">
      <c r="B33" s="791" t="s">
        <v>1103</v>
      </c>
      <c r="C33" s="791"/>
      <c r="D33" s="791"/>
      <c r="E33" s="791"/>
      <c r="F33" s="790"/>
      <c r="G33" s="790"/>
    </row>
    <row r="34" spans="2:7">
      <c r="B34" s="791" t="s">
        <v>1104</v>
      </c>
      <c r="C34" s="790"/>
      <c r="D34" s="790"/>
      <c r="E34" s="790"/>
      <c r="F34" s="790"/>
      <c r="G34" s="790"/>
    </row>
    <row r="35" spans="2:7" ht="14.25" customHeight="1">
      <c r="B35" s="791"/>
      <c r="C35" s="789"/>
      <c r="D35" s="792"/>
      <c r="E35" s="792"/>
      <c r="F35" s="792"/>
      <c r="G35" s="789"/>
    </row>
    <row r="36" spans="2:7" ht="14.25" customHeight="1">
      <c r="B36" s="791"/>
      <c r="C36" s="789"/>
      <c r="D36" s="792"/>
      <c r="E36" s="792"/>
      <c r="F36" s="792"/>
      <c r="G36" s="789"/>
    </row>
    <row r="37" spans="2:7">
      <c r="B37" s="793"/>
      <c r="C37" s="789"/>
      <c r="D37" s="789"/>
      <c r="E37" s="789"/>
      <c r="F37" s="789"/>
      <c r="G37" s="789"/>
    </row>
    <row r="38" spans="2:7">
      <c r="B38" s="789"/>
    </row>
    <row r="39" spans="2:7">
      <c r="B39" s="794"/>
    </row>
    <row r="40" spans="2:7">
      <c r="F40" s="774"/>
    </row>
    <row r="41" spans="2:7">
      <c r="F41" s="774"/>
    </row>
    <row r="42" spans="2:7">
      <c r="F42" s="774"/>
    </row>
    <row r="44" spans="2:7">
      <c r="F44" s="774"/>
    </row>
  </sheetData>
  <mergeCells count="14">
    <mergeCell ref="B32:H32"/>
    <mergeCell ref="H12:H13"/>
    <mergeCell ref="B30:E30"/>
    <mergeCell ref="B2:H2"/>
    <mergeCell ref="B3:H3"/>
    <mergeCell ref="B4:H4"/>
    <mergeCell ref="B7:H7"/>
    <mergeCell ref="B8:H8"/>
    <mergeCell ref="B9:H9"/>
    <mergeCell ref="B31:E31"/>
    <mergeCell ref="B10:G10"/>
    <mergeCell ref="B12:B13"/>
    <mergeCell ref="D12:F12"/>
    <mergeCell ref="G12:G13"/>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3BB3E-A6CA-4E79-81FC-953D79A5B32C}">
  <dimension ref="A2:L29"/>
  <sheetViews>
    <sheetView showGridLines="0" zoomScaleNormal="100" workbookViewId="0">
      <selection activeCell="H29" sqref="H29"/>
    </sheetView>
  </sheetViews>
  <sheetFormatPr baseColWidth="10" defaultColWidth="11.5546875" defaultRowHeight="14.4"/>
  <cols>
    <col min="1" max="1" width="11.5546875" style="1"/>
    <col min="2" max="2" width="18.33203125" style="1" bestFit="1" customWidth="1"/>
    <col min="3" max="3" width="19" style="1" bestFit="1" customWidth="1"/>
    <col min="4" max="4" width="19.5546875" style="1" customWidth="1"/>
    <col min="5" max="5" width="20.88671875" style="1" bestFit="1" customWidth="1"/>
    <col min="6" max="6" width="11.6640625" style="1" bestFit="1" customWidth="1"/>
    <col min="7" max="7" width="10.33203125" style="1" customWidth="1"/>
    <col min="8" max="8" width="16.33203125" style="1" customWidth="1"/>
    <col min="9" max="9" width="34.44140625" style="1" bestFit="1" customWidth="1"/>
    <col min="10" max="10" width="10.33203125" style="1" customWidth="1"/>
    <col min="11" max="11" width="31.88671875" style="1" customWidth="1"/>
    <col min="12" max="12" width="14" style="1" bestFit="1" customWidth="1"/>
    <col min="13" max="16384" width="11.5546875" style="1"/>
  </cols>
  <sheetData>
    <row r="2" spans="1:12">
      <c r="A2" s="1881" t="s">
        <v>0</v>
      </c>
      <c r="B2" s="1881"/>
      <c r="C2" s="1881"/>
      <c r="D2" s="1881"/>
      <c r="E2" s="1881"/>
      <c r="F2" s="1881"/>
      <c r="G2" s="1881"/>
      <c r="H2" s="1881"/>
      <c r="I2" s="1881"/>
    </row>
    <row r="3" spans="1:12">
      <c r="A3" s="1881" t="s">
        <v>1</v>
      </c>
      <c r="B3" s="1881"/>
      <c r="C3" s="1881"/>
      <c r="D3" s="1881"/>
      <c r="E3" s="1881"/>
      <c r="F3" s="1881"/>
      <c r="G3" s="1881"/>
      <c r="H3" s="1881"/>
      <c r="I3" s="1881"/>
    </row>
    <row r="4" spans="1:12">
      <c r="A4" s="1882" t="s">
        <v>2</v>
      </c>
      <c r="B4" s="1882"/>
      <c r="C4" s="1882"/>
      <c r="D4" s="1882"/>
      <c r="E4" s="1882"/>
      <c r="F4" s="1882"/>
      <c r="G4" s="1882"/>
      <c r="H4" s="1882"/>
      <c r="I4" s="1882"/>
    </row>
    <row r="8" spans="1:12">
      <c r="A8" s="2236" t="s">
        <v>1105</v>
      </c>
      <c r="B8" s="2236"/>
      <c r="C8" s="2236"/>
      <c r="D8" s="2236"/>
      <c r="E8" s="2236"/>
      <c r="F8" s="2236"/>
      <c r="G8" s="2236"/>
      <c r="H8" s="2236"/>
      <c r="I8" s="2236"/>
    </row>
    <row r="9" spans="1:12">
      <c r="A9" s="2236" t="s">
        <v>1106</v>
      </c>
      <c r="B9" s="2236"/>
      <c r="C9" s="2236"/>
      <c r="D9" s="2236"/>
      <c r="E9" s="2236"/>
      <c r="F9" s="2236"/>
      <c r="G9" s="2236"/>
      <c r="H9" s="2236"/>
      <c r="I9" s="2236"/>
    </row>
    <row r="10" spans="1:12">
      <c r="A10" s="2237" t="s">
        <v>564</v>
      </c>
      <c r="B10" s="2237"/>
      <c r="C10" s="2237"/>
      <c r="D10" s="2237"/>
      <c r="E10" s="2237"/>
      <c r="F10" s="2237"/>
      <c r="G10" s="2237"/>
      <c r="H10" s="2237"/>
      <c r="I10" s="2237"/>
    </row>
    <row r="11" spans="1:12" ht="15" thickBot="1">
      <c r="A11" s="796"/>
      <c r="B11" s="796"/>
      <c r="C11" s="796"/>
      <c r="D11" s="796"/>
      <c r="E11" s="796"/>
      <c r="F11" s="796"/>
      <c r="G11" s="796"/>
      <c r="H11" s="796"/>
      <c r="K11" s="795"/>
    </row>
    <row r="12" spans="1:12" ht="15" thickBot="1">
      <c r="H12" s="797" t="s">
        <v>1107</v>
      </c>
      <c r="K12" s="1723" t="s">
        <v>1108</v>
      </c>
      <c r="L12" s="769">
        <v>7447461031915.3203</v>
      </c>
    </row>
    <row r="13" spans="1:12" ht="15" thickBot="1">
      <c r="C13" s="2229" t="s">
        <v>1109</v>
      </c>
      <c r="D13" s="2229" t="s">
        <v>1110</v>
      </c>
      <c r="E13" s="2229" t="s">
        <v>1111</v>
      </c>
      <c r="F13" s="2231" t="s">
        <v>1045</v>
      </c>
      <c r="G13" s="2232"/>
      <c r="H13" s="2233"/>
      <c r="K13" s="1723" t="s">
        <v>1047</v>
      </c>
      <c r="L13" s="769">
        <v>7968099000000</v>
      </c>
    </row>
    <row r="14" spans="1:12">
      <c r="C14" s="2230"/>
      <c r="D14" s="2230"/>
      <c r="E14" s="2230"/>
      <c r="F14" s="1435" t="s">
        <v>1112</v>
      </c>
      <c r="G14" s="1435" t="s">
        <v>346</v>
      </c>
      <c r="H14" s="1434" t="s">
        <v>11</v>
      </c>
      <c r="I14" s="15"/>
      <c r="J14" s="15"/>
      <c r="K14" s="15"/>
      <c r="L14" s="39"/>
    </row>
    <row r="15" spans="1:12">
      <c r="C15" s="101">
        <v>2024</v>
      </c>
      <c r="D15" s="799">
        <v>-43221594843</v>
      </c>
      <c r="E15" s="799">
        <v>41402706140.432861</v>
      </c>
      <c r="F15" s="799">
        <v>18347240546.922974</v>
      </c>
      <c r="G15" s="800">
        <f>F15/E15</f>
        <v>0.44314109528713902</v>
      </c>
      <c r="H15" s="801">
        <f>F15/$L$12</f>
        <v>2.4635564346423273E-3</v>
      </c>
      <c r="I15" s="458"/>
    </row>
    <row r="16" spans="1:12">
      <c r="C16" s="101">
        <v>2025</v>
      </c>
      <c r="D16" s="799">
        <v>-67768312736</v>
      </c>
      <c r="E16" s="799">
        <v>-69930231651.077881</v>
      </c>
      <c r="F16" s="799">
        <v>-27543321782.289673</v>
      </c>
      <c r="G16" s="800">
        <f>F16/E16</f>
        <v>0.39386859062213803</v>
      </c>
      <c r="H16" s="800">
        <f>F16/$L$13</f>
        <v>-3.4566992431054977E-3</v>
      </c>
    </row>
    <row r="17" spans="1:9" ht="18" customHeight="1">
      <c r="C17" s="1436" t="s">
        <v>1113</v>
      </c>
      <c r="D17" s="1437">
        <f>ABS(D15-D16)</f>
        <v>24546717893</v>
      </c>
      <c r="E17" s="1437">
        <f>ABS(E15-E16)</f>
        <v>111332937791.51074</v>
      </c>
      <c r="F17" s="1437">
        <f>ABS(F15-F16)</f>
        <v>45890562329.212646</v>
      </c>
      <c r="G17" s="2234"/>
      <c r="H17" s="2235"/>
      <c r="I17" s="72"/>
    </row>
    <row r="18" spans="1:9">
      <c r="C18" s="2587" t="s">
        <v>2702</v>
      </c>
      <c r="D18" s="592"/>
      <c r="E18" s="592"/>
      <c r="F18" s="592"/>
      <c r="G18" s="592"/>
      <c r="H18" s="592"/>
    </row>
    <row r="19" spans="1:9">
      <c r="A19" s="803"/>
      <c r="B19" s="804"/>
      <c r="C19" s="592" t="s">
        <v>604</v>
      </c>
      <c r="D19" s="2588"/>
      <c r="E19" s="2588"/>
      <c r="F19" s="2588"/>
      <c r="G19" s="2588"/>
      <c r="H19" s="592"/>
    </row>
    <row r="20" spans="1:9" ht="29.4" customHeight="1">
      <c r="C20" s="2173" t="s">
        <v>605</v>
      </c>
      <c r="D20" s="2173"/>
      <c r="E20" s="2173"/>
      <c r="F20" s="2173"/>
      <c r="G20" s="2173"/>
      <c r="H20" s="2173"/>
    </row>
    <row r="21" spans="1:9" ht="55.8" customHeight="1">
      <c r="C21" s="2173" t="s">
        <v>606</v>
      </c>
      <c r="D21" s="2173"/>
      <c r="E21" s="2173"/>
      <c r="F21" s="2173"/>
      <c r="G21" s="2173"/>
      <c r="H21" s="2173"/>
    </row>
    <row r="22" spans="1:9">
      <c r="C22" s="2587" t="s">
        <v>2703</v>
      </c>
      <c r="D22" s="592"/>
      <c r="E22" s="592"/>
      <c r="F22" s="592"/>
      <c r="G22" s="592"/>
      <c r="H22" s="592"/>
    </row>
    <row r="28" spans="1:9" ht="14.25" customHeight="1">
      <c r="C28" s="2220"/>
      <c r="D28" s="2220"/>
      <c r="E28" s="2220"/>
      <c r="F28" s="2220"/>
    </row>
    <row r="29" spans="1:9" ht="33.75" customHeight="1">
      <c r="C29" s="2220"/>
      <c r="D29" s="2220"/>
      <c r="E29" s="2220"/>
      <c r="F29" s="2220"/>
    </row>
  </sheetData>
  <mergeCells count="15">
    <mergeCell ref="A2:I2"/>
    <mergeCell ref="A3:I3"/>
    <mergeCell ref="A4:I4"/>
    <mergeCell ref="C28:F28"/>
    <mergeCell ref="A8:I8"/>
    <mergeCell ref="A9:I9"/>
    <mergeCell ref="A10:I10"/>
    <mergeCell ref="C21:H21"/>
    <mergeCell ref="C20:H20"/>
    <mergeCell ref="C29:F29"/>
    <mergeCell ref="C13:C14"/>
    <mergeCell ref="D13:D14"/>
    <mergeCell ref="E13:E14"/>
    <mergeCell ref="F13:H13"/>
    <mergeCell ref="G17:H17"/>
  </mergeCells>
  <pageMargins left="0.7" right="0.7" top="0.75" bottom="0.75" header="0.3" footer="0.3"/>
  <pageSetup orientation="portrait" horizontalDpi="4294967295" verticalDpi="4294967295"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DF56B-DFB5-45B8-AFB9-F0F40068CDBF}">
  <dimension ref="A2:J34"/>
  <sheetViews>
    <sheetView showGridLines="0" zoomScaleNormal="100" workbookViewId="0">
      <selection activeCell="H34" sqref="H34"/>
    </sheetView>
  </sheetViews>
  <sheetFormatPr baseColWidth="10" defaultColWidth="11.5546875" defaultRowHeight="14.4"/>
  <cols>
    <col min="1" max="1" width="2.6640625" style="1" customWidth="1"/>
    <col min="2" max="2" width="18.33203125" style="1" bestFit="1" customWidth="1"/>
    <col min="3" max="3" width="18.88671875" style="1" bestFit="1" customWidth="1"/>
    <col min="4" max="4" width="19.5546875" style="1" customWidth="1"/>
    <col min="5" max="5" width="19.109375" style="1" bestFit="1" customWidth="1"/>
    <col min="6" max="7" width="11.5546875" style="1"/>
    <col min="8" max="8" width="43.6640625" style="1" customWidth="1"/>
    <col min="9" max="9" width="37.5546875" style="1" bestFit="1" customWidth="1"/>
    <col min="10" max="10" width="27" style="1" bestFit="1" customWidth="1"/>
    <col min="11" max="16384" width="11.5546875" style="1"/>
  </cols>
  <sheetData>
    <row r="2" spans="1:10">
      <c r="A2" s="1881" t="s">
        <v>0</v>
      </c>
      <c r="B2" s="1881"/>
      <c r="C2" s="1881"/>
      <c r="D2" s="1881"/>
      <c r="E2" s="1881"/>
      <c r="F2" s="1881"/>
      <c r="G2" s="1881"/>
      <c r="H2" s="1881"/>
      <c r="I2" s="52"/>
      <c r="J2" s="52"/>
    </row>
    <row r="3" spans="1:10">
      <c r="A3" s="1881" t="s">
        <v>1</v>
      </c>
      <c r="B3" s="1881"/>
      <c r="C3" s="1881"/>
      <c r="D3" s="1881"/>
      <c r="E3" s="1881"/>
      <c r="F3" s="1881"/>
      <c r="G3" s="1881"/>
      <c r="H3" s="1881"/>
      <c r="I3" s="52"/>
      <c r="J3" s="52"/>
    </row>
    <row r="4" spans="1:10">
      <c r="A4" s="1882" t="s">
        <v>2</v>
      </c>
      <c r="B4" s="1882"/>
      <c r="C4" s="1882"/>
      <c r="D4" s="1882"/>
      <c r="E4" s="1882"/>
      <c r="F4" s="1882"/>
      <c r="G4" s="1882"/>
      <c r="H4" s="1882"/>
    </row>
    <row r="7" spans="1:10">
      <c r="A7" s="2238" t="s">
        <v>1116</v>
      </c>
      <c r="B7" s="2238"/>
      <c r="C7" s="2238"/>
      <c r="D7" s="2238"/>
      <c r="E7" s="2238"/>
      <c r="F7" s="2238"/>
      <c r="G7" s="2238"/>
      <c r="H7" s="2238"/>
    </row>
    <row r="8" spans="1:10">
      <c r="A8" s="2238" t="s">
        <v>1106</v>
      </c>
      <c r="B8" s="2238"/>
      <c r="C8" s="2238"/>
      <c r="D8" s="2238"/>
      <c r="E8" s="2238"/>
      <c r="F8" s="2238"/>
      <c r="G8" s="2238"/>
      <c r="H8" s="2238"/>
    </row>
    <row r="9" spans="1:10" ht="15" thickBot="1">
      <c r="A9" s="2237" t="s">
        <v>564</v>
      </c>
      <c r="B9" s="2237"/>
      <c r="C9" s="2237"/>
      <c r="D9" s="2237"/>
      <c r="E9" s="2237"/>
      <c r="F9" s="2237"/>
      <c r="G9" s="2237"/>
      <c r="H9" s="2237"/>
      <c r="I9" s="39"/>
    </row>
    <row r="10" spans="1:10" ht="15" thickBot="1">
      <c r="I10" s="1723" t="s">
        <v>1108</v>
      </c>
      <c r="J10" s="769">
        <v>7447461031915.3203</v>
      </c>
    </row>
    <row r="13" spans="1:10">
      <c r="C13" s="807"/>
    </row>
    <row r="14" spans="1:10">
      <c r="B14" s="802"/>
    </row>
    <row r="32" spans="3:3">
      <c r="C32" s="802" t="s">
        <v>69</v>
      </c>
    </row>
    <row r="33" spans="3:3">
      <c r="C33" s="805" t="s">
        <v>1114</v>
      </c>
    </row>
    <row r="34" spans="3:3">
      <c r="C34" s="791" t="s">
        <v>1115</v>
      </c>
    </row>
  </sheetData>
  <mergeCells count="6">
    <mergeCell ref="A9:H9"/>
    <mergeCell ref="A2:H2"/>
    <mergeCell ref="A3:H3"/>
    <mergeCell ref="A4:H4"/>
    <mergeCell ref="A7:H7"/>
    <mergeCell ref="A8:H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D3817-2637-4FAF-A024-5A60EA9F9741}">
  <dimension ref="A1:Q40"/>
  <sheetViews>
    <sheetView showGridLines="0" zoomScale="90" zoomScaleNormal="90" workbookViewId="0">
      <selection activeCell="C31" sqref="C31"/>
    </sheetView>
  </sheetViews>
  <sheetFormatPr baseColWidth="10" defaultColWidth="9.109375" defaultRowHeight="14.4"/>
  <cols>
    <col min="1" max="1" width="37.6640625" style="1" customWidth="1"/>
    <col min="2" max="2" width="19.88671875" style="2" customWidth="1"/>
    <col min="3" max="3" width="20.44140625" style="1" customWidth="1"/>
    <col min="4" max="4" width="21" style="1" customWidth="1"/>
    <col min="5" max="8" width="9.109375" style="1"/>
    <col min="9" max="9" width="8.88671875" style="1" customWidth="1"/>
    <col min="10" max="10" width="6.6640625" style="1" customWidth="1"/>
    <col min="11" max="11" width="9.109375" style="1"/>
    <col min="12" max="12" width="24.33203125" style="1" customWidth="1"/>
    <col min="13" max="13" width="9.109375" style="1"/>
    <col min="14" max="14" width="16.6640625" style="1" customWidth="1"/>
    <col min="15" max="15" width="9.109375" style="1"/>
    <col min="16" max="16" width="5" style="1" bestFit="1" customWidth="1"/>
    <col min="17" max="16384" width="9.109375" style="1"/>
  </cols>
  <sheetData>
    <row r="1" spans="1:12">
      <c r="A1" s="1881" t="s">
        <v>0</v>
      </c>
      <c r="B1" s="1881"/>
      <c r="C1" s="1881"/>
      <c r="D1" s="1881"/>
      <c r="E1" s="1881"/>
      <c r="F1" s="1881"/>
      <c r="G1" s="1881"/>
      <c r="H1" s="1881"/>
      <c r="I1" s="1881"/>
      <c r="J1" s="1881"/>
      <c r="K1" s="1881"/>
      <c r="L1" s="52"/>
    </row>
    <row r="2" spans="1:12">
      <c r="A2" s="1881" t="s">
        <v>1</v>
      </c>
      <c r="B2" s="1881"/>
      <c r="C2" s="1881"/>
      <c r="D2" s="1881"/>
      <c r="E2" s="1881"/>
      <c r="F2" s="1881"/>
      <c r="G2" s="1881"/>
      <c r="H2" s="1881"/>
      <c r="I2" s="1881"/>
      <c r="J2" s="1881"/>
      <c r="K2" s="1881"/>
      <c r="L2" s="52"/>
    </row>
    <row r="3" spans="1:12">
      <c r="A3" s="1882" t="s">
        <v>2</v>
      </c>
      <c r="B3" s="1882"/>
      <c r="C3" s="1882"/>
      <c r="D3" s="1882"/>
      <c r="E3" s="1882"/>
      <c r="F3" s="1882"/>
      <c r="G3" s="1882"/>
      <c r="H3" s="1882"/>
      <c r="I3" s="1882"/>
      <c r="J3" s="1882"/>
      <c r="K3" s="1882"/>
    </row>
    <row r="4" spans="1:12">
      <c r="A4"/>
      <c r="B4" s="13"/>
      <c r="C4"/>
      <c r="D4"/>
      <c r="E4"/>
      <c r="F4"/>
      <c r="G4"/>
      <c r="H4"/>
      <c r="I4"/>
      <c r="J4"/>
      <c r="K4"/>
      <c r="L4"/>
    </row>
    <row r="5" spans="1:12">
      <c r="B5" s="1"/>
      <c r="C5" s="2"/>
    </row>
    <row r="6" spans="1:12">
      <c r="B6" s="1"/>
      <c r="C6" s="2"/>
    </row>
    <row r="7" spans="1:12" ht="15.6" customHeight="1">
      <c r="B7" s="1898" t="s">
        <v>77</v>
      </c>
      <c r="C7" s="1898"/>
      <c r="D7" s="1898"/>
      <c r="E7" s="1898"/>
      <c r="F7" s="1898"/>
      <c r="G7" s="1898"/>
      <c r="H7" s="1898"/>
      <c r="I7" s="3"/>
      <c r="J7" s="3"/>
    </row>
    <row r="8" spans="1:12" ht="15.6">
      <c r="B8" s="1875" t="s">
        <v>27</v>
      </c>
      <c r="C8" s="1875"/>
      <c r="D8" s="1875"/>
      <c r="E8" s="1875"/>
      <c r="F8" s="1875"/>
      <c r="G8" s="1875"/>
      <c r="H8" s="1875"/>
    </row>
    <row r="9" spans="1:12" ht="16.95" customHeight="1">
      <c r="B9" s="1878" t="s">
        <v>28</v>
      </c>
      <c r="C9" s="1878"/>
      <c r="D9" s="1878"/>
      <c r="E9" s="1878"/>
      <c r="F9" s="1878"/>
      <c r="G9" s="1878"/>
      <c r="H9" s="1878"/>
      <c r="I9" s="3"/>
    </row>
    <row r="16" spans="1:12">
      <c r="J16" s="5"/>
    </row>
    <row r="17" spans="2:17">
      <c r="J17" s="5"/>
    </row>
    <row r="18" spans="2:17">
      <c r="J18" s="6"/>
    </row>
    <row r="21" spans="2:17" ht="30" customHeight="1"/>
    <row r="22" spans="2:17" ht="30" customHeight="1"/>
    <row r="23" spans="2:17">
      <c r="J23" s="39"/>
      <c r="K23" s="39"/>
      <c r="L23" s="39"/>
      <c r="M23" s="39"/>
      <c r="N23" s="39"/>
      <c r="O23" s="39"/>
      <c r="P23" s="39"/>
      <c r="Q23" s="39"/>
    </row>
    <row r="24" spans="2:17">
      <c r="J24" s="39"/>
      <c r="K24" s="39"/>
      <c r="L24" s="39"/>
      <c r="M24" s="39"/>
      <c r="N24" s="39"/>
      <c r="O24" s="39"/>
      <c r="P24" s="39"/>
      <c r="Q24" s="39"/>
    </row>
    <row r="25" spans="2:17">
      <c r="J25" s="39"/>
      <c r="K25" s="15"/>
      <c r="L25" s="15"/>
      <c r="M25" s="15"/>
      <c r="N25" s="15"/>
      <c r="O25" s="15"/>
      <c r="P25" s="15"/>
      <c r="Q25" s="15"/>
    </row>
    <row r="26" spans="2:17">
      <c r="J26" s="39"/>
      <c r="K26" s="15"/>
      <c r="L26" s="15"/>
      <c r="M26" s="15"/>
      <c r="N26" s="15"/>
      <c r="O26" s="15"/>
      <c r="P26" s="15"/>
      <c r="Q26" s="15"/>
    </row>
    <row r="27" spans="2:17">
      <c r="J27" s="39"/>
      <c r="K27" s="15"/>
      <c r="L27" s="15"/>
      <c r="M27" s="15"/>
      <c r="N27" s="15"/>
      <c r="O27" s="15"/>
      <c r="P27" s="15"/>
      <c r="Q27" s="15"/>
    </row>
    <row r="28" spans="2:17">
      <c r="J28" s="39"/>
      <c r="K28" s="15"/>
      <c r="L28" s="15"/>
      <c r="M28" s="15"/>
      <c r="N28" s="15"/>
      <c r="O28" s="15"/>
      <c r="P28" s="15"/>
      <c r="Q28" s="15"/>
    </row>
    <row r="29" spans="2:17">
      <c r="B29" s="9" t="s">
        <v>29</v>
      </c>
      <c r="J29" s="39"/>
      <c r="K29" s="15"/>
      <c r="L29" s="39"/>
      <c r="M29" s="39"/>
      <c r="N29" s="39"/>
      <c r="O29" s="39"/>
      <c r="P29" s="39"/>
      <c r="Q29" s="39"/>
    </row>
    <row r="30" spans="2:17">
      <c r="B30" s="9" t="s">
        <v>30</v>
      </c>
      <c r="J30" s="39"/>
      <c r="K30" s="15"/>
    </row>
    <row r="31" spans="2:17">
      <c r="J31" s="40"/>
      <c r="K31" s="15"/>
    </row>
    <row r="32" spans="2:17">
      <c r="J32" s="40"/>
      <c r="K32" s="15"/>
      <c r="L32" s="12"/>
      <c r="M32" s="1880" t="s">
        <v>75</v>
      </c>
      <c r="N32" s="1880"/>
      <c r="O32" s="1880"/>
      <c r="P32" s="1880"/>
      <c r="Q32" s="1880"/>
    </row>
    <row r="33" spans="10:17">
      <c r="J33" s="40"/>
      <c r="K33" s="15"/>
      <c r="L33" s="12"/>
      <c r="M33" s="1880"/>
      <c r="N33" s="1880"/>
      <c r="O33" s="1880"/>
      <c r="P33" s="1880"/>
      <c r="Q33" s="1880"/>
    </row>
    <row r="34" spans="10:17">
      <c r="J34" s="40"/>
      <c r="K34" s="15"/>
      <c r="L34" s="12"/>
      <c r="M34" s="14" t="s">
        <v>32</v>
      </c>
      <c r="N34" s="14" t="s">
        <v>33</v>
      </c>
      <c r="O34" s="14" t="s">
        <v>34</v>
      </c>
      <c r="P34" s="15"/>
      <c r="Q34" s="15"/>
    </row>
    <row r="35" spans="10:17">
      <c r="J35" s="40"/>
      <c r="K35" s="15"/>
      <c r="L35" s="15" t="s">
        <v>78</v>
      </c>
      <c r="M35" s="38">
        <v>0.9</v>
      </c>
      <c r="N35" s="38">
        <v>1.2</v>
      </c>
      <c r="O35" s="38">
        <v>1.1000000000000001</v>
      </c>
      <c r="P35" s="15"/>
      <c r="Q35" s="15"/>
    </row>
    <row r="36" spans="10:17">
      <c r="J36" s="40"/>
      <c r="K36" s="15"/>
      <c r="L36" s="15" t="s">
        <v>79</v>
      </c>
      <c r="M36" s="38">
        <v>-0.5</v>
      </c>
      <c r="N36" s="38">
        <v>0.2</v>
      </c>
      <c r="O36" s="38">
        <v>0.9</v>
      </c>
      <c r="P36" s="15"/>
      <c r="Q36" s="15"/>
    </row>
    <row r="37" spans="10:17">
      <c r="J37" s="40"/>
      <c r="K37" s="15"/>
      <c r="L37" s="15" t="s">
        <v>80</v>
      </c>
      <c r="M37" s="38">
        <v>1.1000000000000001</v>
      </c>
      <c r="N37" s="38">
        <v>0.7</v>
      </c>
      <c r="O37" s="38">
        <v>0.9</v>
      </c>
      <c r="P37" s="15"/>
      <c r="Q37" s="15"/>
    </row>
    <row r="38" spans="10:17">
      <c r="J38" s="39"/>
      <c r="K38" s="15"/>
      <c r="L38" s="15" t="s">
        <v>81</v>
      </c>
      <c r="M38" s="38">
        <v>0.7</v>
      </c>
      <c r="N38" s="38">
        <v>0.5</v>
      </c>
      <c r="O38" s="38">
        <v>0.8</v>
      </c>
      <c r="P38" s="15"/>
      <c r="Q38" s="15"/>
    </row>
    <row r="39" spans="10:17">
      <c r="J39" s="39"/>
      <c r="K39" s="39"/>
      <c r="L39" s="15" t="s">
        <v>82</v>
      </c>
      <c r="M39" s="38">
        <v>3.5</v>
      </c>
      <c r="N39" s="38">
        <v>2.9</v>
      </c>
      <c r="O39" s="38">
        <v>2</v>
      </c>
      <c r="P39" s="15"/>
      <c r="Q39" s="15"/>
    </row>
    <row r="40" spans="10:17">
      <c r="J40" s="39"/>
      <c r="K40" s="39"/>
      <c r="L40" s="39"/>
      <c r="M40" s="39"/>
      <c r="N40" s="39"/>
      <c r="O40" s="39"/>
      <c r="P40" s="39"/>
      <c r="Q40" s="39"/>
    </row>
  </sheetData>
  <mergeCells count="7">
    <mergeCell ref="B7:H7"/>
    <mergeCell ref="B8:H8"/>
    <mergeCell ref="B9:H9"/>
    <mergeCell ref="M32:Q33"/>
    <mergeCell ref="A1:K1"/>
    <mergeCell ref="A2:K2"/>
    <mergeCell ref="A3:K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2A3F-D368-4EFB-BD50-0F09BB72EB2E}">
  <dimension ref="B3:S36"/>
  <sheetViews>
    <sheetView showGridLines="0" zoomScale="90" zoomScaleNormal="90" workbookViewId="0">
      <selection activeCell="M25" sqref="M25"/>
    </sheetView>
  </sheetViews>
  <sheetFormatPr baseColWidth="10" defaultColWidth="11.5546875" defaultRowHeight="14.4"/>
  <cols>
    <col min="1" max="1" width="11.5546875" style="1"/>
    <col min="2" max="2" width="46" style="1" customWidth="1"/>
    <col min="3" max="3" width="13.6640625" style="1" customWidth="1"/>
    <col min="4" max="4" width="15.33203125" style="1" customWidth="1"/>
    <col min="5" max="5" width="20.88671875" style="1" customWidth="1"/>
    <col min="6" max="6" width="12.44140625" style="1" bestFit="1" customWidth="1"/>
    <col min="7" max="7" width="11.88671875" style="1" bestFit="1" customWidth="1"/>
    <col min="8" max="8" width="13" style="1" customWidth="1"/>
    <col min="9" max="9" width="9.109375" style="1" customWidth="1"/>
    <col min="10" max="10" width="11.33203125" style="1" bestFit="1" customWidth="1"/>
    <col min="11" max="11" width="12" style="1" customWidth="1"/>
    <col min="12" max="12" width="11.5546875" style="1"/>
    <col min="13" max="13" width="34.44140625" style="1" bestFit="1" customWidth="1"/>
    <col min="14" max="14" width="27.44140625" style="1" bestFit="1" customWidth="1"/>
    <col min="15" max="15" width="33.5546875" style="1" bestFit="1" customWidth="1"/>
    <col min="16" max="16" width="24.88671875" style="1" bestFit="1" customWidth="1"/>
    <col min="17" max="16384" width="11.5546875" style="1"/>
  </cols>
  <sheetData>
    <row r="3" spans="2:19">
      <c r="B3" s="1881" t="s">
        <v>0</v>
      </c>
      <c r="C3" s="1881"/>
      <c r="D3" s="1881"/>
      <c r="E3" s="1881"/>
      <c r="F3" s="1881"/>
      <c r="G3" s="1881"/>
      <c r="H3" s="1881"/>
      <c r="I3" s="1881"/>
      <c r="J3" s="1881"/>
    </row>
    <row r="4" spans="2:19">
      <c r="B4" s="1881" t="s">
        <v>1</v>
      </c>
      <c r="C4" s="1881"/>
      <c r="D4" s="1881"/>
      <c r="E4" s="1881"/>
      <c r="F4" s="1881"/>
      <c r="G4" s="1881"/>
      <c r="H4" s="1881"/>
      <c r="I4" s="1881"/>
      <c r="J4" s="1881"/>
    </row>
    <row r="5" spans="2:19">
      <c r="B5" s="1882" t="s">
        <v>2</v>
      </c>
      <c r="C5" s="1882"/>
      <c r="D5" s="1882"/>
      <c r="E5" s="1882"/>
      <c r="F5" s="1882"/>
      <c r="G5" s="1882"/>
      <c r="H5" s="1882"/>
      <c r="I5" s="1882"/>
      <c r="J5" s="1882"/>
    </row>
    <row r="8" spans="2:19">
      <c r="B8" s="2246" t="s">
        <v>1117</v>
      </c>
      <c r="C8" s="2246"/>
      <c r="D8" s="2246"/>
      <c r="E8" s="2246"/>
      <c r="F8" s="2246"/>
      <c r="G8" s="2246"/>
      <c r="H8" s="2246"/>
      <c r="I8" s="2246"/>
      <c r="J8" s="2246"/>
      <c r="K8" s="2246"/>
      <c r="L8" s="39"/>
      <c r="M8" s="39"/>
      <c r="N8" s="39"/>
      <c r="O8" s="39"/>
      <c r="P8" s="39"/>
      <c r="Q8" s="39"/>
      <c r="R8" s="39"/>
      <c r="S8" s="39"/>
    </row>
    <row r="9" spans="2:19">
      <c r="B9" s="2246" t="s">
        <v>1118</v>
      </c>
      <c r="C9" s="2246"/>
      <c r="D9" s="2246"/>
      <c r="E9" s="2246"/>
      <c r="F9" s="2246"/>
      <c r="G9" s="2246"/>
      <c r="H9" s="2246"/>
      <c r="I9" s="2246"/>
      <c r="J9" s="2246"/>
      <c r="K9" s="2246"/>
      <c r="L9" s="39"/>
      <c r="M9" s="39"/>
      <c r="N9" s="39"/>
      <c r="O9" s="39"/>
      <c r="P9" s="39"/>
      <c r="Q9" s="39"/>
      <c r="R9" s="39"/>
      <c r="S9" s="39"/>
    </row>
    <row r="10" spans="2:19">
      <c r="B10" s="2246" t="s">
        <v>224</v>
      </c>
      <c r="C10" s="2246"/>
      <c r="D10" s="2246"/>
      <c r="E10" s="2246"/>
      <c r="F10" s="2246"/>
      <c r="G10" s="2246"/>
      <c r="H10" s="2246"/>
      <c r="I10" s="2246"/>
      <c r="J10" s="2246"/>
      <c r="K10" s="2246"/>
      <c r="L10" s="39"/>
      <c r="M10" s="39"/>
      <c r="N10" s="39"/>
      <c r="O10" s="39"/>
      <c r="P10" s="39"/>
      <c r="Q10" s="39"/>
      <c r="R10" s="39"/>
      <c r="S10" s="39"/>
    </row>
    <row r="11" spans="2:19">
      <c r="B11" s="2237" t="s">
        <v>564</v>
      </c>
      <c r="C11" s="2237"/>
      <c r="D11" s="2237"/>
      <c r="E11" s="2237"/>
      <c r="F11" s="2237"/>
      <c r="G11" s="2237"/>
      <c r="H11" s="2237"/>
      <c r="I11" s="2237"/>
      <c r="J11" s="2237"/>
      <c r="K11" s="2237"/>
      <c r="L11" s="39"/>
      <c r="M11" s="39"/>
      <c r="N11" s="39"/>
      <c r="O11" s="39"/>
      <c r="P11" s="39"/>
      <c r="Q11" s="39"/>
      <c r="R11" s="39"/>
      <c r="S11" s="39"/>
    </row>
    <row r="12" spans="2:19" ht="12" customHeight="1" thickBot="1">
      <c r="L12" s="39"/>
      <c r="M12" s="39"/>
      <c r="N12" s="39"/>
      <c r="O12" s="39"/>
      <c r="P12" s="39"/>
      <c r="Q12" s="39"/>
      <c r="R12" s="39"/>
      <c r="S12" s="39"/>
    </row>
    <row r="13" spans="2:19" ht="15" thickBot="1">
      <c r="L13" s="39"/>
      <c r="O13" s="1723" t="s">
        <v>1119</v>
      </c>
      <c r="P13" s="808">
        <v>8113264048168.5498</v>
      </c>
      <c r="Q13" s="39"/>
      <c r="R13" s="39"/>
      <c r="S13" s="39"/>
    </row>
    <row r="14" spans="2:19" ht="15" customHeight="1" thickBot="1">
      <c r="B14" s="2247" t="s">
        <v>1120</v>
      </c>
      <c r="C14" s="2243">
        <v>2024</v>
      </c>
      <c r="D14" s="2244"/>
      <c r="E14" s="2245"/>
      <c r="F14" s="2243">
        <v>2025</v>
      </c>
      <c r="G14" s="2244"/>
      <c r="H14" s="2244"/>
      <c r="I14" s="2244"/>
      <c r="J14" s="2244"/>
      <c r="K14" s="2245"/>
      <c r="L14" s="2239" t="s">
        <v>1121</v>
      </c>
      <c r="O14" s="1849" t="s">
        <v>1047</v>
      </c>
      <c r="P14" s="769">
        <v>7968099000000</v>
      </c>
      <c r="Q14" s="39"/>
      <c r="R14" s="39"/>
      <c r="S14" s="39"/>
    </row>
    <row r="15" spans="2:19" ht="15" customHeight="1">
      <c r="B15" s="2248"/>
      <c r="C15" s="2229" t="s">
        <v>1122</v>
      </c>
      <c r="D15" s="2229" t="s">
        <v>1111</v>
      </c>
      <c r="E15" s="1438" t="s">
        <v>1045</v>
      </c>
      <c r="F15" s="2229" t="s">
        <v>1122</v>
      </c>
      <c r="G15" s="2229" t="s">
        <v>1111</v>
      </c>
      <c r="H15" s="2231" t="s">
        <v>1045</v>
      </c>
      <c r="I15" s="2232"/>
      <c r="J15" s="2232"/>
      <c r="K15" s="2242"/>
      <c r="L15" s="2240"/>
      <c r="O15" s="39"/>
      <c r="P15" s="39"/>
      <c r="Q15" s="39"/>
      <c r="R15" s="39"/>
      <c r="S15" s="39"/>
    </row>
    <row r="16" spans="2:19">
      <c r="B16" s="2249"/>
      <c r="C16" s="2230"/>
      <c r="D16" s="2230"/>
      <c r="E16" s="1439" t="s">
        <v>1112</v>
      </c>
      <c r="F16" s="2230"/>
      <c r="G16" s="2230"/>
      <c r="H16" s="1440" t="s">
        <v>1112</v>
      </c>
      <c r="I16" s="1438" t="s">
        <v>346</v>
      </c>
      <c r="J16" s="1438" t="s">
        <v>1123</v>
      </c>
      <c r="K16" s="1435" t="s">
        <v>11</v>
      </c>
      <c r="L16" s="2241"/>
      <c r="M16" s="39"/>
      <c r="N16" s="39"/>
      <c r="O16" s="39"/>
      <c r="P16" s="39"/>
      <c r="Q16" s="39"/>
      <c r="R16" s="39"/>
      <c r="S16" s="39"/>
    </row>
    <row r="17" spans="2:19">
      <c r="B17" s="809" t="s">
        <v>1124</v>
      </c>
      <c r="C17" s="810">
        <v>75124304565</v>
      </c>
      <c r="D17" s="810">
        <v>58399299468.840027</v>
      </c>
      <c r="E17" s="811">
        <v>35953733235.180031</v>
      </c>
      <c r="F17" s="810">
        <v>53162528542</v>
      </c>
      <c r="G17" s="810">
        <v>65364274799.790031</v>
      </c>
      <c r="H17" s="811">
        <v>42775470713.540024</v>
      </c>
      <c r="I17" s="812">
        <f>H17/G17</f>
        <v>0.65441666483045613</v>
      </c>
      <c r="J17" s="812">
        <f t="shared" ref="J17:J23" si="0">H17/$H$24</f>
        <v>0.38122529202077871</v>
      </c>
      <c r="K17" s="812">
        <f>+H17/$P$14</f>
        <v>5.3683407690516931E-3</v>
      </c>
      <c r="L17" s="813">
        <f t="shared" ref="L17:L22" si="1">H17/E17-1</f>
        <v>0.18973655485892782</v>
      </c>
      <c r="M17" s="39"/>
      <c r="N17" s="39"/>
      <c r="O17" s="39"/>
      <c r="P17" s="39"/>
      <c r="Q17" s="39"/>
      <c r="R17" s="39"/>
      <c r="S17" s="39"/>
    </row>
    <row r="18" spans="2:19">
      <c r="B18" s="809" t="s">
        <v>1125</v>
      </c>
      <c r="C18" s="810">
        <v>57840512900</v>
      </c>
      <c r="D18" s="810">
        <v>68834257784.280075</v>
      </c>
      <c r="E18" s="810">
        <v>31898692932.329967</v>
      </c>
      <c r="F18" s="810">
        <v>60255319620</v>
      </c>
      <c r="G18" s="810">
        <v>63744721721.33004</v>
      </c>
      <c r="H18" s="810">
        <v>24690358041.829964</v>
      </c>
      <c r="I18" s="812">
        <f t="shared" ref="I18:I20" si="2">H18/G18</f>
        <v>0.38733180371808196</v>
      </c>
      <c r="J18" s="812">
        <f t="shared" si="0"/>
        <v>0.22004641439550018</v>
      </c>
      <c r="K18" s="812">
        <f t="shared" ref="K18:K23" si="3">+H18/$P$14</f>
        <v>3.0986510134763589E-3</v>
      </c>
      <c r="L18" s="813">
        <f t="shared" si="1"/>
        <v>-0.22597587010200693</v>
      </c>
      <c r="M18" s="39"/>
      <c r="N18" s="39"/>
      <c r="O18" s="39"/>
      <c r="P18" s="39"/>
      <c r="Q18" s="39"/>
      <c r="R18" s="39"/>
      <c r="S18" s="39"/>
    </row>
    <row r="19" spans="2:19">
      <c r="B19" s="809" t="s">
        <v>1126</v>
      </c>
      <c r="C19" s="810">
        <v>9142603</v>
      </c>
      <c r="D19" s="810">
        <v>66494188.399999999</v>
      </c>
      <c r="E19" s="810">
        <v>17577764.09</v>
      </c>
      <c r="F19" s="810">
        <v>10094704</v>
      </c>
      <c r="G19" s="810">
        <v>108638711.60000001</v>
      </c>
      <c r="H19" s="810">
        <v>83052931.420000002</v>
      </c>
      <c r="I19" s="812">
        <f t="shared" si="2"/>
        <v>0.76448744832132187</v>
      </c>
      <c r="J19" s="812">
        <f t="shared" si="0"/>
        <v>7.4018771753104403E-4</v>
      </c>
      <c r="K19" s="812">
        <f t="shared" si="3"/>
        <v>1.0423180161290668E-5</v>
      </c>
      <c r="L19" s="813">
        <f t="shared" si="1"/>
        <v>3.7248859977162203</v>
      </c>
      <c r="M19" s="39"/>
      <c r="N19" s="39"/>
      <c r="O19" s="39"/>
      <c r="P19" s="39"/>
      <c r="Q19" s="39"/>
      <c r="R19" s="39"/>
      <c r="S19" s="39"/>
    </row>
    <row r="20" spans="2:19">
      <c r="B20" s="809" t="s">
        <v>1127</v>
      </c>
      <c r="C20" s="810">
        <v>2087679447</v>
      </c>
      <c r="D20" s="810">
        <v>4221807050.5500002</v>
      </c>
      <c r="E20" s="810">
        <v>1201555533.1100001</v>
      </c>
      <c r="F20" s="810">
        <v>1045835769</v>
      </c>
      <c r="G20" s="810">
        <v>4412490164.6900005</v>
      </c>
      <c r="H20" s="810">
        <v>1750425885.4400001</v>
      </c>
      <c r="I20" s="812">
        <f t="shared" si="2"/>
        <v>0.39669796874504221</v>
      </c>
      <c r="J20" s="812">
        <f t="shared" si="0"/>
        <v>1.5600216858078124E-2</v>
      </c>
      <c r="K20" s="812">
        <f t="shared" si="3"/>
        <v>2.1967923408582147E-4</v>
      </c>
      <c r="L20" s="813">
        <f t="shared" si="1"/>
        <v>0.45679982090328553</v>
      </c>
      <c r="M20" s="814"/>
      <c r="N20" s="39"/>
      <c r="O20" s="39"/>
      <c r="P20" s="39"/>
      <c r="Q20" s="39"/>
    </row>
    <row r="21" spans="2:19">
      <c r="B21" s="1442" t="s">
        <v>1128</v>
      </c>
      <c r="C21" s="1443">
        <f t="shared" ref="C21:H21" si="4">SUM(C17:C20)</f>
        <v>135061639515</v>
      </c>
      <c r="D21" s="1443">
        <f t="shared" si="4"/>
        <v>131521858492.0701</v>
      </c>
      <c r="E21" s="1443">
        <f t="shared" si="4"/>
        <v>69071559464.709991</v>
      </c>
      <c r="F21" s="1443">
        <f t="shared" si="4"/>
        <v>114473778635</v>
      </c>
      <c r="G21" s="1443">
        <f t="shared" si="4"/>
        <v>133630125397.41008</v>
      </c>
      <c r="H21" s="1443">
        <f t="shared" si="4"/>
        <v>69299307572.22998</v>
      </c>
      <c r="I21" s="1444">
        <f>H21/G21</f>
        <v>0.5185904553044226</v>
      </c>
      <c r="J21" s="1444">
        <f t="shared" si="0"/>
        <v>0.61761211099188795</v>
      </c>
      <c r="K21" s="1445">
        <f t="shared" si="3"/>
        <v>8.6970941967751628E-3</v>
      </c>
      <c r="L21" s="1444">
        <f t="shared" si="1"/>
        <v>3.2972776246111835E-3</v>
      </c>
      <c r="M21" s="39"/>
      <c r="N21" s="39"/>
      <c r="O21" s="39"/>
      <c r="P21" s="39"/>
      <c r="Q21" s="39"/>
    </row>
    <row r="22" spans="2:19">
      <c r="B22" s="809" t="s">
        <v>1129</v>
      </c>
      <c r="C22" s="810">
        <v>64412716842</v>
      </c>
      <c r="D22" s="810">
        <v>74815729110.88002</v>
      </c>
      <c r="E22" s="810">
        <v>42589055758.540016</v>
      </c>
      <c r="F22" s="810">
        <v>60117023257</v>
      </c>
      <c r="G22" s="810">
        <v>72534687575.939941</v>
      </c>
      <c r="H22" s="810">
        <v>42905920173.279991</v>
      </c>
      <c r="I22" s="812">
        <f>H22/G22</f>
        <v>0.59152278181883378</v>
      </c>
      <c r="J22" s="812">
        <f t="shared" si="0"/>
        <v>0.38238788900811194</v>
      </c>
      <c r="K22" s="812">
        <f t="shared" si="3"/>
        <v>5.3847122347852345E-3</v>
      </c>
      <c r="L22" s="813">
        <f t="shared" si="1"/>
        <v>7.440043201155877E-3</v>
      </c>
      <c r="M22" s="39"/>
      <c r="N22" s="39"/>
      <c r="O22" s="39"/>
      <c r="P22" s="39"/>
      <c r="Q22" s="39"/>
    </row>
    <row r="23" spans="2:19">
      <c r="B23" s="809" t="s">
        <v>1130</v>
      </c>
      <c r="C23" s="810">
        <v>1446284275</v>
      </c>
      <c r="D23" s="810">
        <v>178436291</v>
      </c>
      <c r="E23" s="810">
        <v>0</v>
      </c>
      <c r="F23" s="810">
        <v>1447124275</v>
      </c>
      <c r="G23" s="810">
        <v>1816821924.6500001</v>
      </c>
      <c r="H23" s="810">
        <v>0</v>
      </c>
      <c r="I23" s="812">
        <f>H23/G23</f>
        <v>0</v>
      </c>
      <c r="J23" s="812">
        <f t="shared" si="0"/>
        <v>0</v>
      </c>
      <c r="K23" s="812">
        <f t="shared" si="3"/>
        <v>0</v>
      </c>
      <c r="L23" s="815" t="s">
        <v>583</v>
      </c>
      <c r="M23" s="39"/>
      <c r="N23" s="39"/>
      <c r="O23" s="39"/>
      <c r="P23" s="39"/>
      <c r="Q23" s="39"/>
    </row>
    <row r="24" spans="2:19">
      <c r="B24" s="1435" t="s">
        <v>1131</v>
      </c>
      <c r="C24" s="1437">
        <f t="shared" ref="C24:H24" si="5">SUM(C21:C23)</f>
        <v>200920640632</v>
      </c>
      <c r="D24" s="1437">
        <f t="shared" si="5"/>
        <v>206516023893.95013</v>
      </c>
      <c r="E24" s="1437">
        <f t="shared" si="5"/>
        <v>111660615223.25</v>
      </c>
      <c r="F24" s="1437">
        <f t="shared" si="5"/>
        <v>176037926167</v>
      </c>
      <c r="G24" s="1437">
        <f t="shared" si="5"/>
        <v>207981634898.00003</v>
      </c>
      <c r="H24" s="1437">
        <f t="shared" si="5"/>
        <v>112205227745.50998</v>
      </c>
      <c r="I24" s="1441">
        <f>H24/G24</f>
        <v>0.53949584443135346</v>
      </c>
      <c r="J24" s="1441">
        <v>1</v>
      </c>
      <c r="K24" s="1441">
        <f>+H24/$P$14</f>
        <v>1.4081806431560399E-2</v>
      </c>
      <c r="L24" s="1441">
        <f>H24/E24-1</f>
        <v>4.8773913807576008E-3</v>
      </c>
      <c r="M24" s="39"/>
      <c r="N24" s="39"/>
      <c r="O24" s="39"/>
      <c r="P24" s="39"/>
      <c r="Q24" s="39"/>
    </row>
    <row r="25" spans="2:19">
      <c r="B25" s="2587" t="s">
        <v>2702</v>
      </c>
      <c r="C25" s="592"/>
      <c r="D25" s="592"/>
      <c r="E25" s="592"/>
      <c r="F25" s="592"/>
      <c r="G25" s="592"/>
      <c r="M25" s="39"/>
      <c r="N25" s="39"/>
      <c r="O25" s="39"/>
      <c r="P25" s="39"/>
      <c r="Q25" s="39"/>
    </row>
    <row r="26" spans="2:19">
      <c r="B26" s="592" t="s">
        <v>604</v>
      </c>
      <c r="C26" s="2588"/>
      <c r="D26" s="2588"/>
      <c r="E26" s="2588"/>
      <c r="F26" s="2588"/>
      <c r="G26" s="592"/>
      <c r="M26" s="39"/>
      <c r="N26" s="39"/>
      <c r="O26" s="39"/>
      <c r="P26" s="39"/>
      <c r="Q26" s="39"/>
    </row>
    <row r="27" spans="2:19" ht="31.8" customHeight="1">
      <c r="B27" s="2173" t="s">
        <v>605</v>
      </c>
      <c r="C27" s="2173"/>
      <c r="D27" s="2173"/>
      <c r="E27" s="2173"/>
      <c r="F27" s="2173"/>
      <c r="G27" s="2173"/>
      <c r="H27" s="816"/>
      <c r="I27" s="817"/>
      <c r="J27" s="817"/>
      <c r="K27" s="818"/>
      <c r="L27" s="818"/>
      <c r="M27" s="39"/>
      <c r="N27" s="39"/>
      <c r="O27" s="39"/>
      <c r="P27" s="39"/>
      <c r="Q27" s="39"/>
    </row>
    <row r="28" spans="2:19" ht="49.8" customHeight="1">
      <c r="B28" s="2173" t="s">
        <v>606</v>
      </c>
      <c r="C28" s="2173"/>
      <c r="D28" s="2173"/>
      <c r="E28" s="2173"/>
      <c r="F28" s="2173"/>
      <c r="G28" s="2173"/>
      <c r="H28" s="39"/>
      <c r="I28" s="39"/>
      <c r="J28" s="39"/>
      <c r="K28" s="39"/>
      <c r="L28" s="39"/>
      <c r="M28" s="39"/>
      <c r="N28" s="39"/>
      <c r="O28" s="39"/>
      <c r="P28" s="39"/>
      <c r="Q28" s="39"/>
    </row>
    <row r="29" spans="2:19">
      <c r="B29" s="2587" t="s">
        <v>2703</v>
      </c>
      <c r="C29" s="592"/>
      <c r="D29" s="592"/>
      <c r="E29" s="592"/>
      <c r="F29" s="592"/>
      <c r="G29" s="592"/>
      <c r="H29" s="39"/>
      <c r="I29" s="39"/>
      <c r="J29" s="39"/>
      <c r="K29" s="39"/>
      <c r="L29" s="39"/>
      <c r="M29" s="39"/>
      <c r="N29" s="39"/>
      <c r="O29" s="39"/>
      <c r="P29" s="39"/>
      <c r="Q29" s="39"/>
    </row>
    <row r="30" spans="2:19">
      <c r="B30" s="2220"/>
      <c r="C30" s="2220"/>
      <c r="D30" s="2220"/>
      <c r="E30" s="2220"/>
      <c r="F30" s="39"/>
      <c r="G30" s="39"/>
      <c r="H30" s="39"/>
      <c r="I30" s="39"/>
      <c r="J30" s="39"/>
      <c r="K30" s="39"/>
      <c r="L30" s="39"/>
      <c r="M30" s="39"/>
      <c r="N30" s="39"/>
      <c r="O30" s="39"/>
      <c r="P30" s="39"/>
      <c r="Q30" s="39"/>
    </row>
    <row r="31" spans="2:19" ht="15" customHeight="1">
      <c r="F31" s="817"/>
      <c r="G31" s="39"/>
      <c r="H31" s="39"/>
      <c r="I31" s="39"/>
      <c r="J31" s="39"/>
      <c r="K31" s="39"/>
    </row>
    <row r="32" spans="2:19">
      <c r="B32" s="817"/>
      <c r="C32" s="817"/>
      <c r="D32" s="817"/>
      <c r="E32" s="817"/>
      <c r="F32" s="817"/>
      <c r="G32" s="39"/>
      <c r="H32" s="39"/>
      <c r="I32" s="39"/>
      <c r="J32" s="39"/>
      <c r="K32" s="39"/>
    </row>
    <row r="33" spans="2:11">
      <c r="B33" s="39"/>
      <c r="C33" s="39"/>
      <c r="D33" s="39"/>
      <c r="E33" s="39"/>
      <c r="F33" s="39"/>
      <c r="G33" s="39"/>
      <c r="H33" s="39"/>
      <c r="I33" s="39"/>
      <c r="J33" s="39"/>
      <c r="K33" s="39"/>
    </row>
    <row r="34" spans="2:11">
      <c r="B34" s="39"/>
      <c r="C34" s="39"/>
      <c r="D34" s="39"/>
      <c r="E34" s="39"/>
      <c r="F34" s="39"/>
      <c r="G34" s="39"/>
      <c r="H34" s="39"/>
      <c r="I34" s="39"/>
      <c r="J34" s="39"/>
      <c r="K34" s="39"/>
    </row>
    <row r="35" spans="2:11">
      <c r="B35" s="39"/>
      <c r="C35" s="39"/>
      <c r="D35" s="39"/>
      <c r="E35" s="39"/>
      <c r="F35" s="39"/>
      <c r="G35" s="39"/>
      <c r="H35" s="39"/>
      <c r="I35" s="39"/>
      <c r="J35" s="39"/>
      <c r="K35" s="39"/>
    </row>
    <row r="36" spans="2:11">
      <c r="B36" s="39"/>
    </row>
  </sheetData>
  <mergeCells count="19">
    <mergeCell ref="B3:J3"/>
    <mergeCell ref="B4:J4"/>
    <mergeCell ref="B5:J5"/>
    <mergeCell ref="B30:E30"/>
    <mergeCell ref="C14:E14"/>
    <mergeCell ref="B8:K8"/>
    <mergeCell ref="B9:K9"/>
    <mergeCell ref="B10:K10"/>
    <mergeCell ref="B11:K11"/>
    <mergeCell ref="B14:B16"/>
    <mergeCell ref="C15:C16"/>
    <mergeCell ref="F14:K14"/>
    <mergeCell ref="B27:G27"/>
    <mergeCell ref="B28:G28"/>
    <mergeCell ref="L14:L16"/>
    <mergeCell ref="D15:D16"/>
    <mergeCell ref="F15:F16"/>
    <mergeCell ref="G15:G16"/>
    <mergeCell ref="H15:K15"/>
  </mergeCells>
  <pageMargins left="0.7" right="0.7" top="0.75" bottom="0.75" header="0.3" footer="0.3"/>
  <ignoredErrors>
    <ignoredError sqref="C21:K21" unlockedFormula="1"/>
  </ignoredError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D214A-DE20-4E00-9F99-EE5BBC3CE080}">
  <dimension ref="A3:T32"/>
  <sheetViews>
    <sheetView showGridLines="0" zoomScale="80" zoomScaleNormal="80" workbookViewId="0">
      <selection activeCell="H37" sqref="H37"/>
    </sheetView>
  </sheetViews>
  <sheetFormatPr baseColWidth="10" defaultColWidth="11.5546875" defaultRowHeight="14.4"/>
  <cols>
    <col min="1" max="1" width="11.5546875" style="1"/>
    <col min="2" max="2" width="25.6640625" style="1" customWidth="1"/>
    <col min="3" max="3" width="22.6640625" style="1" bestFit="1" customWidth="1"/>
    <col min="4" max="4" width="22.44140625" style="1" bestFit="1" customWidth="1"/>
    <col min="5" max="5" width="17.33203125" style="1" bestFit="1" customWidth="1"/>
    <col min="6" max="6" width="11.88671875" style="1" bestFit="1" customWidth="1"/>
    <col min="7" max="7" width="22.6640625" style="1" bestFit="1" customWidth="1"/>
    <col min="8" max="8" width="22.44140625" style="1" bestFit="1" customWidth="1"/>
    <col min="9" max="10" width="13" style="1" bestFit="1" customWidth="1"/>
    <col min="11" max="12" width="11.5546875" style="1"/>
    <col min="13" max="13" width="35.109375" style="1" bestFit="1" customWidth="1"/>
    <col min="14" max="14" width="28.88671875" style="1" bestFit="1" customWidth="1"/>
    <col min="15" max="16384" width="11.5546875" style="1"/>
  </cols>
  <sheetData>
    <row r="3" spans="1:20">
      <c r="B3" s="1881" t="s">
        <v>0</v>
      </c>
      <c r="C3" s="1881"/>
      <c r="D3" s="1881"/>
      <c r="E3" s="1881"/>
      <c r="F3" s="1881"/>
      <c r="G3" s="1881"/>
      <c r="H3" s="1881"/>
      <c r="I3" s="1881"/>
      <c r="J3" s="1881"/>
    </row>
    <row r="4" spans="1:20">
      <c r="B4" s="1881" t="s">
        <v>1</v>
      </c>
      <c r="C4" s="1881"/>
      <c r="D4" s="1881"/>
      <c r="E4" s="1881"/>
      <c r="F4" s="1881"/>
      <c r="G4" s="1881"/>
      <c r="H4" s="1881"/>
      <c r="I4" s="1881"/>
      <c r="J4" s="1881"/>
    </row>
    <row r="5" spans="1:20">
      <c r="B5" s="1882" t="s">
        <v>2</v>
      </c>
      <c r="C5" s="1882"/>
      <c r="D5" s="1882"/>
      <c r="E5" s="1882"/>
      <c r="F5" s="1882"/>
      <c r="G5" s="1882"/>
      <c r="H5" s="1882"/>
      <c r="I5" s="1882"/>
      <c r="J5" s="1882"/>
    </row>
    <row r="9" spans="1:20">
      <c r="A9" s="819"/>
      <c r="B9" s="2246" t="s">
        <v>1132</v>
      </c>
      <c r="C9" s="2246"/>
      <c r="D9" s="2246"/>
      <c r="E9" s="2246"/>
      <c r="F9" s="2246"/>
      <c r="G9" s="2246"/>
      <c r="H9" s="2246"/>
      <c r="I9" s="2246"/>
      <c r="J9" s="2246"/>
    </row>
    <row r="10" spans="1:20">
      <c r="A10" s="819"/>
      <c r="B10" s="2246" t="s">
        <v>1106</v>
      </c>
      <c r="C10" s="2246"/>
      <c r="D10" s="2246"/>
      <c r="E10" s="2246"/>
      <c r="F10" s="2246"/>
      <c r="G10" s="2246"/>
      <c r="H10" s="2246"/>
      <c r="I10" s="2246"/>
      <c r="J10" s="2246"/>
    </row>
    <row r="11" spans="1:20" ht="15.75" customHeight="1">
      <c r="B11" s="2237" t="s">
        <v>564</v>
      </c>
      <c r="C11" s="2237"/>
      <c r="D11" s="2237"/>
      <c r="E11" s="2237"/>
      <c r="F11" s="2237"/>
      <c r="G11" s="2237"/>
      <c r="H11" s="2237"/>
      <c r="I11" s="2237"/>
      <c r="J11" s="2237"/>
    </row>
    <row r="12" spans="1:20">
      <c r="B12" s="2237"/>
      <c r="C12" s="2237"/>
      <c r="D12" s="2237"/>
      <c r="E12" s="2237"/>
      <c r="F12" s="2237"/>
      <c r="G12" s="2237"/>
      <c r="H12" s="2237"/>
      <c r="I12" s="2237"/>
      <c r="J12" s="2237"/>
    </row>
    <row r="13" spans="1:20" ht="15.75" customHeight="1"/>
    <row r="14" spans="1:20" ht="15" thickBot="1">
      <c r="M14" s="15"/>
      <c r="N14" s="15"/>
      <c r="O14" s="15"/>
      <c r="P14" s="15"/>
      <c r="Q14" s="15"/>
      <c r="R14" s="39"/>
      <c r="S14" s="39"/>
      <c r="T14" s="39"/>
    </row>
    <row r="15" spans="1:20" ht="15" thickBot="1">
      <c r="B15" s="2247" t="s">
        <v>1120</v>
      </c>
      <c r="C15" s="2243">
        <v>2024</v>
      </c>
      <c r="D15" s="2244"/>
      <c r="E15" s="2244"/>
      <c r="F15" s="2244"/>
      <c r="G15" s="2244"/>
      <c r="H15" s="2243">
        <v>2025</v>
      </c>
      <c r="I15" s="2244"/>
      <c r="J15" s="2244"/>
      <c r="K15" s="2244"/>
      <c r="L15" s="2244"/>
      <c r="M15" s="1723" t="s">
        <v>1108</v>
      </c>
      <c r="N15" s="769">
        <v>7447461031915.3203</v>
      </c>
      <c r="O15" s="15"/>
      <c r="P15" s="15"/>
      <c r="Q15" s="15"/>
      <c r="R15" s="39"/>
      <c r="S15" s="39"/>
      <c r="T15" s="39"/>
    </row>
    <row r="16" spans="1:20" ht="15" customHeight="1" thickBot="1">
      <c r="B16" s="2248"/>
      <c r="C16" s="2250" t="s">
        <v>490</v>
      </c>
      <c r="D16" s="2229" t="s">
        <v>1111</v>
      </c>
      <c r="E16" s="2231" t="s">
        <v>1133</v>
      </c>
      <c r="F16" s="2232"/>
      <c r="G16" s="2242"/>
      <c r="H16" s="2250" t="s">
        <v>490</v>
      </c>
      <c r="I16" s="2229" t="s">
        <v>1111</v>
      </c>
      <c r="J16" s="2231" t="s">
        <v>1133</v>
      </c>
      <c r="K16" s="2232"/>
      <c r="L16" s="2232"/>
      <c r="M16" s="1849" t="s">
        <v>1047</v>
      </c>
      <c r="N16" s="769">
        <v>7968099000000</v>
      </c>
      <c r="O16" s="15"/>
      <c r="P16" s="15"/>
      <c r="Q16" s="15"/>
      <c r="R16" s="39"/>
      <c r="S16" s="39"/>
      <c r="T16" s="39"/>
    </row>
    <row r="17" spans="2:20">
      <c r="B17" s="2248"/>
      <c r="C17" s="2251"/>
      <c r="D17" s="2230"/>
      <c r="E17" s="1435" t="s">
        <v>1112</v>
      </c>
      <c r="F17" s="1438" t="s">
        <v>346</v>
      </c>
      <c r="G17" s="1438" t="s">
        <v>11</v>
      </c>
      <c r="H17" s="2251"/>
      <c r="I17" s="2230"/>
      <c r="J17" s="1435" t="s">
        <v>1112</v>
      </c>
      <c r="K17" s="1438" t="s">
        <v>346</v>
      </c>
      <c r="L17" s="1433" t="s">
        <v>11</v>
      </c>
      <c r="M17" s="15"/>
      <c r="N17" s="15"/>
      <c r="O17" s="15"/>
      <c r="P17" s="15"/>
      <c r="Q17" s="15"/>
      <c r="R17" s="39"/>
      <c r="S17" s="39"/>
      <c r="T17" s="39"/>
    </row>
    <row r="18" spans="2:20">
      <c r="B18" s="662" t="s">
        <v>1134</v>
      </c>
      <c r="C18" s="820">
        <v>12830122961</v>
      </c>
      <c r="D18" s="820">
        <v>13923305353.360001</v>
      </c>
      <c r="E18" s="821">
        <v>3217780570.52</v>
      </c>
      <c r="F18" s="822">
        <f>E18/D18</f>
        <v>0.23110752000734355</v>
      </c>
      <c r="G18" s="823">
        <f>E18/$N$15</f>
        <v>4.3206410301853686E-4</v>
      </c>
      <c r="H18" s="820">
        <v>936359438</v>
      </c>
      <c r="I18" s="820">
        <v>1301778071.0799999</v>
      </c>
      <c r="J18" s="821">
        <v>609437457.36000001</v>
      </c>
      <c r="K18" s="822">
        <f>J18/I18</f>
        <v>0.46815772280938001</v>
      </c>
      <c r="L18" s="824">
        <f>J18/$N$16</f>
        <v>7.648467436963321E-5</v>
      </c>
      <c r="M18" s="15"/>
      <c r="N18" s="15"/>
      <c r="O18" s="15"/>
      <c r="P18" s="15"/>
      <c r="Q18" s="15"/>
      <c r="R18" s="39"/>
      <c r="S18" s="39"/>
      <c r="T18" s="39"/>
    </row>
    <row r="19" spans="2:20">
      <c r="B19" s="662" t="s">
        <v>1135</v>
      </c>
      <c r="C19" s="820">
        <v>200920640632</v>
      </c>
      <c r="D19" s="820">
        <v>206516023893.95029</v>
      </c>
      <c r="E19" s="820">
        <v>111660615223.25</v>
      </c>
      <c r="F19" s="822">
        <f>E19/D19</f>
        <v>0.54068741552272837</v>
      </c>
      <c r="G19" s="823">
        <f>E19/$N$15</f>
        <v>1.499311171213116E-2</v>
      </c>
      <c r="H19" s="820">
        <v>176037926167</v>
      </c>
      <c r="I19" s="820">
        <v>207981634897.99985</v>
      </c>
      <c r="J19" s="820">
        <v>112205227745.51036</v>
      </c>
      <c r="K19" s="822">
        <f>J19/I19</f>
        <v>0.53949584443135579</v>
      </c>
      <c r="L19" s="824">
        <f>J19/$N$16</f>
        <v>1.4081806431560446E-2</v>
      </c>
      <c r="M19" s="15"/>
      <c r="N19" s="15"/>
      <c r="O19" s="15"/>
      <c r="P19" s="15"/>
      <c r="Q19" s="15"/>
      <c r="R19" s="39"/>
      <c r="S19" s="39"/>
      <c r="T19" s="39"/>
    </row>
    <row r="20" spans="2:20">
      <c r="B20" s="1435" t="s">
        <v>1136</v>
      </c>
      <c r="C20" s="1437">
        <f>C18-C19</f>
        <v>-188090517671</v>
      </c>
      <c r="D20" s="1437">
        <f>D18-D19</f>
        <v>-192592718540.59027</v>
      </c>
      <c r="E20" s="1437">
        <f>E18-E19</f>
        <v>-108442834652.73</v>
      </c>
      <c r="F20" s="1441">
        <f>E20/D20</f>
        <v>0.56306819631851712</v>
      </c>
      <c r="G20" s="1441">
        <f>E20/$N$15</f>
        <v>-1.4561047609112622E-2</v>
      </c>
      <c r="H20" s="1437">
        <f>H18-H19</f>
        <v>-175101566729</v>
      </c>
      <c r="I20" s="1437">
        <f>+I18-I19</f>
        <v>-206679856826.91986</v>
      </c>
      <c r="J20" s="1437">
        <f>+J18-J19</f>
        <v>-111595790288.15036</v>
      </c>
      <c r="K20" s="1441">
        <f>J20/I20</f>
        <v>0.53994516931373793</v>
      </c>
      <c r="L20" s="1446">
        <f>J20/$N$16</f>
        <v>-1.4005321757190813E-2</v>
      </c>
      <c r="M20" s="825"/>
      <c r="N20" s="795"/>
      <c r="O20" s="15"/>
      <c r="P20" s="15"/>
      <c r="Q20" s="15"/>
      <c r="R20" s="39"/>
      <c r="S20" s="39"/>
      <c r="T20" s="39"/>
    </row>
    <row r="21" spans="2:20" ht="15" customHeight="1">
      <c r="B21" s="2587" t="s">
        <v>2702</v>
      </c>
      <c r="C21" s="592"/>
      <c r="D21" s="592"/>
      <c r="E21" s="592"/>
      <c r="F21" s="592"/>
      <c r="G21" s="592"/>
      <c r="H21" s="826"/>
      <c r="I21" s="826"/>
      <c r="J21" s="826"/>
      <c r="K21" s="662"/>
      <c r="M21" s="15"/>
      <c r="N21" s="15"/>
      <c r="O21" s="15"/>
      <c r="P21" s="15"/>
      <c r="Q21" s="15"/>
      <c r="R21" s="39"/>
      <c r="S21" s="39"/>
      <c r="T21" s="39"/>
    </row>
    <row r="22" spans="2:20">
      <c r="B22" s="592" t="s">
        <v>604</v>
      </c>
      <c r="C22" s="2588"/>
      <c r="D22" s="2588"/>
      <c r="E22" s="2588"/>
      <c r="F22" s="2588"/>
      <c r="G22" s="592"/>
      <c r="L22" s="15"/>
      <c r="M22" s="15"/>
      <c r="N22" s="15"/>
      <c r="O22" s="15"/>
      <c r="P22" s="15"/>
      <c r="Q22" s="39"/>
      <c r="R22" s="39"/>
      <c r="S22" s="39"/>
    </row>
    <row r="23" spans="2:20" ht="14.4" customHeight="1">
      <c r="B23" s="2173" t="s">
        <v>605</v>
      </c>
      <c r="C23" s="2173"/>
      <c r="D23" s="2173"/>
      <c r="E23" s="2173"/>
      <c r="F23" s="2173"/>
      <c r="G23" s="2173"/>
      <c r="H23" s="39"/>
      <c r="I23" s="39"/>
      <c r="J23" s="39"/>
      <c r="L23" s="15"/>
      <c r="M23" s="15"/>
      <c r="N23" s="15"/>
      <c r="O23" s="15"/>
      <c r="P23" s="15"/>
      <c r="Q23" s="39"/>
      <c r="R23" s="39"/>
      <c r="S23" s="39"/>
    </row>
    <row r="24" spans="2:20" ht="43.2" customHeight="1">
      <c r="B24" s="2173" t="s">
        <v>606</v>
      </c>
      <c r="C24" s="2173"/>
      <c r="D24" s="2173"/>
      <c r="E24" s="2173"/>
      <c r="F24" s="2173"/>
      <c r="G24" s="2173"/>
      <c r="H24" s="39"/>
      <c r="I24" s="39"/>
      <c r="J24" s="39"/>
      <c r="L24" s="15"/>
      <c r="M24" s="15"/>
      <c r="N24" s="15"/>
      <c r="O24" s="15"/>
      <c r="P24" s="15"/>
      <c r="Q24" s="39"/>
      <c r="R24" s="39"/>
      <c r="S24" s="39"/>
    </row>
    <row r="25" spans="2:20">
      <c r="B25" s="2587" t="s">
        <v>2703</v>
      </c>
      <c r="C25" s="592"/>
      <c r="D25" s="592"/>
      <c r="E25" s="592"/>
      <c r="F25" s="592"/>
      <c r="G25" s="592"/>
      <c r="M25" s="39"/>
      <c r="N25" s="39"/>
      <c r="O25" s="39"/>
      <c r="P25" s="39"/>
      <c r="Q25" s="39"/>
      <c r="R25" s="39"/>
      <c r="S25" s="39"/>
      <c r="T25" s="39"/>
    </row>
    <row r="26" spans="2:20">
      <c r="B26" s="15" t="s">
        <v>1135</v>
      </c>
      <c r="C26" s="827"/>
      <c r="D26" s="827"/>
      <c r="M26" s="39"/>
      <c r="N26" s="39"/>
      <c r="O26" s="39"/>
      <c r="P26" s="39"/>
      <c r="Q26" s="39"/>
      <c r="R26" s="39"/>
      <c r="S26" s="39"/>
      <c r="T26" s="39"/>
    </row>
    <row r="27" spans="2:20">
      <c r="B27" s="15" t="s">
        <v>1136</v>
      </c>
      <c r="G27" s="829"/>
      <c r="M27" s="39"/>
      <c r="N27" s="39"/>
      <c r="O27" s="39"/>
      <c r="P27" s="39"/>
      <c r="Q27" s="39"/>
      <c r="R27" s="39"/>
      <c r="S27" s="39"/>
      <c r="T27" s="39"/>
    </row>
    <row r="28" spans="2:20">
      <c r="G28" s="806"/>
      <c r="M28" s="39"/>
      <c r="N28" s="39"/>
      <c r="O28" s="39"/>
      <c r="P28" s="39"/>
      <c r="Q28" s="39"/>
      <c r="R28" s="39"/>
      <c r="S28" s="39"/>
      <c r="T28" s="39"/>
    </row>
    <row r="29" spans="2:20">
      <c r="B29" s="805"/>
      <c r="C29" s="798"/>
      <c r="D29" s="798"/>
      <c r="E29" s="798"/>
      <c r="F29" s="798"/>
      <c r="M29" s="39"/>
      <c r="N29" s="39"/>
      <c r="O29" s="39"/>
      <c r="P29" s="39"/>
      <c r="Q29" s="39"/>
      <c r="R29" s="39"/>
      <c r="S29" s="39"/>
      <c r="T29" s="39"/>
    </row>
    <row r="30" spans="2:20">
      <c r="B30" s="1885"/>
      <c r="C30" s="1885"/>
      <c r="D30" s="1885"/>
      <c r="E30" s="1885"/>
      <c r="F30" s="1885"/>
      <c r="M30" s="39"/>
      <c r="N30" s="39"/>
      <c r="O30" s="39"/>
      <c r="P30" s="39"/>
      <c r="Q30" s="39"/>
      <c r="R30" s="39"/>
      <c r="S30" s="39"/>
      <c r="T30" s="39"/>
    </row>
    <row r="31" spans="2:20">
      <c r="B31" s="1885"/>
      <c r="C31" s="1885"/>
      <c r="D31" s="1885"/>
      <c r="E31" s="1885"/>
      <c r="F31" s="1885"/>
      <c r="M31" s="39"/>
      <c r="N31" s="39"/>
      <c r="O31" s="39"/>
      <c r="P31" s="39"/>
      <c r="Q31" s="39"/>
      <c r="R31" s="39"/>
      <c r="S31" s="39"/>
      <c r="T31" s="39"/>
    </row>
    <row r="32" spans="2:20">
      <c r="M32" s="39"/>
      <c r="N32" s="39"/>
      <c r="O32" s="39"/>
      <c r="P32" s="39"/>
      <c r="Q32" s="39"/>
      <c r="R32" s="39"/>
      <c r="S32" s="39"/>
      <c r="T32" s="39"/>
    </row>
  </sheetData>
  <mergeCells count="19">
    <mergeCell ref="J16:L16"/>
    <mergeCell ref="B23:G23"/>
    <mergeCell ref="B24:G24"/>
    <mergeCell ref="B3:J3"/>
    <mergeCell ref="B4:J4"/>
    <mergeCell ref="B5:J5"/>
    <mergeCell ref="B30:F31"/>
    <mergeCell ref="B9:J9"/>
    <mergeCell ref="B10:J10"/>
    <mergeCell ref="B11:J11"/>
    <mergeCell ref="B12:J12"/>
    <mergeCell ref="B15:B17"/>
    <mergeCell ref="C16:C17"/>
    <mergeCell ref="C15:G15"/>
    <mergeCell ref="H15:L15"/>
    <mergeCell ref="D16:D17"/>
    <mergeCell ref="E16:G16"/>
    <mergeCell ref="H16:H17"/>
    <mergeCell ref="I16:I17"/>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6FE3D-EEC6-46BB-8B41-0883CD041600}">
  <dimension ref="A3:P13"/>
  <sheetViews>
    <sheetView showGridLines="0" workbookViewId="0">
      <selection activeCell="L25" sqref="L25"/>
    </sheetView>
  </sheetViews>
  <sheetFormatPr baseColWidth="10" defaultColWidth="11.5546875" defaultRowHeight="14.4"/>
  <cols>
    <col min="1" max="1" width="11.5546875" style="1"/>
    <col min="2" max="2" width="25.6640625" style="1" customWidth="1"/>
    <col min="3" max="3" width="22.5546875" style="1" bestFit="1" customWidth="1"/>
    <col min="4" max="4" width="18.5546875" style="1" bestFit="1" customWidth="1"/>
    <col min="5" max="5" width="17.109375" style="1" bestFit="1" customWidth="1"/>
    <col min="6" max="6" width="10.109375" style="1" bestFit="1" customWidth="1"/>
    <col min="7" max="7" width="22.5546875" style="1" bestFit="1" customWidth="1"/>
    <col min="8" max="8" width="18.5546875" style="1" bestFit="1" customWidth="1"/>
    <col min="9" max="10" width="11.6640625" style="1" bestFit="1" customWidth="1"/>
    <col min="11" max="12" width="11.5546875" style="1"/>
    <col min="13" max="13" width="35.109375" style="1" bestFit="1" customWidth="1"/>
    <col min="14" max="14" width="25.88671875" style="1" bestFit="1" customWidth="1"/>
    <col min="15" max="16384" width="11.5546875" style="1"/>
  </cols>
  <sheetData>
    <row r="3" spans="1:16">
      <c r="B3" s="1881" t="s">
        <v>0</v>
      </c>
      <c r="C3" s="1881"/>
      <c r="D3" s="1881"/>
      <c r="E3" s="1881"/>
      <c r="F3" s="1881"/>
      <c r="G3" s="1881"/>
      <c r="H3" s="1881"/>
      <c r="I3" s="1881"/>
      <c r="J3" s="1881"/>
    </row>
    <row r="4" spans="1:16">
      <c r="B4" s="1881" t="s">
        <v>1</v>
      </c>
      <c r="C4" s="1881"/>
      <c r="D4" s="1881"/>
      <c r="E4" s="1881"/>
      <c r="F4" s="1881"/>
      <c r="G4" s="1881"/>
      <c r="H4" s="1881"/>
      <c r="I4" s="1881"/>
      <c r="J4" s="1881"/>
    </row>
    <row r="5" spans="1:16">
      <c r="B5" s="1882" t="s">
        <v>2</v>
      </c>
      <c r="C5" s="1882"/>
      <c r="D5" s="1882"/>
      <c r="E5" s="1882"/>
      <c r="F5" s="1882"/>
      <c r="G5" s="1882"/>
      <c r="H5" s="1882"/>
      <c r="I5" s="1882"/>
      <c r="J5" s="1882"/>
    </row>
    <row r="9" spans="1:16">
      <c r="L9" s="39"/>
      <c r="M9" s="39"/>
      <c r="N9" s="39"/>
      <c r="O9" s="39"/>
    </row>
    <row r="10" spans="1:16">
      <c r="A10" s="819"/>
      <c r="B10" s="2246" t="s">
        <v>1137</v>
      </c>
      <c r="C10" s="2246"/>
      <c r="D10" s="2246"/>
      <c r="E10" s="2246"/>
      <c r="F10" s="2246"/>
      <c r="G10" s="2246"/>
      <c r="H10" s="2246"/>
      <c r="I10" s="2246"/>
      <c r="J10" s="2246"/>
      <c r="L10" s="39"/>
      <c r="M10" s="39"/>
      <c r="N10" s="39"/>
      <c r="O10" s="39"/>
    </row>
    <row r="11" spans="1:16">
      <c r="A11" s="819"/>
      <c r="B11" s="2246" t="s">
        <v>1118</v>
      </c>
      <c r="C11" s="2246"/>
      <c r="D11" s="2246"/>
      <c r="E11" s="2246"/>
      <c r="F11" s="2246"/>
      <c r="G11" s="2246"/>
      <c r="H11" s="2246"/>
      <c r="I11" s="2246"/>
      <c r="J11" s="2246"/>
      <c r="L11" s="39"/>
      <c r="M11" s="39"/>
      <c r="N11" s="39"/>
      <c r="O11" s="39"/>
    </row>
    <row r="12" spans="1:16" ht="15.75" customHeight="1">
      <c r="B12" s="2246" t="s">
        <v>224</v>
      </c>
      <c r="C12" s="2246"/>
      <c r="D12" s="2246"/>
      <c r="E12" s="2246"/>
      <c r="F12" s="2246"/>
      <c r="G12" s="2246"/>
      <c r="H12" s="2246"/>
      <c r="I12" s="2246"/>
      <c r="J12" s="2246"/>
      <c r="L12" s="39"/>
      <c r="M12" s="39"/>
      <c r="N12" s="39"/>
      <c r="O12" s="39"/>
      <c r="P12" s="39"/>
    </row>
    <row r="13" spans="1:16">
      <c r="B13" s="2237" t="s">
        <v>564</v>
      </c>
      <c r="C13" s="2237"/>
      <c r="D13" s="2237"/>
      <c r="E13" s="2237"/>
      <c r="F13" s="2237"/>
      <c r="G13" s="2237"/>
      <c r="H13" s="2237"/>
      <c r="I13" s="2237"/>
      <c r="J13" s="2237"/>
      <c r="L13" s="39"/>
      <c r="M13" s="39"/>
      <c r="N13" s="39"/>
      <c r="O13" s="39"/>
      <c r="P13" s="39"/>
    </row>
  </sheetData>
  <mergeCells count="7">
    <mergeCell ref="B10:J10"/>
    <mergeCell ref="B11:J11"/>
    <mergeCell ref="B12:J12"/>
    <mergeCell ref="B13:J13"/>
    <mergeCell ref="B3:J3"/>
    <mergeCell ref="B4:J4"/>
    <mergeCell ref="B5:J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7115-C05E-4552-AEAB-40B4B2A147B5}">
  <dimension ref="B3:P35"/>
  <sheetViews>
    <sheetView showGridLines="0" workbookViewId="0">
      <selection activeCell="K22" sqref="K22"/>
    </sheetView>
  </sheetViews>
  <sheetFormatPr baseColWidth="10" defaultColWidth="11.5546875" defaultRowHeight="14.4"/>
  <cols>
    <col min="1" max="1" width="11.5546875" style="1"/>
    <col min="2" max="2" width="28.6640625" style="1" customWidth="1"/>
    <col min="3" max="4" width="22.5546875" style="1" bestFit="1" customWidth="1"/>
    <col min="5" max="5" width="13.33203125" style="1" bestFit="1" customWidth="1"/>
    <col min="6" max="6" width="12.5546875" style="1" customWidth="1"/>
    <col min="7" max="7" width="11.5546875" style="1"/>
    <col min="8" max="8" width="15.88671875" style="1" bestFit="1" customWidth="1"/>
    <col min="9" max="9" width="15.88671875" style="1" customWidth="1"/>
    <col min="10" max="10" width="17" style="1" bestFit="1" customWidth="1"/>
    <col min="11" max="12" width="17" style="1" customWidth="1"/>
    <col min="13" max="13" width="36.109375" style="1" bestFit="1" customWidth="1"/>
    <col min="14" max="14" width="27.44140625" style="1" bestFit="1" customWidth="1"/>
    <col min="15" max="15" width="11.5546875" style="1"/>
    <col min="16" max="16" width="18.88671875" style="1" bestFit="1" customWidth="1"/>
    <col min="17" max="16384" width="11.5546875" style="1"/>
  </cols>
  <sheetData>
    <row r="3" spans="2:16">
      <c r="B3" s="1881" t="s">
        <v>0</v>
      </c>
      <c r="C3" s="1881"/>
      <c r="D3" s="1881"/>
      <c r="E3" s="1881"/>
      <c r="F3" s="1881"/>
      <c r="G3" s="1881"/>
      <c r="H3" s="1881"/>
      <c r="I3" s="52"/>
      <c r="J3" s="52"/>
    </row>
    <row r="4" spans="2:16">
      <c r="B4" s="1881" t="s">
        <v>1</v>
      </c>
      <c r="C4" s="1881"/>
      <c r="D4" s="1881"/>
      <c r="E4" s="1881"/>
      <c r="F4" s="1881"/>
      <c r="G4" s="1881"/>
      <c r="H4" s="1881"/>
      <c r="I4" s="52"/>
      <c r="J4" s="52"/>
    </row>
    <row r="5" spans="2:16">
      <c r="B5" s="1882" t="s">
        <v>2</v>
      </c>
      <c r="C5" s="1882"/>
      <c r="D5" s="1882"/>
      <c r="E5" s="1882"/>
      <c r="F5" s="1882"/>
      <c r="G5" s="1882"/>
      <c r="H5" s="1882"/>
    </row>
    <row r="9" spans="2:16">
      <c r="B9" s="2236" t="s">
        <v>1138</v>
      </c>
      <c r="C9" s="2236"/>
      <c r="D9" s="2236"/>
      <c r="E9" s="2236"/>
      <c r="F9" s="2236"/>
      <c r="G9" s="2236"/>
      <c r="H9" s="819"/>
      <c r="I9" s="819"/>
      <c r="J9" s="819"/>
      <c r="K9" s="819"/>
      <c r="L9" s="819"/>
      <c r="M9" s="819"/>
      <c r="N9" s="819"/>
      <c r="O9" s="797" t="s">
        <v>1139</v>
      </c>
      <c r="P9" s="830">
        <v>4562235100000</v>
      </c>
    </row>
    <row r="10" spans="2:16">
      <c r="B10" s="2236" t="s">
        <v>1106</v>
      </c>
      <c r="C10" s="2236"/>
      <c r="D10" s="2236"/>
      <c r="E10" s="2236"/>
      <c r="F10" s="2236"/>
      <c r="G10" s="2236"/>
      <c r="H10" s="819"/>
      <c r="I10" s="819"/>
      <c r="J10" s="819"/>
      <c r="K10" s="819"/>
      <c r="L10" s="819"/>
      <c r="M10" s="819"/>
      <c r="N10" s="819"/>
    </row>
    <row r="11" spans="2:16">
      <c r="B11" s="2237" t="s">
        <v>564</v>
      </c>
      <c r="C11" s="2237"/>
      <c r="D11" s="2237"/>
      <c r="E11" s="2237"/>
      <c r="F11" s="2237"/>
      <c r="G11" s="2237"/>
      <c r="H11" s="796"/>
      <c r="I11" s="796"/>
      <c r="J11" s="796"/>
      <c r="K11" s="796"/>
      <c r="L11" s="796"/>
      <c r="M11" s="796"/>
      <c r="N11" s="796"/>
    </row>
    <row r="12" spans="2:16">
      <c r="B12" s="2237"/>
      <c r="C12" s="2237"/>
      <c r="D12" s="2237"/>
      <c r="E12" s="2237"/>
      <c r="F12" s="2237"/>
      <c r="G12" s="796"/>
      <c r="H12" s="796"/>
      <c r="I12" s="796"/>
      <c r="J12" s="796"/>
      <c r="K12" s="796"/>
      <c r="L12" s="796"/>
      <c r="M12" s="796"/>
      <c r="N12" s="796"/>
    </row>
    <row r="13" spans="2:16" ht="15" thickBot="1">
      <c r="J13" s="797" t="s">
        <v>1107</v>
      </c>
      <c r="K13" s="797"/>
      <c r="L13" s="797"/>
      <c r="M13" s="830">
        <v>4489239338399.999</v>
      </c>
      <c r="N13" s="15"/>
    </row>
    <row r="14" spans="2:16" ht="15" thickBot="1">
      <c r="B14" s="2252" t="s">
        <v>1140</v>
      </c>
      <c r="C14" s="2252" t="s">
        <v>490</v>
      </c>
      <c r="D14" s="2252" t="s">
        <v>1111</v>
      </c>
      <c r="E14" s="2231" t="s">
        <v>1133</v>
      </c>
      <c r="F14" s="2232"/>
      <c r="G14" s="2232"/>
      <c r="J14" s="15"/>
      <c r="K14" s="15"/>
      <c r="L14" s="15"/>
      <c r="M14" s="1723" t="s">
        <v>1108</v>
      </c>
      <c r="N14" s="769">
        <v>7447461031915.3203</v>
      </c>
    </row>
    <row r="15" spans="2:16" ht="15" thickBot="1">
      <c r="B15" s="2253"/>
      <c r="C15" s="2253"/>
      <c r="D15" s="2253"/>
      <c r="E15" s="1435" t="s">
        <v>1112</v>
      </c>
      <c r="F15" s="1438" t="s">
        <v>346</v>
      </c>
      <c r="G15" s="1435" t="s">
        <v>11</v>
      </c>
      <c r="J15" s="15"/>
      <c r="K15" s="15"/>
      <c r="L15" s="15"/>
      <c r="M15" s="1849" t="s">
        <v>1047</v>
      </c>
      <c r="N15" s="769">
        <v>7968099000000</v>
      </c>
    </row>
    <row r="16" spans="2:16">
      <c r="B16" s="2243">
        <v>2024</v>
      </c>
      <c r="C16" s="2244"/>
      <c r="D16" s="2244"/>
      <c r="E16" s="2244"/>
      <c r="F16" s="2244"/>
      <c r="G16" s="2245"/>
      <c r="J16" s="15"/>
      <c r="K16" s="15"/>
      <c r="L16" s="15"/>
      <c r="M16" s="15"/>
      <c r="N16" s="15"/>
    </row>
    <row r="17" spans="2:14">
      <c r="B17" s="1" t="s">
        <v>1141</v>
      </c>
      <c r="C17" s="831">
        <v>1187374402436</v>
      </c>
      <c r="D17" s="831">
        <v>1225024652660.3503</v>
      </c>
      <c r="E17" s="831">
        <v>913777409506.50024</v>
      </c>
      <c r="F17" s="801">
        <f>E17/D17</f>
        <v>0.74592573098188386</v>
      </c>
      <c r="G17" s="801">
        <f>E17/$N$14</f>
        <v>0.12269650094046845</v>
      </c>
      <c r="M17" s="15"/>
      <c r="N17" s="15"/>
    </row>
    <row r="18" spans="2:14">
      <c r="B18" s="1" t="s">
        <v>1142</v>
      </c>
      <c r="C18" s="831">
        <v>1418686514950</v>
      </c>
      <c r="D18" s="831">
        <v>1459020077341.3733</v>
      </c>
      <c r="E18" s="831">
        <v>1003873003612.3235</v>
      </c>
      <c r="F18" s="801">
        <f>E18/D18</f>
        <v>0.68804605173191391</v>
      </c>
      <c r="G18" s="801">
        <f>E18/$N$14</f>
        <v>0.13479399211494092</v>
      </c>
      <c r="M18" s="15"/>
      <c r="N18" s="15"/>
    </row>
    <row r="19" spans="2:14">
      <c r="B19" s="105" t="s">
        <v>1143</v>
      </c>
      <c r="C19" s="1447">
        <f>C17-C18</f>
        <v>-231312112514</v>
      </c>
      <c r="D19" s="1447">
        <f>D17-D18</f>
        <v>-233995424681.02295</v>
      </c>
      <c r="E19" s="1447">
        <f>E17-E18</f>
        <v>-90095594105.823242</v>
      </c>
      <c r="F19" s="1448">
        <f>E19/D19</f>
        <v>0.38503143481817831</v>
      </c>
      <c r="G19" s="1448">
        <f>G17-G18</f>
        <v>-1.2097491174472466E-2</v>
      </c>
      <c r="H19" s="383"/>
      <c r="I19" s="383"/>
      <c r="J19" s="832"/>
      <c r="K19" s="832"/>
      <c r="L19" s="832"/>
    </row>
    <row r="20" spans="2:14">
      <c r="B20" s="2243">
        <v>2025</v>
      </c>
      <c r="C20" s="2244"/>
      <c r="D20" s="2244"/>
      <c r="E20" s="2244"/>
      <c r="F20" s="2244"/>
      <c r="G20" s="2245"/>
    </row>
    <row r="21" spans="2:14">
      <c r="B21" s="1" t="s">
        <v>1141</v>
      </c>
      <c r="C21" s="799">
        <v>1241364731494</v>
      </c>
      <c r="D21" s="799">
        <v>1279345054310.5298</v>
      </c>
      <c r="E21" s="799">
        <v>926434723627.82983</v>
      </c>
      <c r="F21" s="801">
        <f>E21/D21</f>
        <v>0.72414765704246076</v>
      </c>
      <c r="G21" s="800">
        <f>E21/N15</f>
        <v>0.11626797353143201</v>
      </c>
    </row>
    <row r="22" spans="2:14">
      <c r="B22" s="1" t="s">
        <v>1142</v>
      </c>
      <c r="C22" s="799">
        <v>1484234610959</v>
      </c>
      <c r="D22" s="799">
        <v>1555955142788.5273</v>
      </c>
      <c r="E22" s="799">
        <v>1065573835698.2709</v>
      </c>
      <c r="F22" s="801">
        <f>E22/D22</f>
        <v>0.68483583259899605</v>
      </c>
      <c r="G22" s="800">
        <f>E22/N15</f>
        <v>0.13372999453172843</v>
      </c>
      <c r="N22" s="379"/>
    </row>
    <row r="23" spans="2:14">
      <c r="B23" s="105" t="s">
        <v>1143</v>
      </c>
      <c r="C23" s="1449">
        <f>C21-C22</f>
        <v>-242869879465</v>
      </c>
      <c r="D23" s="1449">
        <f>D21-D22</f>
        <v>-276610088477.99756</v>
      </c>
      <c r="E23" s="1449">
        <f>E21-E22</f>
        <v>-139139112070.44104</v>
      </c>
      <c r="F23" s="1448">
        <f>E23/D23</f>
        <v>0.50301531963650203</v>
      </c>
      <c r="G23" s="1450">
        <f>G21-G22</f>
        <v>-1.7462021000296424E-2</v>
      </c>
      <c r="H23" s="832"/>
      <c r="I23" s="832"/>
    </row>
    <row r="24" spans="2:14">
      <c r="B24" s="2243"/>
      <c r="C24" s="2244"/>
      <c r="D24" s="2244"/>
      <c r="E24" s="2244"/>
      <c r="F24" s="2244"/>
      <c r="G24" s="2245"/>
    </row>
    <row r="25" spans="2:14">
      <c r="B25" s="2587" t="s">
        <v>2702</v>
      </c>
      <c r="C25" s="592"/>
      <c r="D25" s="592"/>
      <c r="E25" s="592"/>
      <c r="F25" s="592"/>
      <c r="G25" s="592"/>
    </row>
    <row r="26" spans="2:14">
      <c r="B26" s="592" t="s">
        <v>604</v>
      </c>
      <c r="C26" s="2588"/>
      <c r="D26" s="2588"/>
      <c r="E26" s="2588"/>
      <c r="F26" s="2588"/>
      <c r="G26" s="592"/>
    </row>
    <row r="27" spans="2:14">
      <c r="B27" s="2173" t="s">
        <v>605</v>
      </c>
      <c r="C27" s="2173"/>
      <c r="D27" s="2173"/>
      <c r="E27" s="2173"/>
      <c r="F27" s="2173"/>
      <c r="G27" s="2173"/>
      <c r="H27" s="39"/>
      <c r="I27" s="39"/>
      <c r="J27" s="39"/>
      <c r="K27" s="39"/>
      <c r="L27" s="39"/>
      <c r="M27" s="39"/>
    </row>
    <row r="28" spans="2:14" ht="46.2" customHeight="1">
      <c r="B28" s="2173" t="s">
        <v>606</v>
      </c>
      <c r="C28" s="2173"/>
      <c r="D28" s="2173"/>
      <c r="E28" s="2173"/>
      <c r="F28" s="2173"/>
      <c r="G28" s="2173"/>
      <c r="J28" s="39"/>
      <c r="K28" s="39"/>
      <c r="L28" s="39"/>
      <c r="M28" s="39"/>
    </row>
    <row r="29" spans="2:14">
      <c r="B29" s="2587" t="s">
        <v>2703</v>
      </c>
      <c r="C29" s="592"/>
      <c r="D29" s="592"/>
      <c r="E29" s="592"/>
      <c r="F29" s="592"/>
      <c r="G29" s="592"/>
    </row>
    <row r="30" spans="2:14">
      <c r="B30" s="15"/>
      <c r="C30" s="828"/>
      <c r="D30" s="833"/>
      <c r="E30" s="829"/>
    </row>
    <row r="31" spans="2:14">
      <c r="B31" s="15" t="s">
        <v>1141</v>
      </c>
      <c r="C31" s="833">
        <f>C29-C30</f>
        <v>0</v>
      </c>
      <c r="D31" s="833">
        <f>D29-D30</f>
        <v>0</v>
      </c>
    </row>
    <row r="32" spans="2:14">
      <c r="B32" s="15" t="s">
        <v>1142</v>
      </c>
      <c r="C32" s="15"/>
      <c r="D32" s="834"/>
    </row>
    <row r="33" spans="2:6">
      <c r="B33" s="805"/>
      <c r="C33" s="798"/>
      <c r="D33" s="798"/>
      <c r="E33" s="798"/>
      <c r="F33" s="798"/>
    </row>
    <row r="34" spans="2:6">
      <c r="B34" s="1885"/>
      <c r="C34" s="1885"/>
      <c r="D34" s="1885"/>
      <c r="E34" s="1885"/>
      <c r="F34" s="1885"/>
    </row>
    <row r="35" spans="2:6">
      <c r="B35" s="1885"/>
      <c r="C35" s="1885"/>
      <c r="D35" s="1885"/>
      <c r="E35" s="1885"/>
      <c r="F35" s="1885"/>
    </row>
  </sheetData>
  <mergeCells count="17">
    <mergeCell ref="B3:H3"/>
    <mergeCell ref="B4:H4"/>
    <mergeCell ref="B5:H5"/>
    <mergeCell ref="B12:F12"/>
    <mergeCell ref="B14:B15"/>
    <mergeCell ref="C14:C15"/>
    <mergeCell ref="D14:D15"/>
    <mergeCell ref="E14:G14"/>
    <mergeCell ref="B9:G9"/>
    <mergeCell ref="B10:G10"/>
    <mergeCell ref="B11:G11"/>
    <mergeCell ref="B34:F35"/>
    <mergeCell ref="B16:G16"/>
    <mergeCell ref="B20:G20"/>
    <mergeCell ref="B24:G24"/>
    <mergeCell ref="B27:G27"/>
    <mergeCell ref="B28:G28"/>
  </mergeCells>
  <pageMargins left="0.7" right="0.7" top="0.75" bottom="0.75" header="0.3" footer="0.3"/>
  <ignoredErrors>
    <ignoredError sqref="B19:G23" formula="1"/>
  </ignoredError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1F47-B44F-489B-BACC-223E1218FCAB}">
  <dimension ref="B3:N31"/>
  <sheetViews>
    <sheetView showGridLines="0" zoomScale="96" workbookViewId="0">
      <selection activeCell="N24" sqref="N24"/>
    </sheetView>
  </sheetViews>
  <sheetFormatPr baseColWidth="10" defaultColWidth="11.5546875" defaultRowHeight="14.4"/>
  <cols>
    <col min="1" max="1" width="11.5546875" style="1"/>
    <col min="2" max="2" width="32.109375" style="1" customWidth="1"/>
    <col min="3" max="3" width="13.33203125" style="1" bestFit="1" customWidth="1"/>
    <col min="4" max="4" width="10.33203125" style="1" bestFit="1" customWidth="1"/>
    <col min="5" max="5" width="8.88671875" style="1" bestFit="1" customWidth="1"/>
    <col min="6" max="6" width="17.33203125" style="1" customWidth="1"/>
    <col min="7" max="8" width="13.33203125" style="1" bestFit="1" customWidth="1"/>
    <col min="9" max="9" width="9.33203125" style="1" bestFit="1" customWidth="1"/>
    <col min="10" max="10" width="11.5546875" style="1"/>
    <col min="11" max="11" width="18" style="1" bestFit="1" customWidth="1"/>
    <col min="12" max="12" width="18" style="1" customWidth="1"/>
    <col min="13" max="13" width="36.109375" style="1" bestFit="1" customWidth="1"/>
    <col min="14" max="14" width="27.44140625" style="1" bestFit="1" customWidth="1"/>
    <col min="15" max="16384" width="11.5546875" style="1"/>
  </cols>
  <sheetData>
    <row r="3" spans="2:14">
      <c r="B3" s="1881" t="s">
        <v>0</v>
      </c>
      <c r="C3" s="1881"/>
      <c r="D3" s="1881"/>
      <c r="E3" s="1881"/>
      <c r="F3" s="1881"/>
      <c r="G3" s="1881"/>
      <c r="H3" s="1881"/>
      <c r="I3" s="1881"/>
      <c r="J3" s="1881"/>
    </row>
    <row r="4" spans="2:14">
      <c r="B4" s="1881" t="s">
        <v>1</v>
      </c>
      <c r="C4" s="1881"/>
      <c r="D4" s="1881"/>
      <c r="E4" s="1881"/>
      <c r="F4" s="1881"/>
      <c r="G4" s="1881"/>
      <c r="H4" s="1881"/>
      <c r="I4" s="1881"/>
      <c r="J4" s="1881"/>
    </row>
    <row r="5" spans="2:14">
      <c r="B5" s="1882" t="s">
        <v>2</v>
      </c>
      <c r="C5" s="1882"/>
      <c r="D5" s="1882"/>
      <c r="E5" s="1882"/>
      <c r="F5" s="1882"/>
      <c r="G5" s="1882"/>
      <c r="H5" s="1882"/>
      <c r="I5" s="1882"/>
      <c r="J5" s="1882"/>
    </row>
    <row r="8" spans="2:14">
      <c r="B8" s="2246" t="s">
        <v>1144</v>
      </c>
      <c r="C8" s="2246"/>
      <c r="D8" s="2246"/>
      <c r="E8" s="2246"/>
      <c r="F8" s="2246"/>
      <c r="G8" s="2246"/>
      <c r="H8" s="2246"/>
      <c r="I8" s="2246"/>
      <c r="J8" s="2246"/>
      <c r="M8" s="797" t="s">
        <v>1139</v>
      </c>
      <c r="N8" s="830">
        <v>4562235100000</v>
      </c>
    </row>
    <row r="9" spans="2:14">
      <c r="B9" s="2246" t="s">
        <v>1106</v>
      </c>
      <c r="C9" s="2246"/>
      <c r="D9" s="2246"/>
      <c r="E9" s="2246"/>
      <c r="F9" s="2246"/>
      <c r="G9" s="2246"/>
      <c r="H9" s="2246"/>
      <c r="I9" s="2246"/>
    </row>
    <row r="10" spans="2:14">
      <c r="B10" s="2254" t="s">
        <v>564</v>
      </c>
      <c r="C10" s="2254"/>
      <c r="D10" s="2254"/>
      <c r="E10" s="2254"/>
      <c r="F10" s="2254"/>
      <c r="G10" s="2254"/>
      <c r="H10" s="2254"/>
      <c r="I10" s="2254"/>
    </row>
    <row r="11" spans="2:14">
      <c r="K11" s="15"/>
      <c r="L11" s="15"/>
      <c r="M11" s="15"/>
      <c r="N11" s="15"/>
    </row>
    <row r="12" spans="2:14">
      <c r="K12" s="797" t="s">
        <v>1107</v>
      </c>
      <c r="L12" s="797"/>
      <c r="M12" s="830">
        <v>4489239338399.999</v>
      </c>
      <c r="N12" s="15"/>
    </row>
    <row r="13" spans="2:14" ht="15" thickBot="1">
      <c r="B13" s="2229" t="s">
        <v>1145</v>
      </c>
      <c r="C13" s="2243">
        <v>2024</v>
      </c>
      <c r="D13" s="2244"/>
      <c r="E13" s="2244"/>
      <c r="F13" s="2243">
        <v>2025</v>
      </c>
      <c r="G13" s="2244"/>
      <c r="H13" s="2244"/>
      <c r="I13" s="2244"/>
      <c r="J13" s="2245"/>
    </row>
    <row r="14" spans="2:14" ht="15" customHeight="1" thickBot="1">
      <c r="B14" s="2255"/>
      <c r="C14" s="2231" t="s">
        <v>1133</v>
      </c>
      <c r="D14" s="2232"/>
      <c r="E14" s="2232"/>
      <c r="F14" s="2229" t="s">
        <v>490</v>
      </c>
      <c r="G14" s="2229" t="s">
        <v>1111</v>
      </c>
      <c r="H14" s="2231" t="s">
        <v>1133</v>
      </c>
      <c r="I14" s="2232"/>
      <c r="J14" s="2242"/>
      <c r="M14" s="1723" t="s">
        <v>1108</v>
      </c>
      <c r="N14" s="769">
        <v>7447461031915.3203</v>
      </c>
    </row>
    <row r="15" spans="2:14" ht="15" thickBot="1">
      <c r="B15" s="2255"/>
      <c r="C15" s="1435" t="s">
        <v>1112</v>
      </c>
      <c r="D15" s="1438" t="s">
        <v>346</v>
      </c>
      <c r="E15" s="1433" t="s">
        <v>11</v>
      </c>
      <c r="F15" s="2230"/>
      <c r="G15" s="2230"/>
      <c r="H15" s="1435" t="s">
        <v>1112</v>
      </c>
      <c r="I15" s="1438" t="s">
        <v>346</v>
      </c>
      <c r="J15" s="1438" t="s">
        <v>11</v>
      </c>
      <c r="M15" s="1849" t="s">
        <v>1047</v>
      </c>
      <c r="N15" s="769">
        <v>7968099000000</v>
      </c>
    </row>
    <row r="16" spans="2:14">
      <c r="B16" s="662" t="s">
        <v>1141</v>
      </c>
      <c r="C16" s="1451">
        <v>913777409506.50024</v>
      </c>
      <c r="D16" s="1452">
        <v>1.0073086325156855</v>
      </c>
      <c r="E16" s="1452">
        <f>C16/$N$14</f>
        <v>0.12269650094046845</v>
      </c>
      <c r="F16" s="820">
        <v>1241364731494</v>
      </c>
      <c r="G16" s="820">
        <v>1279345054310.5298</v>
      </c>
      <c r="H16" s="831">
        <v>926434723627.82983</v>
      </c>
      <c r="I16" s="822">
        <f>H16/G16</f>
        <v>0.72414765704246076</v>
      </c>
      <c r="J16" s="822">
        <f>H16/$N$15</f>
        <v>0.11626797353143201</v>
      </c>
      <c r="M16" s="15"/>
      <c r="N16" s="15"/>
    </row>
    <row r="17" spans="2:14">
      <c r="B17" s="662" t="s">
        <v>1142</v>
      </c>
      <c r="C17" s="1451">
        <v>1003873003612.307</v>
      </c>
      <c r="D17" s="1452">
        <v>0.98922995606870978</v>
      </c>
      <c r="E17" s="1452">
        <f t="shared" ref="E17:E18" si="0">C17/$N$14</f>
        <v>0.1347939921149387</v>
      </c>
      <c r="F17" s="820">
        <v>1484234610959</v>
      </c>
      <c r="G17" s="820">
        <v>1555955142788.5273</v>
      </c>
      <c r="H17" s="831">
        <v>1065573835698.2699</v>
      </c>
      <c r="I17" s="822">
        <f>H17/G17</f>
        <v>0.68483583259899539</v>
      </c>
      <c r="J17" s="822">
        <f t="shared" ref="J17:J18" si="1">H17/$N$15</f>
        <v>0.13372999453172832</v>
      </c>
      <c r="M17" s="15"/>
      <c r="N17" s="15"/>
    </row>
    <row r="18" spans="2:14">
      <c r="B18" s="1" t="s">
        <v>1146</v>
      </c>
      <c r="C18" s="810">
        <v>205206831541.72003</v>
      </c>
      <c r="D18" s="1453">
        <v>0.99977627851228101</v>
      </c>
      <c r="E18" s="1453">
        <f t="shared" si="0"/>
        <v>2.7553931556315296E-2</v>
      </c>
      <c r="F18" s="831">
        <v>298486441612</v>
      </c>
      <c r="G18" s="831">
        <v>295128665637</v>
      </c>
      <c r="H18" s="831">
        <v>222367988412.95996</v>
      </c>
      <c r="I18" s="1454">
        <f>H18/G18</f>
        <v>0.75346116560045162</v>
      </c>
      <c r="J18" s="822">
        <f t="shared" si="1"/>
        <v>2.790728232831444E-2</v>
      </c>
      <c r="M18" s="825"/>
      <c r="N18" s="795"/>
    </row>
    <row r="19" spans="2:14" s="15" customFormat="1" hidden="1">
      <c r="B19" s="1850" t="s">
        <v>1143</v>
      </c>
      <c r="C19" s="1851">
        <v>-90095594105.806763</v>
      </c>
      <c r="D19" s="1852">
        <v>-0.91634803696845857</v>
      </c>
      <c r="E19" s="1852">
        <v>-1.209749117447026E-2</v>
      </c>
      <c r="F19" s="1851">
        <v>242869879465</v>
      </c>
      <c r="G19" s="1851">
        <v>-276610088477.99756</v>
      </c>
      <c r="H19" s="1851">
        <v>-139139112070.44006</v>
      </c>
      <c r="I19" s="1853">
        <v>0.50301531963649848</v>
      </c>
      <c r="J19" s="1853">
        <v>-1.7462021000296316E-2</v>
      </c>
    </row>
    <row r="20" spans="2:14">
      <c r="B20" s="1854" t="s">
        <v>1147</v>
      </c>
      <c r="C20" s="1855">
        <f>C19+C18</f>
        <v>115111237435.91327</v>
      </c>
      <c r="D20" s="1856">
        <v>0.6186563357213577</v>
      </c>
      <c r="E20" s="1856">
        <f>C20/$N$14</f>
        <v>1.5456440381845037E-2</v>
      </c>
      <c r="F20" s="1855">
        <f>F16-(F17-F18)</f>
        <v>55616562147</v>
      </c>
      <c r="G20" s="1855">
        <f>G19+G18</f>
        <v>18518577159.002441</v>
      </c>
      <c r="H20" s="1855">
        <f>H19+H18</f>
        <v>83228876342.519897</v>
      </c>
      <c r="I20" s="1857">
        <f>H20/G20</f>
        <v>4.494345090765238</v>
      </c>
      <c r="J20" s="1857">
        <f>H20/$N$15</f>
        <v>1.0445261328018126E-2</v>
      </c>
    </row>
    <row r="21" spans="2:14">
      <c r="B21" s="2587" t="s">
        <v>2702</v>
      </c>
      <c r="C21" s="592"/>
      <c r="D21" s="592"/>
      <c r="E21" s="592"/>
      <c r="F21" s="592"/>
      <c r="G21" s="592"/>
    </row>
    <row r="22" spans="2:14">
      <c r="B22" s="592" t="s">
        <v>604</v>
      </c>
      <c r="C22" s="2588"/>
      <c r="D22" s="2588"/>
      <c r="E22" s="2588"/>
      <c r="F22" s="2588"/>
      <c r="G22" s="592"/>
    </row>
    <row r="23" spans="2:14" ht="25.2" customHeight="1">
      <c r="B23" s="2173" t="s">
        <v>605</v>
      </c>
      <c r="C23" s="2173"/>
      <c r="D23" s="2173"/>
      <c r="E23" s="2173"/>
      <c r="F23" s="2173"/>
      <c r="G23" s="2173"/>
      <c r="H23" s="2173"/>
      <c r="I23" s="2173"/>
      <c r="J23" s="2173"/>
    </row>
    <row r="24" spans="2:14" ht="49.2" customHeight="1">
      <c r="B24" s="2173" t="s">
        <v>606</v>
      </c>
      <c r="C24" s="2173"/>
      <c r="D24" s="2173"/>
      <c r="E24" s="2173"/>
      <c r="F24" s="2173"/>
      <c r="G24" s="2173"/>
      <c r="H24" s="2173"/>
      <c r="I24" s="2173"/>
      <c r="J24" s="2173"/>
    </row>
    <row r="25" spans="2:14">
      <c r="B25" s="2587" t="s">
        <v>2703</v>
      </c>
      <c r="C25" s="592"/>
      <c r="D25" s="592"/>
      <c r="E25" s="592"/>
      <c r="F25" s="592"/>
      <c r="G25" s="592"/>
      <c r="I25" s="777"/>
    </row>
    <row r="26" spans="2:14">
      <c r="B26" s="15"/>
      <c r="C26" s="828"/>
      <c r="D26" s="833"/>
      <c r="E26" s="829"/>
      <c r="I26" s="383"/>
    </row>
    <row r="27" spans="2:14">
      <c r="F27" s="832"/>
    </row>
    <row r="30" spans="2:14">
      <c r="B30" s="805"/>
      <c r="C30" s="798"/>
      <c r="D30" s="798"/>
      <c r="E30" s="798"/>
      <c r="F30" s="798"/>
    </row>
    <row r="31" spans="2:14">
      <c r="B31" s="1885"/>
      <c r="C31" s="1885"/>
      <c r="D31" s="1885"/>
      <c r="E31" s="1885"/>
      <c r="F31" s="1885"/>
    </row>
  </sheetData>
  <mergeCells count="16">
    <mergeCell ref="B3:J3"/>
    <mergeCell ref="B4:J4"/>
    <mergeCell ref="B5:J5"/>
    <mergeCell ref="B8:J8"/>
    <mergeCell ref="B23:J23"/>
    <mergeCell ref="B31:F31"/>
    <mergeCell ref="B9:I9"/>
    <mergeCell ref="B10:I10"/>
    <mergeCell ref="B13:B15"/>
    <mergeCell ref="C13:E13"/>
    <mergeCell ref="C14:E14"/>
    <mergeCell ref="F14:F15"/>
    <mergeCell ref="F13:J13"/>
    <mergeCell ref="G14:G15"/>
    <mergeCell ref="H14:J14"/>
    <mergeCell ref="B24:J2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B0BE9-31D6-4A35-9329-8B13DAA81DEA}">
  <dimension ref="A1:O81"/>
  <sheetViews>
    <sheetView showGridLines="0" zoomScale="90" zoomScaleNormal="90" workbookViewId="0">
      <selection activeCell="H72" sqref="H72"/>
    </sheetView>
  </sheetViews>
  <sheetFormatPr baseColWidth="10" defaultColWidth="11.44140625" defaultRowHeight="14.4"/>
  <cols>
    <col min="1" max="2" width="11.44140625" style="841"/>
    <col min="3" max="3" width="89.109375" style="844" customWidth="1"/>
    <col min="4" max="4" width="19.33203125" style="841" bestFit="1" customWidth="1"/>
    <col min="5" max="5" width="15.6640625" style="841" customWidth="1"/>
    <col min="6" max="6" width="14.44140625" style="841" customWidth="1"/>
    <col min="7" max="7" width="19.88671875" style="841" bestFit="1" customWidth="1"/>
    <col min="8" max="8" width="18.6640625" style="841" bestFit="1" customWidth="1"/>
    <col min="9" max="9" width="19.88671875" style="841" bestFit="1" customWidth="1"/>
    <col min="10" max="10" width="13.109375" style="841" bestFit="1" customWidth="1"/>
    <col min="11" max="11" width="13.44140625" style="841" bestFit="1" customWidth="1"/>
    <col min="12" max="12" width="13.6640625" style="841" customWidth="1"/>
    <col min="13" max="13" width="11.44140625" style="839"/>
    <col min="14" max="14" width="30.109375" style="839" bestFit="1" customWidth="1"/>
    <col min="15" max="15" width="22.44140625" style="839" bestFit="1" customWidth="1"/>
    <col min="16" max="16384" width="11.44140625" style="839"/>
  </cols>
  <sheetData>
    <row r="1" spans="1:15" s="838" customFormat="1" ht="15" customHeight="1">
      <c r="A1" s="837"/>
      <c r="C1" s="2257" t="s">
        <v>0</v>
      </c>
      <c r="D1" s="2257"/>
      <c r="E1" s="2257"/>
      <c r="F1" s="2257"/>
      <c r="G1" s="2257"/>
      <c r="H1" s="2257"/>
      <c r="I1" s="2257"/>
      <c r="J1" s="2257"/>
      <c r="K1" s="2257"/>
      <c r="L1" s="2257"/>
      <c r="M1" s="839"/>
      <c r="N1" s="839"/>
      <c r="O1" s="839"/>
    </row>
    <row r="2" spans="1:15" s="838" customFormat="1" ht="15" customHeight="1">
      <c r="A2" s="837"/>
      <c r="C2" s="2257" t="s">
        <v>1</v>
      </c>
      <c r="D2" s="2257"/>
      <c r="E2" s="2257"/>
      <c r="F2" s="2257"/>
      <c r="G2" s="2257"/>
      <c r="H2" s="2257"/>
      <c r="I2" s="2257"/>
      <c r="J2" s="2257"/>
      <c r="K2" s="2257"/>
      <c r="L2" s="2257"/>
      <c r="M2" s="839"/>
      <c r="N2" s="839"/>
      <c r="O2" s="839"/>
    </row>
    <row r="3" spans="1:15" s="838" customFormat="1" ht="15" customHeight="1">
      <c r="A3" s="840"/>
      <c r="C3" s="2258" t="s">
        <v>2</v>
      </c>
      <c r="D3" s="2258"/>
      <c r="E3" s="2258"/>
      <c r="F3" s="2258"/>
      <c r="G3" s="2258"/>
      <c r="H3" s="2258"/>
      <c r="I3" s="2258"/>
      <c r="J3" s="2258"/>
      <c r="K3" s="2258"/>
      <c r="L3" s="2258"/>
      <c r="M3" s="839"/>
      <c r="N3" s="839"/>
      <c r="O3" s="839"/>
    </row>
    <row r="5" spans="1:15" s="841" customFormat="1" ht="15" thickBot="1">
      <c r="C5" s="2259" t="s">
        <v>1148</v>
      </c>
      <c r="D5" s="2259"/>
      <c r="E5" s="2259"/>
      <c r="F5" s="2259"/>
      <c r="G5" s="2259"/>
      <c r="H5" s="2259"/>
      <c r="I5" s="2259"/>
      <c r="J5" s="2259"/>
      <c r="K5" s="2259"/>
      <c r="L5" s="2259"/>
      <c r="M5" s="839"/>
      <c r="N5" s="839"/>
      <c r="O5" s="839"/>
    </row>
    <row r="6" spans="1:15" s="841" customFormat="1" ht="21" customHeight="1" thickBot="1">
      <c r="C6" s="2260" t="s">
        <v>1149</v>
      </c>
      <c r="D6" s="2260"/>
      <c r="E6" s="2260"/>
      <c r="F6" s="2260"/>
      <c r="G6" s="2260"/>
      <c r="H6" s="2260"/>
      <c r="I6" s="2260"/>
      <c r="J6" s="2260"/>
      <c r="K6" s="2260"/>
      <c r="L6" s="2260"/>
      <c r="M6" s="839"/>
      <c r="N6" s="842" t="s">
        <v>1069</v>
      </c>
      <c r="O6" s="843">
        <v>7968099027305.2295</v>
      </c>
    </row>
    <row r="7" spans="1:15" s="841" customFormat="1" ht="22.95" customHeight="1">
      <c r="C7" s="2260"/>
      <c r="D7" s="2260"/>
      <c r="E7" s="2260"/>
      <c r="F7" s="2260"/>
      <c r="G7" s="2260"/>
      <c r="H7" s="2260"/>
      <c r="I7" s="2260"/>
      <c r="J7" s="2260"/>
      <c r="K7" s="2260"/>
      <c r="L7" s="2260"/>
      <c r="M7" s="839"/>
      <c r="N7" s="839"/>
      <c r="O7" s="839"/>
    </row>
    <row r="8" spans="1:15" s="841" customFormat="1" ht="33.75" customHeight="1" thickBot="1">
      <c r="C8" s="844"/>
      <c r="M8" s="839"/>
      <c r="N8" s="839"/>
      <c r="O8" s="839"/>
    </row>
    <row r="9" spans="1:15" s="841" customFormat="1" ht="22.2" customHeight="1" thickBot="1">
      <c r="C9" s="2261" t="s">
        <v>405</v>
      </c>
      <c r="D9" s="1223">
        <v>2024</v>
      </c>
      <c r="E9" s="2263">
        <v>2025</v>
      </c>
      <c r="F9" s="2264"/>
      <c r="G9" s="2264"/>
      <c r="H9" s="2264"/>
      <c r="I9" s="2265"/>
      <c r="J9" s="2266" t="s">
        <v>1150</v>
      </c>
      <c r="K9" s="2266" t="s">
        <v>975</v>
      </c>
      <c r="L9" s="2268" t="s">
        <v>611</v>
      </c>
      <c r="M9" s="839"/>
      <c r="N9" s="839"/>
      <c r="O9" s="839"/>
    </row>
    <row r="10" spans="1:15" s="845" customFormat="1" ht="46.5" customHeight="1" thickBot="1">
      <c r="C10" s="2261"/>
      <c r="D10" s="1224" t="s">
        <v>1151</v>
      </c>
      <c r="E10" s="1223" t="s">
        <v>1152</v>
      </c>
      <c r="F10" s="1223" t="s">
        <v>1153</v>
      </c>
      <c r="G10" s="1223" t="s">
        <v>1154</v>
      </c>
      <c r="H10" s="1223" t="s">
        <v>1155</v>
      </c>
      <c r="I10" s="1223" t="s">
        <v>1156</v>
      </c>
      <c r="J10" s="2267"/>
      <c r="K10" s="2267"/>
      <c r="L10" s="2269"/>
      <c r="M10" s="839"/>
      <c r="N10" s="839"/>
      <c r="O10" s="839"/>
    </row>
    <row r="11" spans="1:15" s="841" customFormat="1" ht="15" customHeight="1">
      <c r="C11" s="2262"/>
      <c r="D11" s="1225">
        <v>1</v>
      </c>
      <c r="E11" s="1225">
        <v>2</v>
      </c>
      <c r="F11" s="1225">
        <v>3</v>
      </c>
      <c r="G11" s="1225">
        <v>4</v>
      </c>
      <c r="H11" s="1225">
        <v>5</v>
      </c>
      <c r="I11" s="1225">
        <v>6</v>
      </c>
      <c r="J11" s="1226" t="s">
        <v>1157</v>
      </c>
      <c r="K11" s="1226" t="s">
        <v>1158</v>
      </c>
      <c r="L11" s="1227" t="s">
        <v>1159</v>
      </c>
      <c r="M11" s="839"/>
      <c r="N11" s="839"/>
      <c r="O11" s="839"/>
    </row>
    <row r="12" spans="1:15" s="841" customFormat="1" ht="15" thickBot="1">
      <c r="C12" s="1376" t="s">
        <v>1160</v>
      </c>
      <c r="D12" s="1377">
        <f t="shared" ref="D12:I12" si="0">+D13+D22+D34</f>
        <v>258627390552.87</v>
      </c>
      <c r="E12" s="1377">
        <f t="shared" si="0"/>
        <v>350990130000</v>
      </c>
      <c r="F12" s="1377">
        <f t="shared" si="0"/>
        <v>384730599013</v>
      </c>
      <c r="G12" s="1377">
        <f t="shared" si="0"/>
        <v>243934519710.19</v>
      </c>
      <c r="H12" s="1377">
        <f t="shared" si="0"/>
        <v>243934519710.19</v>
      </c>
      <c r="I12" s="1377">
        <f t="shared" si="0"/>
        <v>243934519710.19</v>
      </c>
      <c r="J12" s="1378">
        <f>IFERROR(((H12-D12)/D12),"-")</f>
        <v>-5.6810961945178803E-2</v>
      </c>
      <c r="K12" s="1378">
        <f t="shared" ref="K12:K72" si="1">IFERROR((H12/F12),"-")</f>
        <v>0.63403981990511626</v>
      </c>
      <c r="L12" s="1378">
        <f>+H12/$O$6</f>
        <v>3.0613891578690308E-2</v>
      </c>
      <c r="M12" s="839"/>
      <c r="N12" s="839"/>
      <c r="O12" s="839"/>
    </row>
    <row r="13" spans="1:15" s="841" customFormat="1" ht="18" customHeight="1">
      <c r="C13" s="1382" t="s">
        <v>1161</v>
      </c>
      <c r="D13" s="1383">
        <f t="shared" ref="D13:I13" si="2">D14+D18</f>
        <v>0</v>
      </c>
      <c r="E13" s="1383">
        <f t="shared" si="2"/>
        <v>0</v>
      </c>
      <c r="F13" s="1383">
        <f t="shared" si="2"/>
        <v>23112360000</v>
      </c>
      <c r="G13" s="1383">
        <f t="shared" si="2"/>
        <v>9185279185.7900009</v>
      </c>
      <c r="H13" s="1383">
        <f t="shared" si="2"/>
        <v>9185279185.7900009</v>
      </c>
      <c r="I13" s="1383">
        <f t="shared" si="2"/>
        <v>9185279185.7900009</v>
      </c>
      <c r="J13" s="1384" t="str">
        <f>IFERROR(((H13-D13)/D13),"-")</f>
        <v>-</v>
      </c>
      <c r="K13" s="1384">
        <f t="shared" si="1"/>
        <v>0.39741848888603332</v>
      </c>
      <c r="L13" s="1384">
        <f>+H13/$O$6</f>
        <v>1.1527566555477934E-3</v>
      </c>
      <c r="M13" s="839"/>
      <c r="N13" s="839"/>
      <c r="O13" s="839"/>
    </row>
    <row r="14" spans="1:15" s="841" customFormat="1">
      <c r="C14" s="846" t="s">
        <v>1162</v>
      </c>
      <c r="D14" s="847">
        <f t="shared" ref="D14:F14" si="3">D15</f>
        <v>0</v>
      </c>
      <c r="E14" s="847">
        <f t="shared" si="3"/>
        <v>0</v>
      </c>
      <c r="F14" s="847">
        <f t="shared" si="3"/>
        <v>23112360000</v>
      </c>
      <c r="G14" s="847">
        <f>G15</f>
        <v>0</v>
      </c>
      <c r="H14" s="847">
        <v>0</v>
      </c>
      <c r="I14" s="847">
        <v>0</v>
      </c>
      <c r="J14" s="848" t="str">
        <f>IFERROR(((H14-D14)/D14),"-")</f>
        <v>-</v>
      </c>
      <c r="K14" s="848">
        <f t="shared" si="1"/>
        <v>0</v>
      </c>
      <c r="L14" s="848">
        <f>+H14/$O$6</f>
        <v>0</v>
      </c>
      <c r="M14" s="839"/>
      <c r="N14" s="839"/>
      <c r="O14" s="839"/>
    </row>
    <row r="15" spans="1:15" s="841" customFormat="1">
      <c r="C15" s="849" t="s">
        <v>1163</v>
      </c>
      <c r="D15" s="850">
        <f t="shared" ref="D15:F15" si="4">D16+D17</f>
        <v>0</v>
      </c>
      <c r="E15" s="850">
        <f t="shared" si="4"/>
        <v>0</v>
      </c>
      <c r="F15" s="850">
        <f t="shared" si="4"/>
        <v>23112360000</v>
      </c>
      <c r="G15" s="850">
        <f>G16+G17</f>
        <v>0</v>
      </c>
      <c r="H15" s="850">
        <v>0</v>
      </c>
      <c r="I15" s="850">
        <v>0</v>
      </c>
      <c r="J15" s="851" t="str">
        <f>IFERROR(((H15-D15)/D15),"-")</f>
        <v>-</v>
      </c>
      <c r="K15" s="851">
        <f t="shared" si="1"/>
        <v>0</v>
      </c>
      <c r="L15" s="851">
        <f>+H15/$O$6</f>
        <v>0</v>
      </c>
      <c r="M15" s="839"/>
      <c r="N15" s="839"/>
      <c r="O15" s="839"/>
    </row>
    <row r="16" spans="1:15" s="841" customFormat="1">
      <c r="C16" s="849" t="s">
        <v>1164</v>
      </c>
      <c r="D16" s="850">
        <v>0</v>
      </c>
      <c r="E16" s="850">
        <v>0</v>
      </c>
      <c r="F16" s="850">
        <v>0</v>
      </c>
      <c r="G16" s="850">
        <v>0</v>
      </c>
      <c r="H16" s="850">
        <v>0</v>
      </c>
      <c r="I16" s="850">
        <v>0</v>
      </c>
      <c r="J16" s="851"/>
      <c r="K16" s="851" t="str">
        <f t="shared" si="1"/>
        <v>-</v>
      </c>
      <c r="L16" s="851"/>
      <c r="M16" s="839"/>
      <c r="N16" s="839"/>
      <c r="O16" s="839"/>
    </row>
    <row r="17" spans="1:13">
      <c r="C17" s="849" t="s">
        <v>1165</v>
      </c>
      <c r="D17" s="852">
        <v>0</v>
      </c>
      <c r="E17" s="852">
        <v>0</v>
      </c>
      <c r="F17" s="852">
        <v>23112360000</v>
      </c>
      <c r="G17" s="852">
        <v>0</v>
      </c>
      <c r="H17" s="852">
        <v>0</v>
      </c>
      <c r="I17" s="852">
        <v>0</v>
      </c>
      <c r="J17" s="851" t="str">
        <f t="shared" ref="J17:J72" si="5">IFERROR(((H17-D17)/D17),"-")</f>
        <v>-</v>
      </c>
      <c r="K17" s="851">
        <f t="shared" si="1"/>
        <v>0</v>
      </c>
      <c r="L17" s="851">
        <f>+H17/$O$6</f>
        <v>0</v>
      </c>
    </row>
    <row r="18" spans="1:13">
      <c r="C18" s="853" t="s">
        <v>1166</v>
      </c>
      <c r="D18" s="847">
        <f>D20+D19</f>
        <v>0</v>
      </c>
      <c r="E18" s="847">
        <f t="shared" ref="E18:I18" si="6">E20+E19</f>
        <v>0</v>
      </c>
      <c r="F18" s="847">
        <f t="shared" si="6"/>
        <v>0</v>
      </c>
      <c r="G18" s="847">
        <f t="shared" si="6"/>
        <v>9185279185.7900009</v>
      </c>
      <c r="H18" s="847">
        <f t="shared" si="6"/>
        <v>9185279185.7900009</v>
      </c>
      <c r="I18" s="847">
        <f t="shared" si="6"/>
        <v>9185279185.7900009</v>
      </c>
      <c r="J18" s="848" t="str">
        <f t="shared" si="5"/>
        <v>-</v>
      </c>
      <c r="K18" s="848" t="str">
        <f t="shared" si="1"/>
        <v>-</v>
      </c>
      <c r="L18" s="848">
        <f>+H18/$O$6</f>
        <v>1.1527566555477934E-3</v>
      </c>
    </row>
    <row r="19" spans="1:13">
      <c r="C19" s="849" t="s">
        <v>1167</v>
      </c>
      <c r="D19" s="850">
        <v>0</v>
      </c>
      <c r="E19" s="850">
        <v>0</v>
      </c>
      <c r="F19" s="850">
        <v>0</v>
      </c>
      <c r="G19" s="850">
        <v>9185279185.7900009</v>
      </c>
      <c r="H19" s="850">
        <v>9185279185.7900009</v>
      </c>
      <c r="I19" s="850">
        <v>9185279185.7900009</v>
      </c>
      <c r="J19" s="851" t="str">
        <f t="shared" si="5"/>
        <v>-</v>
      </c>
      <c r="K19" s="851" t="str">
        <f t="shared" si="1"/>
        <v>-</v>
      </c>
      <c r="L19" s="851">
        <f t="shared" ref="L19:L26" si="7">+H19/$O$6</f>
        <v>1.1527566555477934E-3</v>
      </c>
    </row>
    <row r="20" spans="1:13">
      <c r="C20" s="849" t="s">
        <v>1168</v>
      </c>
      <c r="D20" s="850">
        <v>0</v>
      </c>
      <c r="E20" s="850">
        <f t="shared" ref="E20:F20" si="8">E21</f>
        <v>0</v>
      </c>
      <c r="F20" s="850">
        <f t="shared" si="8"/>
        <v>0</v>
      </c>
      <c r="G20" s="850">
        <v>0</v>
      </c>
      <c r="H20" s="850">
        <v>0</v>
      </c>
      <c r="I20" s="850">
        <v>0</v>
      </c>
      <c r="J20" s="851" t="str">
        <f t="shared" si="5"/>
        <v>-</v>
      </c>
      <c r="K20" s="851" t="str">
        <f t="shared" si="1"/>
        <v>-</v>
      </c>
      <c r="L20" s="851">
        <f t="shared" si="7"/>
        <v>0</v>
      </c>
    </row>
    <row r="21" spans="1:13">
      <c r="C21" s="849" t="s">
        <v>1169</v>
      </c>
      <c r="D21" s="852">
        <v>0</v>
      </c>
      <c r="E21" s="852">
        <v>0</v>
      </c>
      <c r="F21" s="852">
        <v>0</v>
      </c>
      <c r="G21" s="852">
        <v>0</v>
      </c>
      <c r="H21" s="852">
        <v>0</v>
      </c>
      <c r="I21" s="852">
        <v>0</v>
      </c>
      <c r="J21" s="851" t="str">
        <f t="shared" si="5"/>
        <v>-</v>
      </c>
      <c r="K21" s="851" t="str">
        <f t="shared" si="1"/>
        <v>-</v>
      </c>
      <c r="L21" s="851">
        <f t="shared" si="7"/>
        <v>0</v>
      </c>
    </row>
    <row r="22" spans="1:13">
      <c r="C22" s="1385" t="s">
        <v>1170</v>
      </c>
      <c r="D22" s="1386">
        <f t="shared" ref="D22:F22" si="9">+D23+D26</f>
        <v>256407836700.44</v>
      </c>
      <c r="E22" s="1386">
        <f t="shared" si="9"/>
        <v>350990130000</v>
      </c>
      <c r="F22" s="1386">
        <f t="shared" si="9"/>
        <v>361618239013</v>
      </c>
      <c r="G22" s="1386">
        <f>+G23+G26</f>
        <v>234012780524.39999</v>
      </c>
      <c r="H22" s="1386">
        <f>+H23+H26</f>
        <v>234012780524.39999</v>
      </c>
      <c r="I22" s="1386">
        <f>+I23+I26</f>
        <v>234012780524.39999</v>
      </c>
      <c r="J22" s="1384">
        <f t="shared" si="5"/>
        <v>-8.7341543317196041E-2</v>
      </c>
      <c r="K22" s="1384">
        <f t="shared" si="1"/>
        <v>0.6471265972731739</v>
      </c>
      <c r="L22" s="1384">
        <f t="shared" si="7"/>
        <v>2.9368708862989864E-2</v>
      </c>
    </row>
    <row r="23" spans="1:13">
      <c r="C23" s="853" t="s">
        <v>1171</v>
      </c>
      <c r="D23" s="847">
        <v>0</v>
      </c>
      <c r="E23" s="847">
        <v>0</v>
      </c>
      <c r="F23" s="847">
        <v>0</v>
      </c>
      <c r="G23" s="847">
        <v>0</v>
      </c>
      <c r="H23" s="847">
        <v>0</v>
      </c>
      <c r="I23" s="847">
        <v>0</v>
      </c>
      <c r="J23" s="848" t="str">
        <f t="shared" si="5"/>
        <v>-</v>
      </c>
      <c r="K23" s="848" t="str">
        <f t="shared" si="1"/>
        <v>-</v>
      </c>
      <c r="L23" s="848">
        <f t="shared" si="7"/>
        <v>0</v>
      </c>
    </row>
    <row r="24" spans="1:13">
      <c r="C24" s="849" t="s">
        <v>1172</v>
      </c>
      <c r="D24" s="850">
        <v>0</v>
      </c>
      <c r="E24" s="850">
        <v>0</v>
      </c>
      <c r="F24" s="850">
        <v>0</v>
      </c>
      <c r="G24" s="850">
        <v>0</v>
      </c>
      <c r="H24" s="850">
        <v>0</v>
      </c>
      <c r="I24" s="850">
        <v>0</v>
      </c>
      <c r="J24" s="851" t="str">
        <f t="shared" si="5"/>
        <v>-</v>
      </c>
      <c r="K24" s="851" t="str">
        <f t="shared" si="1"/>
        <v>-</v>
      </c>
      <c r="L24" s="851">
        <f t="shared" si="7"/>
        <v>0</v>
      </c>
    </row>
    <row r="25" spans="1:13">
      <c r="C25" s="849" t="s">
        <v>1173</v>
      </c>
      <c r="D25" s="850">
        <v>0</v>
      </c>
      <c r="E25" s="850">
        <v>0</v>
      </c>
      <c r="F25" s="850">
        <v>0</v>
      </c>
      <c r="G25" s="850">
        <v>0</v>
      </c>
      <c r="H25" s="850">
        <v>0</v>
      </c>
      <c r="I25" s="850">
        <v>0</v>
      </c>
      <c r="J25" s="851" t="str">
        <f t="shared" si="5"/>
        <v>-</v>
      </c>
      <c r="K25" s="851" t="str">
        <f t="shared" si="1"/>
        <v>-</v>
      </c>
      <c r="L25" s="851">
        <f t="shared" si="7"/>
        <v>0</v>
      </c>
    </row>
    <row r="26" spans="1:13">
      <c r="C26" s="853" t="s">
        <v>1174</v>
      </c>
      <c r="D26" s="854">
        <f>D28+D31+D27</f>
        <v>256407836700.44</v>
      </c>
      <c r="E26" s="854">
        <f t="shared" ref="E26:F26" si="10">E28+E31+E27</f>
        <v>350990130000</v>
      </c>
      <c r="F26" s="854">
        <f t="shared" si="10"/>
        <v>361618239013</v>
      </c>
      <c r="G26" s="854">
        <f t="shared" ref="G26:I26" si="11">G28+G31</f>
        <v>234012780524.39999</v>
      </c>
      <c r="H26" s="854">
        <f t="shared" si="11"/>
        <v>234012780524.39999</v>
      </c>
      <c r="I26" s="854">
        <f t="shared" si="11"/>
        <v>234012780524.39999</v>
      </c>
      <c r="J26" s="848">
        <f t="shared" si="5"/>
        <v>-8.7341543317196041E-2</v>
      </c>
      <c r="K26" s="848">
        <f t="shared" si="1"/>
        <v>0.6471265972731739</v>
      </c>
      <c r="L26" s="848">
        <f t="shared" si="7"/>
        <v>2.9368708862989864E-2</v>
      </c>
    </row>
    <row r="27" spans="1:13">
      <c r="A27" s="855"/>
      <c r="B27" s="855"/>
      <c r="C27" s="849" t="s">
        <v>1175</v>
      </c>
      <c r="D27" s="856">
        <v>0</v>
      </c>
      <c r="E27" s="856">
        <v>0</v>
      </c>
      <c r="F27" s="856">
        <v>0</v>
      </c>
      <c r="G27" s="856">
        <v>0</v>
      </c>
      <c r="H27" s="856">
        <v>0</v>
      </c>
      <c r="I27" s="856">
        <v>0</v>
      </c>
      <c r="J27" s="856"/>
      <c r="K27" s="856"/>
      <c r="L27" s="856"/>
      <c r="M27" s="857"/>
    </row>
    <row r="28" spans="1:13">
      <c r="C28" s="849" t="s">
        <v>1176</v>
      </c>
      <c r="D28" s="850">
        <f>D29+D30</f>
        <v>219303706623.78</v>
      </c>
      <c r="E28" s="850">
        <f t="shared" ref="E28:I28" si="12">E29++E30</f>
        <v>244776000000</v>
      </c>
      <c r="F28" s="850">
        <f>F29+F30</f>
        <v>255404109013</v>
      </c>
      <c r="G28" s="850">
        <f>G29+G30</f>
        <v>177745786315.57999</v>
      </c>
      <c r="H28" s="850">
        <f t="shared" si="12"/>
        <v>177745786315.57999</v>
      </c>
      <c r="I28" s="850">
        <f t="shared" si="12"/>
        <v>177745786315.57999</v>
      </c>
      <c r="J28" s="851">
        <f t="shared" si="5"/>
        <v>-0.18949939765265106</v>
      </c>
      <c r="K28" s="851">
        <f t="shared" si="1"/>
        <v>0.69593941539340221</v>
      </c>
      <c r="L28" s="851">
        <f t="shared" ref="L28:L72" si="13">+H28/$O$6</f>
        <v>2.2307175865470225E-2</v>
      </c>
    </row>
    <row r="29" spans="1:13">
      <c r="C29" s="849" t="s">
        <v>1177</v>
      </c>
      <c r="D29" s="858">
        <v>100000000000</v>
      </c>
      <c r="E29" s="859">
        <v>118556000000</v>
      </c>
      <c r="F29" s="859">
        <v>118556260000</v>
      </c>
      <c r="G29" s="858">
        <v>20000000000</v>
      </c>
      <c r="H29" s="858">
        <v>20000000000</v>
      </c>
      <c r="I29" s="858">
        <v>20000000000</v>
      </c>
      <c r="J29" s="851">
        <f t="shared" si="5"/>
        <v>-0.8</v>
      </c>
      <c r="K29" s="851">
        <f t="shared" si="1"/>
        <v>0.16869627972407361</v>
      </c>
      <c r="L29" s="851">
        <f t="shared" si="13"/>
        <v>2.5100089659357431E-3</v>
      </c>
    </row>
    <row r="30" spans="1:13">
      <c r="C30" s="849" t="s">
        <v>1178</v>
      </c>
      <c r="D30" s="858">
        <v>119303706623.78</v>
      </c>
      <c r="E30" s="859">
        <v>126220000000</v>
      </c>
      <c r="F30" s="859">
        <v>136847849013</v>
      </c>
      <c r="G30" s="858">
        <v>157745786315.57999</v>
      </c>
      <c r="H30" s="858">
        <v>157745786315.57999</v>
      </c>
      <c r="I30" s="858">
        <v>157745786315.57999</v>
      </c>
      <c r="J30" s="851">
        <f t="shared" si="5"/>
        <v>0.32222032977588633</v>
      </c>
      <c r="K30" s="851">
        <f t="shared" si="1"/>
        <v>1.1527092859208534</v>
      </c>
      <c r="L30" s="851">
        <f t="shared" si="13"/>
        <v>1.979716689953448E-2</v>
      </c>
    </row>
    <row r="31" spans="1:13">
      <c r="C31" s="849" t="s">
        <v>1179</v>
      </c>
      <c r="D31" s="859">
        <f>D32+D33</f>
        <v>37104130076.659996</v>
      </c>
      <c r="E31" s="859">
        <f t="shared" ref="E31:I31" si="14">E32+E33</f>
        <v>106214130000</v>
      </c>
      <c r="F31" s="859">
        <f t="shared" si="14"/>
        <v>106214130000</v>
      </c>
      <c r="G31" s="859">
        <f t="shared" si="14"/>
        <v>56266994208.82</v>
      </c>
      <c r="H31" s="859">
        <f t="shared" si="14"/>
        <v>56266994208.82</v>
      </c>
      <c r="I31" s="859">
        <f t="shared" si="14"/>
        <v>56266994208.82</v>
      </c>
      <c r="J31" s="851">
        <f t="shared" si="5"/>
        <v>0.51646175486578039</v>
      </c>
      <c r="K31" s="851">
        <f t="shared" si="1"/>
        <v>0.52975055398768511</v>
      </c>
      <c r="L31" s="851">
        <f t="shared" si="13"/>
        <v>7.0615329975196369E-3</v>
      </c>
    </row>
    <row r="32" spans="1:13">
      <c r="C32" s="849" t="s">
        <v>1180</v>
      </c>
      <c r="D32" s="859">
        <v>0</v>
      </c>
      <c r="E32" s="859">
        <v>0</v>
      </c>
      <c r="F32" s="859">
        <v>0</v>
      </c>
      <c r="G32" s="859">
        <v>0</v>
      </c>
      <c r="H32" s="859">
        <v>0</v>
      </c>
      <c r="I32" s="859">
        <v>0</v>
      </c>
      <c r="J32" s="851" t="str">
        <f t="shared" si="5"/>
        <v>-</v>
      </c>
      <c r="K32" s="851" t="str">
        <f t="shared" si="1"/>
        <v>-</v>
      </c>
      <c r="L32" s="851">
        <f t="shared" si="13"/>
        <v>0</v>
      </c>
    </row>
    <row r="33" spans="3:15" s="841" customFormat="1">
      <c r="C33" s="849" t="s">
        <v>1181</v>
      </c>
      <c r="D33" s="858">
        <v>37104130076.659996</v>
      </c>
      <c r="E33" s="850">
        <v>106214130000</v>
      </c>
      <c r="F33" s="850">
        <v>106214130000</v>
      </c>
      <c r="G33" s="858">
        <v>56266994208.82</v>
      </c>
      <c r="H33" s="858">
        <v>56266994208.82</v>
      </c>
      <c r="I33" s="858">
        <v>56266994208.82</v>
      </c>
      <c r="J33" s="851">
        <f t="shared" si="5"/>
        <v>0.51646175486578039</v>
      </c>
      <c r="K33" s="851">
        <f t="shared" si="1"/>
        <v>0.52975055398768511</v>
      </c>
      <c r="L33" s="851">
        <f t="shared" si="13"/>
        <v>7.0615329975196369E-3</v>
      </c>
      <c r="M33" s="839"/>
      <c r="N33" s="839"/>
      <c r="O33" s="839"/>
    </row>
    <row r="34" spans="3:15" s="841" customFormat="1">
      <c r="C34" s="1387" t="s">
        <v>1182</v>
      </c>
      <c r="D34" s="1388">
        <f t="shared" ref="D34:I34" si="15">D35</f>
        <v>2219553852.4299998</v>
      </c>
      <c r="E34" s="1388">
        <f t="shared" si="15"/>
        <v>0</v>
      </c>
      <c r="F34" s="1388">
        <f t="shared" si="15"/>
        <v>0</v>
      </c>
      <c r="G34" s="1388">
        <f t="shared" si="15"/>
        <v>736460000</v>
      </c>
      <c r="H34" s="1388">
        <f t="shared" si="15"/>
        <v>736460000</v>
      </c>
      <c r="I34" s="1388">
        <f t="shared" si="15"/>
        <v>736460000</v>
      </c>
      <c r="J34" s="1384">
        <f t="shared" si="5"/>
        <v>-0.66819457919720537</v>
      </c>
      <c r="K34" s="1384" t="str">
        <f t="shared" si="1"/>
        <v>-</v>
      </c>
      <c r="L34" s="1384">
        <f t="shared" si="13"/>
        <v>9.2426060152651874E-5</v>
      </c>
      <c r="M34" s="839"/>
      <c r="N34" s="839"/>
      <c r="O34" s="839"/>
    </row>
    <row r="35" spans="3:15" s="841" customFormat="1">
      <c r="C35" s="860" t="s">
        <v>1183</v>
      </c>
      <c r="D35" s="854">
        <f t="shared" ref="D35:I35" si="16">D36+D39</f>
        <v>2219553852.4299998</v>
      </c>
      <c r="E35" s="854">
        <f t="shared" si="16"/>
        <v>0</v>
      </c>
      <c r="F35" s="854">
        <f t="shared" si="16"/>
        <v>0</v>
      </c>
      <c r="G35" s="854">
        <f t="shared" si="16"/>
        <v>736460000</v>
      </c>
      <c r="H35" s="854">
        <f t="shared" si="16"/>
        <v>736460000</v>
      </c>
      <c r="I35" s="854">
        <f t="shared" si="16"/>
        <v>736460000</v>
      </c>
      <c r="J35" s="848">
        <f t="shared" si="5"/>
        <v>-0.66819457919720537</v>
      </c>
      <c r="K35" s="848" t="str">
        <f t="shared" si="1"/>
        <v>-</v>
      </c>
      <c r="L35" s="848">
        <f t="shared" si="13"/>
        <v>9.2426060152651874E-5</v>
      </c>
      <c r="M35" s="839"/>
      <c r="N35" s="839"/>
      <c r="O35" s="839"/>
    </row>
    <row r="36" spans="3:15" s="841" customFormat="1">
      <c r="C36" s="861" t="s">
        <v>1184</v>
      </c>
      <c r="D36" s="859">
        <f>D37+D38</f>
        <v>1866685000</v>
      </c>
      <c r="E36" s="859">
        <f t="shared" ref="E36:I36" si="17">E37+E38</f>
        <v>0</v>
      </c>
      <c r="F36" s="859">
        <f t="shared" si="17"/>
        <v>0</v>
      </c>
      <c r="G36" s="859">
        <f t="shared" si="17"/>
        <v>736460000</v>
      </c>
      <c r="H36" s="859">
        <f t="shared" si="17"/>
        <v>736460000</v>
      </c>
      <c r="I36" s="859">
        <f t="shared" si="17"/>
        <v>736460000</v>
      </c>
      <c r="J36" s="851">
        <f t="shared" si="5"/>
        <v>-0.60547173197406101</v>
      </c>
      <c r="K36" s="851" t="str">
        <f t="shared" si="1"/>
        <v>-</v>
      </c>
      <c r="L36" s="851">
        <f t="shared" si="13"/>
        <v>9.2426060152651874E-5</v>
      </c>
      <c r="M36" s="839"/>
      <c r="N36" s="839"/>
      <c r="O36" s="839"/>
    </row>
    <row r="37" spans="3:15" s="841" customFormat="1">
      <c r="C37" s="861" t="s">
        <v>1185</v>
      </c>
      <c r="D37" s="858">
        <v>1866685000</v>
      </c>
      <c r="E37" s="859">
        <v>0</v>
      </c>
      <c r="F37" s="859">
        <v>0</v>
      </c>
      <c r="G37" s="858">
        <v>736460000</v>
      </c>
      <c r="H37" s="858">
        <v>736460000</v>
      </c>
      <c r="I37" s="858">
        <v>736460000</v>
      </c>
      <c r="J37" s="851">
        <f t="shared" si="5"/>
        <v>-0.60547173197406101</v>
      </c>
      <c r="K37" s="851" t="str">
        <f t="shared" si="1"/>
        <v>-</v>
      </c>
      <c r="L37" s="851">
        <f t="shared" si="13"/>
        <v>9.2426060152651874E-5</v>
      </c>
      <c r="M37" s="839"/>
      <c r="N37" s="839"/>
      <c r="O37" s="839"/>
    </row>
    <row r="38" spans="3:15" s="841" customFormat="1">
      <c r="C38" s="861" t="s">
        <v>1186</v>
      </c>
      <c r="D38" s="859">
        <v>0</v>
      </c>
      <c r="E38" s="859">
        <v>0</v>
      </c>
      <c r="F38" s="859">
        <v>0</v>
      </c>
      <c r="G38" s="859">
        <v>0</v>
      </c>
      <c r="H38" s="859">
        <v>0</v>
      </c>
      <c r="I38" s="859">
        <v>0</v>
      </c>
      <c r="J38" s="851" t="str">
        <f t="shared" si="5"/>
        <v>-</v>
      </c>
      <c r="K38" s="851" t="str">
        <f t="shared" si="1"/>
        <v>-</v>
      </c>
      <c r="L38" s="851">
        <f t="shared" si="13"/>
        <v>0</v>
      </c>
      <c r="M38" s="839"/>
      <c r="N38" s="839"/>
      <c r="O38" s="839"/>
    </row>
    <row r="39" spans="3:15" s="841" customFormat="1">
      <c r="C39" s="861" t="s">
        <v>1187</v>
      </c>
      <c r="D39" s="859">
        <f>D40</f>
        <v>352868852.43000001</v>
      </c>
      <c r="E39" s="859">
        <f t="shared" ref="E39:I39" si="18">E40</f>
        <v>0</v>
      </c>
      <c r="F39" s="859">
        <f t="shared" si="18"/>
        <v>0</v>
      </c>
      <c r="G39" s="859">
        <f t="shared" si="18"/>
        <v>0</v>
      </c>
      <c r="H39" s="859">
        <f t="shared" si="18"/>
        <v>0</v>
      </c>
      <c r="I39" s="859">
        <f t="shared" si="18"/>
        <v>0</v>
      </c>
      <c r="J39" s="851">
        <f t="shared" si="5"/>
        <v>-1</v>
      </c>
      <c r="K39" s="851" t="str">
        <f t="shared" si="1"/>
        <v>-</v>
      </c>
      <c r="L39" s="851">
        <f t="shared" si="13"/>
        <v>0</v>
      </c>
      <c r="M39" s="839"/>
      <c r="N39" s="839"/>
      <c r="O39" s="839"/>
    </row>
    <row r="40" spans="3:15" s="841" customFormat="1" ht="15" thickBot="1">
      <c r="C40" s="861" t="s">
        <v>1188</v>
      </c>
      <c r="D40" s="859">
        <v>352868852.43000001</v>
      </c>
      <c r="E40" s="859">
        <v>0</v>
      </c>
      <c r="F40" s="859">
        <v>0</v>
      </c>
      <c r="G40" s="858">
        <v>0</v>
      </c>
      <c r="H40" s="858">
        <v>0</v>
      </c>
      <c r="I40" s="858">
        <v>0</v>
      </c>
      <c r="J40" s="851">
        <f t="shared" si="5"/>
        <v>-1</v>
      </c>
      <c r="K40" s="851" t="str">
        <f t="shared" si="1"/>
        <v>-</v>
      </c>
      <c r="L40" s="851">
        <f t="shared" si="13"/>
        <v>0</v>
      </c>
      <c r="M40" s="839"/>
      <c r="N40" s="839"/>
      <c r="O40" s="839"/>
    </row>
    <row r="41" spans="3:15" s="841" customFormat="1" ht="15" thickBot="1">
      <c r="C41" s="1379" t="s">
        <v>1189</v>
      </c>
      <c r="D41" s="1380">
        <f t="shared" ref="D41:I41" si="19">+D42+D50+D62+D67</f>
        <v>72210495096.389999</v>
      </c>
      <c r="E41" s="1380">
        <f t="shared" si="19"/>
        <v>108120510535</v>
      </c>
      <c r="F41" s="1380">
        <f t="shared" si="19"/>
        <v>108120510535</v>
      </c>
      <c r="G41" s="1380">
        <f t="shared" si="19"/>
        <v>63174707924.100006</v>
      </c>
      <c r="H41" s="1380">
        <f t="shared" si="19"/>
        <v>63174705125.330002</v>
      </c>
      <c r="I41" s="1380">
        <f t="shared" si="19"/>
        <v>60954469612.169998</v>
      </c>
      <c r="J41" s="1381">
        <f t="shared" si="5"/>
        <v>-0.12513125632220906</v>
      </c>
      <c r="K41" s="1381">
        <f t="shared" si="1"/>
        <v>0.58429899019834486</v>
      </c>
      <c r="L41" s="1381">
        <f t="shared" si="13"/>
        <v>7.9284538142462523E-3</v>
      </c>
      <c r="M41" s="839"/>
      <c r="N41" s="333">
        <f>H42/$H$41</f>
        <v>3.5739320120620919E-3</v>
      </c>
      <c r="O41" s="839"/>
    </row>
    <row r="42" spans="3:15" s="841" customFormat="1">
      <c r="C42" s="1382" t="s">
        <v>1190</v>
      </c>
      <c r="D42" s="1389">
        <f t="shared" ref="D42:I42" si="20">D43</f>
        <v>225517410</v>
      </c>
      <c r="E42" s="1389">
        <f t="shared" si="20"/>
        <v>5117721882</v>
      </c>
      <c r="F42" s="1389">
        <f t="shared" si="20"/>
        <v>11579300000</v>
      </c>
      <c r="G42" s="1389">
        <f t="shared" si="20"/>
        <v>225782100</v>
      </c>
      <c r="H42" s="1389">
        <f t="shared" si="20"/>
        <v>225782101</v>
      </c>
      <c r="I42" s="1389">
        <f t="shared" si="20"/>
        <v>225782102</v>
      </c>
      <c r="J42" s="1390">
        <f t="shared" si="5"/>
        <v>1.173705391526091E-3</v>
      </c>
      <c r="K42" s="1390">
        <f t="shared" si="1"/>
        <v>1.949876944202154E-2</v>
      </c>
      <c r="L42" s="1390">
        <f t="shared" si="13"/>
        <v>2.8335754892890476E-5</v>
      </c>
      <c r="M42" s="839"/>
      <c r="N42" s="839"/>
      <c r="O42" s="839"/>
    </row>
    <row r="43" spans="3:15" s="841" customFormat="1">
      <c r="C43" s="853" t="s">
        <v>1191</v>
      </c>
      <c r="D43" s="862">
        <f t="shared" ref="D43:I43" si="21">D44+D48</f>
        <v>225517410</v>
      </c>
      <c r="E43" s="862">
        <f t="shared" si="21"/>
        <v>5117721882</v>
      </c>
      <c r="F43" s="862">
        <f t="shared" si="21"/>
        <v>11579300000</v>
      </c>
      <c r="G43" s="862">
        <f t="shared" si="21"/>
        <v>225782100</v>
      </c>
      <c r="H43" s="862">
        <f t="shared" si="21"/>
        <v>225782101</v>
      </c>
      <c r="I43" s="862">
        <f t="shared" si="21"/>
        <v>225782102</v>
      </c>
      <c r="J43" s="848">
        <f t="shared" si="5"/>
        <v>1.173705391526091E-3</v>
      </c>
      <c r="K43" s="848">
        <f t="shared" si="1"/>
        <v>1.949876944202154E-2</v>
      </c>
      <c r="L43" s="848">
        <f t="shared" si="13"/>
        <v>2.8335754892890476E-5</v>
      </c>
      <c r="M43" s="839"/>
      <c r="N43" s="839"/>
      <c r="O43" s="839"/>
    </row>
    <row r="44" spans="3:15" s="841" customFormat="1">
      <c r="C44" s="849" t="s">
        <v>1192</v>
      </c>
      <c r="D44" s="852">
        <v>225517410</v>
      </c>
      <c r="E44" s="852">
        <v>5117721882</v>
      </c>
      <c r="F44" s="852">
        <v>11579300000</v>
      </c>
      <c r="G44" s="852">
        <v>225782100</v>
      </c>
      <c r="H44" s="852">
        <v>225782100</v>
      </c>
      <c r="I44" s="852">
        <v>225782100</v>
      </c>
      <c r="J44" s="851">
        <f t="shared" si="5"/>
        <v>1.1737009572786419E-3</v>
      </c>
      <c r="K44" s="851">
        <f t="shared" si="1"/>
        <v>1.9498769355660531E-2</v>
      </c>
      <c r="L44" s="851">
        <f t="shared" si="13"/>
        <v>2.8335754767390029E-5</v>
      </c>
      <c r="M44" s="839"/>
      <c r="N44" s="839"/>
      <c r="O44" s="839"/>
    </row>
    <row r="45" spans="3:15" s="841" customFormat="1" ht="18" customHeight="1">
      <c r="C45" s="849" t="s">
        <v>1193</v>
      </c>
      <c r="D45" s="852">
        <v>0</v>
      </c>
      <c r="E45" s="858">
        <v>0</v>
      </c>
      <c r="F45" s="858">
        <v>0</v>
      </c>
      <c r="G45" s="858">
        <v>0</v>
      </c>
      <c r="H45" s="858">
        <v>0</v>
      </c>
      <c r="I45" s="858">
        <v>0</v>
      </c>
      <c r="J45" s="851" t="str">
        <f t="shared" si="5"/>
        <v>-</v>
      </c>
      <c r="K45" s="851" t="str">
        <f t="shared" si="1"/>
        <v>-</v>
      </c>
      <c r="L45" s="851">
        <f t="shared" si="13"/>
        <v>0</v>
      </c>
      <c r="M45" s="839"/>
      <c r="N45" s="839"/>
      <c r="O45" s="839"/>
    </row>
    <row r="46" spans="3:15" s="841" customFormat="1" ht="19.2" customHeight="1">
      <c r="C46" s="849" t="s">
        <v>1194</v>
      </c>
      <c r="D46" s="858">
        <v>225517410</v>
      </c>
      <c r="E46" s="858">
        <v>835789266</v>
      </c>
      <c r="F46" s="858">
        <v>0</v>
      </c>
      <c r="G46" s="858">
        <v>0</v>
      </c>
      <c r="H46" s="858">
        <v>0</v>
      </c>
      <c r="I46" s="858">
        <v>0</v>
      </c>
      <c r="J46" s="851">
        <f t="shared" si="5"/>
        <v>-1</v>
      </c>
      <c r="K46" s="851" t="str">
        <f t="shared" si="1"/>
        <v>-</v>
      </c>
      <c r="L46" s="851">
        <f t="shared" si="13"/>
        <v>0</v>
      </c>
      <c r="M46" s="839"/>
      <c r="N46" s="839"/>
      <c r="O46" s="839"/>
    </row>
    <row r="47" spans="3:15" s="845" customFormat="1" ht="19.2" customHeight="1">
      <c r="C47" s="849" t="s">
        <v>1195</v>
      </c>
      <c r="D47" s="858">
        <v>69386922175.769989</v>
      </c>
      <c r="E47" s="858">
        <v>4281932616</v>
      </c>
      <c r="F47" s="858">
        <v>11579300000</v>
      </c>
      <c r="G47" s="858">
        <v>225782100</v>
      </c>
      <c r="H47" s="858">
        <v>225782100</v>
      </c>
      <c r="I47" s="858">
        <v>225782100</v>
      </c>
      <c r="J47" s="863">
        <f t="shared" si="5"/>
        <v>-0.996746042439697</v>
      </c>
      <c r="K47" s="851">
        <f t="shared" si="1"/>
        <v>1.9498769355660531E-2</v>
      </c>
      <c r="L47" s="851">
        <f t="shared" si="13"/>
        <v>2.8335754767390029E-5</v>
      </c>
      <c r="M47" s="839"/>
      <c r="N47" s="839"/>
      <c r="O47" s="839"/>
    </row>
    <row r="48" spans="3:15" s="845" customFormat="1">
      <c r="C48" s="849" t="s">
        <v>1196</v>
      </c>
      <c r="D48" s="852">
        <v>0</v>
      </c>
      <c r="E48" s="852">
        <f t="shared" ref="E48:I48" si="22">E49</f>
        <v>0</v>
      </c>
      <c r="F48" s="852">
        <f t="shared" si="22"/>
        <v>0</v>
      </c>
      <c r="G48" s="852">
        <f t="shared" si="22"/>
        <v>0</v>
      </c>
      <c r="H48" s="852">
        <f t="shared" si="22"/>
        <v>1</v>
      </c>
      <c r="I48" s="852">
        <f t="shared" si="22"/>
        <v>2</v>
      </c>
      <c r="J48" s="863" t="str">
        <f t="shared" si="5"/>
        <v>-</v>
      </c>
      <c r="K48" s="851" t="str">
        <f t="shared" si="1"/>
        <v>-</v>
      </c>
      <c r="L48" s="851">
        <f t="shared" si="13"/>
        <v>1.2550044829678716E-13</v>
      </c>
      <c r="M48" s="839"/>
      <c r="N48" s="839"/>
      <c r="O48" s="839"/>
    </row>
    <row r="49" spans="3:15" s="845" customFormat="1">
      <c r="C49" s="849" t="s">
        <v>1197</v>
      </c>
      <c r="D49" s="852">
        <v>0</v>
      </c>
      <c r="E49" s="852">
        <v>0</v>
      </c>
      <c r="F49" s="852">
        <v>0</v>
      </c>
      <c r="G49" s="852">
        <v>0</v>
      </c>
      <c r="H49" s="852">
        <v>1</v>
      </c>
      <c r="I49" s="852">
        <v>2</v>
      </c>
      <c r="J49" s="863" t="str">
        <f t="shared" si="5"/>
        <v>-</v>
      </c>
      <c r="K49" s="851" t="str">
        <f t="shared" si="1"/>
        <v>-</v>
      </c>
      <c r="L49" s="851">
        <f t="shared" si="13"/>
        <v>1.2550044829678716E-13</v>
      </c>
      <c r="M49" s="839"/>
      <c r="N49" s="839"/>
      <c r="O49" s="839"/>
    </row>
    <row r="50" spans="3:15" s="841" customFormat="1">
      <c r="C50" s="1385" t="s">
        <v>1198</v>
      </c>
      <c r="D50" s="1391">
        <f t="shared" ref="D50:I50" si="23">D51</f>
        <v>69386922175.770004</v>
      </c>
      <c r="E50" s="1391">
        <f t="shared" si="23"/>
        <v>103002788653</v>
      </c>
      <c r="F50" s="1391">
        <f t="shared" si="23"/>
        <v>96541210535</v>
      </c>
      <c r="G50" s="1391">
        <f t="shared" si="23"/>
        <v>62948925824.100006</v>
      </c>
      <c r="H50" s="1391">
        <f t="shared" si="23"/>
        <v>62948923024.330002</v>
      </c>
      <c r="I50" s="1391">
        <f t="shared" si="23"/>
        <v>60728687510.169998</v>
      </c>
      <c r="J50" s="1384">
        <f t="shared" si="5"/>
        <v>-9.2784042721067106E-2</v>
      </c>
      <c r="K50" s="1384">
        <f t="shared" si="1"/>
        <v>0.65204198989724216</v>
      </c>
      <c r="L50" s="1384">
        <f t="shared" si="13"/>
        <v>7.9001180593533619E-3</v>
      </c>
      <c r="M50" s="839"/>
      <c r="N50" s="333">
        <f>H50/$H$41</f>
        <v>0.99642606798793787</v>
      </c>
      <c r="O50" s="839"/>
    </row>
    <row r="51" spans="3:15" s="841" customFormat="1">
      <c r="C51" s="853" t="s">
        <v>1199</v>
      </c>
      <c r="D51" s="864">
        <f>D52+D56+D59</f>
        <v>69386922175.770004</v>
      </c>
      <c r="E51" s="864">
        <f t="shared" ref="E51:I51" si="24">E52+E56+E59</f>
        <v>103002788653</v>
      </c>
      <c r="F51" s="864">
        <f t="shared" si="24"/>
        <v>96541210535</v>
      </c>
      <c r="G51" s="864">
        <f t="shared" si="24"/>
        <v>62948925824.100006</v>
      </c>
      <c r="H51" s="864">
        <f t="shared" si="24"/>
        <v>62948923024.330002</v>
      </c>
      <c r="I51" s="864">
        <f t="shared" si="24"/>
        <v>60728687510.169998</v>
      </c>
      <c r="J51" s="848">
        <f t="shared" si="5"/>
        <v>-9.2784042721067106E-2</v>
      </c>
      <c r="K51" s="848">
        <f t="shared" si="1"/>
        <v>0.65204198989724216</v>
      </c>
      <c r="L51" s="848">
        <f t="shared" si="13"/>
        <v>7.9001180593533619E-3</v>
      </c>
      <c r="M51" s="839"/>
      <c r="N51" s="839"/>
      <c r="O51" s="839"/>
    </row>
    <row r="52" spans="3:15" s="841" customFormat="1">
      <c r="C52" s="861" t="s">
        <v>1200</v>
      </c>
      <c r="D52" s="865">
        <f t="shared" ref="D52:I52" si="25">SUM(D53:D55)</f>
        <v>5100020348.4800005</v>
      </c>
      <c r="E52" s="865">
        <f>SUM(E53:E55)</f>
        <v>13500000000</v>
      </c>
      <c r="F52" s="865">
        <f>SUM(F53:F55)</f>
        <v>10837021882</v>
      </c>
      <c r="G52" s="865">
        <f>SUM(G53:G55)</f>
        <v>2400630040.46</v>
      </c>
      <c r="H52" s="865">
        <f>SUM(H53:H55)</f>
        <v>2400630040.46</v>
      </c>
      <c r="I52" s="865">
        <f t="shared" si="25"/>
        <v>1999710207.96</v>
      </c>
      <c r="J52" s="851">
        <f t="shared" si="5"/>
        <v>-0.52929010544526967</v>
      </c>
      <c r="K52" s="851">
        <f t="shared" si="1"/>
        <v>0.22152119526928163</v>
      </c>
      <c r="L52" s="851">
        <f t="shared" si="13"/>
        <v>3.0128014627246432E-4</v>
      </c>
      <c r="M52" s="839"/>
      <c r="N52" s="839"/>
      <c r="O52" s="839"/>
    </row>
    <row r="53" spans="3:15" s="841" customFormat="1" ht="17.399999999999999" customHeight="1">
      <c r="C53" s="849" t="s">
        <v>1201</v>
      </c>
      <c r="D53" s="858">
        <v>7557574.8799999999</v>
      </c>
      <c r="E53" s="858">
        <v>0</v>
      </c>
      <c r="F53" s="858">
        <v>0</v>
      </c>
      <c r="G53" s="858">
        <v>0</v>
      </c>
      <c r="H53" s="858">
        <v>0</v>
      </c>
      <c r="I53" s="858">
        <v>0</v>
      </c>
      <c r="J53" s="851">
        <f t="shared" si="5"/>
        <v>-1</v>
      </c>
      <c r="K53" s="851" t="str">
        <f t="shared" si="1"/>
        <v>-</v>
      </c>
      <c r="L53" s="851">
        <f t="shared" si="13"/>
        <v>0</v>
      </c>
      <c r="M53" s="839"/>
      <c r="N53" s="839"/>
      <c r="O53" s="839"/>
    </row>
    <row r="54" spans="3:15" s="841" customFormat="1" ht="20.399999999999999" customHeight="1">
      <c r="C54" s="849" t="s">
        <v>1202</v>
      </c>
      <c r="D54" s="858">
        <v>5045570131.1800003</v>
      </c>
      <c r="E54" s="858">
        <v>3500000000</v>
      </c>
      <c r="F54" s="858">
        <v>1505100000</v>
      </c>
      <c r="G54" s="858">
        <v>1961147653.6600001</v>
      </c>
      <c r="H54" s="858">
        <v>1961147653.6600001</v>
      </c>
      <c r="I54" s="858">
        <v>1564613955.79</v>
      </c>
      <c r="J54" s="851">
        <f t="shared" si="5"/>
        <v>-0.61131297302940291</v>
      </c>
      <c r="K54" s="851">
        <f t="shared" si="1"/>
        <v>1.3030015637897814</v>
      </c>
      <c r="L54" s="851">
        <f t="shared" si="13"/>
        <v>2.4612490971052232E-4</v>
      </c>
      <c r="M54" s="839"/>
      <c r="N54" s="839"/>
      <c r="O54" s="839"/>
    </row>
    <row r="55" spans="3:15" s="841" customFormat="1">
      <c r="C55" s="849" t="s">
        <v>1203</v>
      </c>
      <c r="D55" s="865">
        <v>46892642.419999994</v>
      </c>
      <c r="E55" s="865">
        <v>10000000000</v>
      </c>
      <c r="F55" s="865">
        <v>9331921882</v>
      </c>
      <c r="G55" s="865">
        <v>439482386.80000001</v>
      </c>
      <c r="H55" s="865">
        <v>439482386.80000001</v>
      </c>
      <c r="I55" s="865">
        <v>435096252.17000002</v>
      </c>
      <c r="J55" s="851">
        <f t="shared" si="5"/>
        <v>8.3720968603927108</v>
      </c>
      <c r="K55" s="851">
        <f t="shared" si="1"/>
        <v>4.7094520545408913E-2</v>
      </c>
      <c r="L55" s="851">
        <f t="shared" si="13"/>
        <v>5.5155236561942015E-5</v>
      </c>
      <c r="M55" s="839"/>
      <c r="N55" s="839"/>
      <c r="O55" s="839"/>
    </row>
    <row r="56" spans="3:15" s="841" customFormat="1" ht="19.2" customHeight="1">
      <c r="C56" s="861" t="s">
        <v>1204</v>
      </c>
      <c r="D56" s="865">
        <f t="shared" ref="D56:I56" si="26">D57+D58</f>
        <v>18073397557.400002</v>
      </c>
      <c r="E56" s="865">
        <f t="shared" si="26"/>
        <v>32727768220</v>
      </c>
      <c r="F56" s="865">
        <f t="shared" si="26"/>
        <v>32727768220</v>
      </c>
      <c r="G56" s="865">
        <f t="shared" si="26"/>
        <v>22428283120.200001</v>
      </c>
      <c r="H56" s="865">
        <f t="shared" si="26"/>
        <v>22428283120.200001</v>
      </c>
      <c r="I56" s="865">
        <f t="shared" si="26"/>
        <v>22428283120.200001</v>
      </c>
      <c r="J56" s="851">
        <f t="shared" si="5"/>
        <v>0.24095555630695059</v>
      </c>
      <c r="K56" s="851">
        <f t="shared" si="1"/>
        <v>0.68529827544103772</v>
      </c>
      <c r="L56" s="851">
        <f t="shared" si="13"/>
        <v>2.8147595861123644E-3</v>
      </c>
      <c r="M56" s="839"/>
      <c r="N56" s="839"/>
      <c r="O56" s="839"/>
    </row>
    <row r="57" spans="3:15" s="841" customFormat="1" ht="24" customHeight="1">
      <c r="C57" s="849" t="s">
        <v>1205</v>
      </c>
      <c r="D57" s="858">
        <v>14885000000</v>
      </c>
      <c r="E57" s="858">
        <v>9238100000</v>
      </c>
      <c r="F57" s="858">
        <v>9238100000</v>
      </c>
      <c r="G57" s="858">
        <v>0</v>
      </c>
      <c r="H57" s="858">
        <v>0</v>
      </c>
      <c r="I57" s="858">
        <v>0</v>
      </c>
      <c r="J57" s="851">
        <f t="shared" si="5"/>
        <v>-1</v>
      </c>
      <c r="K57" s="851">
        <f t="shared" si="1"/>
        <v>0</v>
      </c>
      <c r="L57" s="851">
        <f t="shared" si="13"/>
        <v>0</v>
      </c>
      <c r="M57" s="839"/>
      <c r="N57" s="839"/>
      <c r="O57" s="839"/>
    </row>
    <row r="58" spans="3:15" s="841" customFormat="1" ht="24.75" customHeight="1">
      <c r="C58" s="849" t="s">
        <v>1206</v>
      </c>
      <c r="D58" s="858">
        <v>3188397557.4000001</v>
      </c>
      <c r="E58" s="858">
        <v>23489668220</v>
      </c>
      <c r="F58" s="858">
        <v>23489668220</v>
      </c>
      <c r="G58" s="858">
        <v>22428283120.200001</v>
      </c>
      <c r="H58" s="858">
        <v>22428283120.200001</v>
      </c>
      <c r="I58" s="858">
        <v>22428283120.200001</v>
      </c>
      <c r="J58" s="851">
        <f t="shared" si="5"/>
        <v>6.0343433390688244</v>
      </c>
      <c r="K58" s="851">
        <f t="shared" si="1"/>
        <v>0.95481481092626519</v>
      </c>
      <c r="L58" s="851">
        <f t="shared" si="13"/>
        <v>2.8147595861123644E-3</v>
      </c>
      <c r="M58" s="839"/>
      <c r="N58" s="839"/>
      <c r="O58" s="839"/>
    </row>
    <row r="59" spans="3:15" s="841" customFormat="1" ht="16.95" customHeight="1">
      <c r="C59" s="861" t="s">
        <v>1207</v>
      </c>
      <c r="D59" s="865">
        <f t="shared" ref="D59:I59" si="27">D60+D61</f>
        <v>46213504269.889999</v>
      </c>
      <c r="E59" s="865">
        <f t="shared" si="27"/>
        <v>56775020433</v>
      </c>
      <c r="F59" s="865">
        <f t="shared" si="27"/>
        <v>52976420433</v>
      </c>
      <c r="G59" s="865">
        <f t="shared" si="27"/>
        <v>38120012663.440002</v>
      </c>
      <c r="H59" s="865">
        <f t="shared" si="27"/>
        <v>38120009863.669998</v>
      </c>
      <c r="I59" s="865">
        <f t="shared" si="27"/>
        <v>36300694182.010002</v>
      </c>
      <c r="J59" s="851">
        <f t="shared" si="5"/>
        <v>-0.1751326702894774</v>
      </c>
      <c r="K59" s="851">
        <f t="shared" si="1"/>
        <v>0.71956560205650155</v>
      </c>
      <c r="L59" s="851">
        <f t="shared" si="13"/>
        <v>4.7840783269685327E-3</v>
      </c>
      <c r="M59" s="839"/>
      <c r="N59" s="839"/>
      <c r="O59" s="839"/>
    </row>
    <row r="60" spans="3:15" s="841" customFormat="1" ht="20.399999999999999" customHeight="1">
      <c r="C60" s="849" t="s">
        <v>1208</v>
      </c>
      <c r="D60" s="858">
        <v>5274286676.3700008</v>
      </c>
      <c r="E60" s="858">
        <v>1287444000</v>
      </c>
      <c r="F60" s="858">
        <v>1287444000</v>
      </c>
      <c r="G60" s="858">
        <v>1043189479.79</v>
      </c>
      <c r="H60" s="858">
        <v>1043189360</v>
      </c>
      <c r="I60" s="858">
        <v>934600160</v>
      </c>
      <c r="J60" s="851">
        <f t="shared" si="5"/>
        <v>-0.80221223759532745</v>
      </c>
      <c r="K60" s="851">
        <f t="shared" si="1"/>
        <v>0.81027940632757622</v>
      </c>
      <c r="L60" s="851">
        <f t="shared" si="13"/>
        <v>1.3092073233843848E-4</v>
      </c>
      <c r="M60" s="839"/>
      <c r="N60" s="839"/>
      <c r="O60" s="839"/>
    </row>
    <row r="61" spans="3:15" s="841" customFormat="1" ht="17.399999999999999" customHeight="1">
      <c r="C61" s="849" t="s">
        <v>1209</v>
      </c>
      <c r="D61" s="858">
        <v>40939217593.519997</v>
      </c>
      <c r="E61" s="858">
        <v>55487576433</v>
      </c>
      <c r="F61" s="858">
        <v>51688976433</v>
      </c>
      <c r="G61" s="858">
        <v>37076823183.650002</v>
      </c>
      <c r="H61" s="858">
        <v>37076820503.669998</v>
      </c>
      <c r="I61" s="858">
        <v>35366094022.010002</v>
      </c>
      <c r="J61" s="851">
        <f t="shared" si="5"/>
        <v>-9.4344672831787393E-2</v>
      </c>
      <c r="K61" s="851">
        <f t="shared" si="1"/>
        <v>0.71730614653841152</v>
      </c>
      <c r="L61" s="851">
        <f t="shared" si="13"/>
        <v>4.6531575946300949E-3</v>
      </c>
      <c r="M61" s="839"/>
      <c r="N61" s="839"/>
      <c r="O61" s="839"/>
    </row>
    <row r="62" spans="3:15" s="841" customFormat="1">
      <c r="C62" s="1392" t="s">
        <v>1210</v>
      </c>
      <c r="D62" s="1393">
        <f t="shared" ref="D62:I63" si="28">D63</f>
        <v>2598055510.6199999</v>
      </c>
      <c r="E62" s="1393">
        <f t="shared" si="28"/>
        <v>0</v>
      </c>
      <c r="F62" s="1393">
        <f t="shared" si="28"/>
        <v>0</v>
      </c>
      <c r="G62" s="1393">
        <f t="shared" si="28"/>
        <v>0</v>
      </c>
      <c r="H62" s="1393">
        <f t="shared" si="28"/>
        <v>0</v>
      </c>
      <c r="I62" s="1393">
        <f t="shared" si="28"/>
        <v>0</v>
      </c>
      <c r="J62" s="1384">
        <f t="shared" si="5"/>
        <v>-1</v>
      </c>
      <c r="K62" s="1384" t="str">
        <f t="shared" si="1"/>
        <v>-</v>
      </c>
      <c r="L62" s="1384">
        <f t="shared" si="13"/>
        <v>0</v>
      </c>
      <c r="M62" s="839"/>
      <c r="N62" s="866">
        <f>H63/$H$41</f>
        <v>0</v>
      </c>
      <c r="O62" s="839"/>
    </row>
    <row r="63" spans="3:15" s="841" customFormat="1" ht="31.2" customHeight="1">
      <c r="C63" s="853" t="s">
        <v>1211</v>
      </c>
      <c r="D63" s="867">
        <f t="shared" si="28"/>
        <v>2598055510.6199999</v>
      </c>
      <c r="E63" s="867">
        <f t="shared" si="28"/>
        <v>0</v>
      </c>
      <c r="F63" s="867">
        <f t="shared" si="28"/>
        <v>0</v>
      </c>
      <c r="G63" s="867">
        <f t="shared" si="28"/>
        <v>0</v>
      </c>
      <c r="H63" s="867">
        <f t="shared" si="28"/>
        <v>0</v>
      </c>
      <c r="I63" s="867">
        <f t="shared" si="28"/>
        <v>0</v>
      </c>
      <c r="J63" s="848">
        <f t="shared" si="5"/>
        <v>-1</v>
      </c>
      <c r="K63" s="848" t="str">
        <f t="shared" si="1"/>
        <v>-</v>
      </c>
      <c r="L63" s="848">
        <f t="shared" si="13"/>
        <v>0</v>
      </c>
      <c r="M63" s="839"/>
      <c r="N63" s="839"/>
      <c r="O63" s="839"/>
    </row>
    <row r="64" spans="3:15" s="841" customFormat="1">
      <c r="C64" s="849" t="s">
        <v>1212</v>
      </c>
      <c r="D64" s="865">
        <f t="shared" ref="D64:I64" si="29">SUM(D65:D66)</f>
        <v>2598055510.6199999</v>
      </c>
      <c r="E64" s="865">
        <f t="shared" si="29"/>
        <v>0</v>
      </c>
      <c r="F64" s="865">
        <f t="shared" si="29"/>
        <v>0</v>
      </c>
      <c r="G64" s="865">
        <f t="shared" si="29"/>
        <v>0</v>
      </c>
      <c r="H64" s="865">
        <f t="shared" si="29"/>
        <v>0</v>
      </c>
      <c r="I64" s="865">
        <f t="shared" si="29"/>
        <v>0</v>
      </c>
      <c r="J64" s="851">
        <f t="shared" si="5"/>
        <v>-1</v>
      </c>
      <c r="K64" s="851" t="str">
        <f t="shared" si="1"/>
        <v>-</v>
      </c>
      <c r="L64" s="851">
        <f t="shared" si="13"/>
        <v>0</v>
      </c>
      <c r="M64" s="839"/>
      <c r="N64" s="839"/>
      <c r="O64" s="839"/>
    </row>
    <row r="65" spans="3:15" s="841" customFormat="1">
      <c r="C65" s="849" t="s">
        <v>1213</v>
      </c>
      <c r="D65" s="865">
        <v>0</v>
      </c>
      <c r="E65" s="865">
        <v>0</v>
      </c>
      <c r="F65" s="865">
        <v>0</v>
      </c>
      <c r="G65" s="865">
        <v>0</v>
      </c>
      <c r="H65" s="865">
        <v>0</v>
      </c>
      <c r="I65" s="865">
        <v>0</v>
      </c>
      <c r="J65" s="851" t="str">
        <f t="shared" si="5"/>
        <v>-</v>
      </c>
      <c r="K65" s="851" t="str">
        <f t="shared" si="1"/>
        <v>-</v>
      </c>
      <c r="L65" s="851">
        <f t="shared" si="13"/>
        <v>0</v>
      </c>
      <c r="M65" s="839"/>
      <c r="N65" s="839"/>
      <c r="O65" s="839"/>
    </row>
    <row r="66" spans="3:15" s="841" customFormat="1">
      <c r="C66" s="849" t="s">
        <v>1214</v>
      </c>
      <c r="D66" s="865">
        <v>2598055510.6199999</v>
      </c>
      <c r="E66" s="865">
        <v>0</v>
      </c>
      <c r="F66" s="865">
        <v>0</v>
      </c>
      <c r="G66" s="858">
        <v>0</v>
      </c>
      <c r="H66" s="858">
        <v>0</v>
      </c>
      <c r="I66" s="858">
        <v>0</v>
      </c>
      <c r="J66" s="851">
        <f t="shared" si="5"/>
        <v>-1</v>
      </c>
      <c r="K66" s="851" t="str">
        <f t="shared" si="1"/>
        <v>-</v>
      </c>
      <c r="L66" s="851">
        <f t="shared" si="13"/>
        <v>0</v>
      </c>
      <c r="M66" s="839"/>
      <c r="N66" s="839"/>
      <c r="O66" s="839"/>
    </row>
    <row r="67" spans="3:15" s="841" customFormat="1">
      <c r="C67" s="1392" t="s">
        <v>1215</v>
      </c>
      <c r="D67" s="1393">
        <f t="shared" ref="D67:I68" si="30">D68</f>
        <v>0</v>
      </c>
      <c r="E67" s="1393">
        <f t="shared" si="30"/>
        <v>0</v>
      </c>
      <c r="F67" s="1393">
        <f t="shared" si="30"/>
        <v>0</v>
      </c>
      <c r="G67" s="1393">
        <f t="shared" si="30"/>
        <v>0</v>
      </c>
      <c r="H67" s="1393">
        <f t="shared" si="30"/>
        <v>0</v>
      </c>
      <c r="I67" s="1393">
        <f t="shared" si="30"/>
        <v>0</v>
      </c>
      <c r="J67" s="1384" t="str">
        <f t="shared" si="5"/>
        <v>-</v>
      </c>
      <c r="K67" s="1384" t="str">
        <f t="shared" si="1"/>
        <v>-</v>
      </c>
      <c r="L67" s="1384">
        <f t="shared" si="13"/>
        <v>0</v>
      </c>
      <c r="M67" s="839"/>
      <c r="N67" s="839"/>
      <c r="O67" s="839"/>
    </row>
    <row r="68" spans="3:15" s="841" customFormat="1">
      <c r="C68" s="853" t="s">
        <v>1216</v>
      </c>
      <c r="D68" s="867">
        <f t="shared" si="30"/>
        <v>0</v>
      </c>
      <c r="E68" s="867">
        <f t="shared" si="30"/>
        <v>0</v>
      </c>
      <c r="F68" s="867">
        <f t="shared" si="30"/>
        <v>0</v>
      </c>
      <c r="G68" s="867">
        <f t="shared" si="30"/>
        <v>0</v>
      </c>
      <c r="H68" s="867">
        <f t="shared" si="30"/>
        <v>0</v>
      </c>
      <c r="I68" s="867">
        <f t="shared" si="30"/>
        <v>0</v>
      </c>
      <c r="J68" s="848" t="str">
        <f t="shared" si="5"/>
        <v>-</v>
      </c>
      <c r="K68" s="848" t="str">
        <f t="shared" si="1"/>
        <v>-</v>
      </c>
      <c r="L68" s="848">
        <f t="shared" si="13"/>
        <v>0</v>
      </c>
      <c r="M68" s="839"/>
      <c r="N68" s="839"/>
      <c r="O68" s="839"/>
    </row>
    <row r="69" spans="3:15" s="841" customFormat="1">
      <c r="C69" s="849" t="s">
        <v>1217</v>
      </c>
      <c r="D69" s="865">
        <f t="shared" ref="D69:I69" si="31">D70+D71</f>
        <v>0</v>
      </c>
      <c r="E69" s="865">
        <f t="shared" si="31"/>
        <v>0</v>
      </c>
      <c r="F69" s="865">
        <f t="shared" si="31"/>
        <v>0</v>
      </c>
      <c r="G69" s="865">
        <f>G70+G71</f>
        <v>0</v>
      </c>
      <c r="H69" s="865">
        <f>H70+H71</f>
        <v>0</v>
      </c>
      <c r="I69" s="865">
        <f t="shared" si="31"/>
        <v>0</v>
      </c>
      <c r="J69" s="851" t="str">
        <f t="shared" si="5"/>
        <v>-</v>
      </c>
      <c r="K69" s="851" t="str">
        <f t="shared" si="1"/>
        <v>-</v>
      </c>
      <c r="L69" s="851">
        <f t="shared" si="13"/>
        <v>0</v>
      </c>
      <c r="M69" s="839"/>
      <c r="N69" s="839"/>
      <c r="O69" s="839"/>
    </row>
    <row r="70" spans="3:15" s="841" customFormat="1">
      <c r="C70" s="849" t="s">
        <v>1218</v>
      </c>
      <c r="D70" s="858">
        <v>0</v>
      </c>
      <c r="E70" s="865">
        <v>0</v>
      </c>
      <c r="F70" s="865">
        <v>0</v>
      </c>
      <c r="G70" s="865">
        <v>0</v>
      </c>
      <c r="H70" s="865">
        <v>0</v>
      </c>
      <c r="I70" s="865">
        <v>0</v>
      </c>
      <c r="J70" s="851" t="str">
        <f t="shared" si="5"/>
        <v>-</v>
      </c>
      <c r="K70" s="851" t="str">
        <f t="shared" si="1"/>
        <v>-</v>
      </c>
      <c r="L70" s="851">
        <f t="shared" si="13"/>
        <v>0</v>
      </c>
      <c r="M70" s="839"/>
      <c r="N70" s="839"/>
      <c r="O70" s="839"/>
    </row>
    <row r="71" spans="3:15" s="841" customFormat="1" ht="15" thickBot="1">
      <c r="C71" s="849" t="s">
        <v>1219</v>
      </c>
      <c r="D71" s="858">
        <v>0</v>
      </c>
      <c r="E71" s="865">
        <v>0</v>
      </c>
      <c r="F71" s="865">
        <v>0</v>
      </c>
      <c r="G71" s="865">
        <v>0</v>
      </c>
      <c r="H71" s="865">
        <v>0</v>
      </c>
      <c r="I71" s="865">
        <v>0</v>
      </c>
      <c r="J71" s="851" t="str">
        <f t="shared" si="5"/>
        <v>-</v>
      </c>
      <c r="K71" s="851" t="str">
        <f t="shared" si="1"/>
        <v>-</v>
      </c>
      <c r="L71" s="851">
        <f t="shared" si="13"/>
        <v>0</v>
      </c>
      <c r="M71" s="839"/>
      <c r="N71" s="839"/>
      <c r="O71" s="839"/>
    </row>
    <row r="72" spans="3:15" s="841" customFormat="1" ht="15" thickBot="1">
      <c r="C72" s="1228" t="s">
        <v>1220</v>
      </c>
      <c r="D72" s="1229">
        <f>+D12-D41</f>
        <v>186416895456.47998</v>
      </c>
      <c r="E72" s="1230">
        <f t="shared" ref="E72:I72" si="32">+E12-E41</f>
        <v>242869619465</v>
      </c>
      <c r="F72" s="1230">
        <f t="shared" si="32"/>
        <v>276610088478</v>
      </c>
      <c r="G72" s="1230">
        <f t="shared" si="32"/>
        <v>180759811786.09</v>
      </c>
      <c r="H72" s="1230">
        <f t="shared" si="32"/>
        <v>180759814584.85999</v>
      </c>
      <c r="I72" s="1230">
        <f t="shared" si="32"/>
        <v>182980050098.02002</v>
      </c>
      <c r="J72" s="1231">
        <f t="shared" si="5"/>
        <v>-3.0346395683542915E-2</v>
      </c>
      <c r="K72" s="1231">
        <f t="shared" si="1"/>
        <v>0.6534823642169385</v>
      </c>
      <c r="L72" s="1232">
        <f t="shared" si="13"/>
        <v>2.2685437764444052E-2</v>
      </c>
      <c r="M72" s="839"/>
      <c r="N72" s="839"/>
      <c r="O72" s="839"/>
    </row>
    <row r="73" spans="3:15" s="841" customFormat="1">
      <c r="C73" s="868" t="s">
        <v>1221</v>
      </c>
      <c r="D73" s="869"/>
      <c r="E73" s="869"/>
      <c r="F73" s="869"/>
      <c r="G73" s="869"/>
      <c r="H73" s="869"/>
      <c r="I73" s="869"/>
      <c r="J73" s="869"/>
      <c r="K73" s="869"/>
      <c r="L73" s="869"/>
      <c r="M73" s="839"/>
      <c r="N73" s="839"/>
      <c r="O73" s="839"/>
    </row>
    <row r="74" spans="3:15" s="841" customFormat="1">
      <c r="C74" s="870" t="s">
        <v>656</v>
      </c>
      <c r="D74" s="316"/>
      <c r="E74" s="316"/>
      <c r="F74" s="316"/>
      <c r="G74" s="316"/>
      <c r="H74" s="316"/>
      <c r="I74" s="316"/>
      <c r="J74" s="316"/>
      <c r="K74" s="316"/>
      <c r="L74" s="316"/>
      <c r="M74" s="316"/>
      <c r="N74" s="839"/>
      <c r="O74" s="839"/>
    </row>
    <row r="75" spans="3:15" s="841" customFormat="1">
      <c r="C75" s="871" t="s">
        <v>1222</v>
      </c>
      <c r="D75" s="316"/>
      <c r="E75" s="316"/>
      <c r="F75" s="316"/>
      <c r="G75" s="316"/>
      <c r="H75" s="316"/>
      <c r="I75" s="316"/>
      <c r="J75" s="316"/>
      <c r="K75" s="316"/>
      <c r="L75" s="316"/>
      <c r="M75" s="316"/>
      <c r="N75" s="839"/>
      <c r="O75" s="839"/>
    </row>
    <row r="76" spans="3:15" s="841" customFormat="1" ht="25.95" customHeight="1">
      <c r="C76" s="2256" t="s">
        <v>606</v>
      </c>
      <c r="D76" s="2256"/>
      <c r="E76" s="2256"/>
      <c r="F76" s="2256"/>
      <c r="G76" s="2256"/>
      <c r="H76" s="2256"/>
      <c r="I76" s="2256"/>
      <c r="J76" s="2256"/>
      <c r="K76" s="2256"/>
      <c r="L76" s="2256"/>
      <c r="M76" s="872"/>
      <c r="N76" s="839"/>
      <c r="O76" s="839"/>
    </row>
    <row r="77" spans="3:15" s="841" customFormat="1">
      <c r="C77" s="870" t="s">
        <v>1223</v>
      </c>
      <c r="D77" s="316"/>
      <c r="E77" s="316"/>
      <c r="F77" s="316"/>
      <c r="G77" s="316"/>
      <c r="H77" s="316"/>
      <c r="I77" s="316"/>
      <c r="J77" s="316"/>
      <c r="K77" s="316"/>
      <c r="L77" s="316"/>
      <c r="M77" s="316"/>
      <c r="N77" s="839"/>
      <c r="O77" s="839"/>
    </row>
    <row r="78" spans="3:15">
      <c r="E78" s="379"/>
      <c r="F78" s="379"/>
    </row>
    <row r="81" spans="7:7">
      <c r="G81" s="379"/>
    </row>
  </sheetData>
  <mergeCells count="11">
    <mergeCell ref="C76:L76"/>
    <mergeCell ref="C1:L1"/>
    <mergeCell ref="C2:L2"/>
    <mergeCell ref="C3:L3"/>
    <mergeCell ref="C5:L5"/>
    <mergeCell ref="C6:L7"/>
    <mergeCell ref="C9:C11"/>
    <mergeCell ref="E9:I9"/>
    <mergeCell ref="J9:J10"/>
    <mergeCell ref="K9:K10"/>
    <mergeCell ref="L9:L10"/>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B347-4DE3-4E31-9F5B-FAC7556BD75B}">
  <dimension ref="C1:R34"/>
  <sheetViews>
    <sheetView showGridLines="0" zoomScale="90" zoomScaleNormal="90" workbookViewId="0">
      <selection activeCell="D33" sqref="D33"/>
    </sheetView>
  </sheetViews>
  <sheetFormatPr baseColWidth="10" defaultColWidth="9.109375" defaultRowHeight="14.4"/>
  <cols>
    <col min="1" max="2" width="9.109375" style="316"/>
    <col min="3" max="3" width="15.44140625" style="316" customWidth="1"/>
    <col min="4" max="4" width="19.109375" style="316" bestFit="1" customWidth="1"/>
    <col min="5" max="5" width="14.5546875" style="316" customWidth="1"/>
    <col min="6" max="6" width="10.109375" style="316" bestFit="1" customWidth="1"/>
    <col min="7" max="7" width="18.44140625" style="316" bestFit="1" customWidth="1"/>
    <col min="8" max="8" width="13.88671875" style="316" bestFit="1" customWidth="1"/>
    <col min="9" max="9" width="10.6640625" style="316" bestFit="1" customWidth="1"/>
    <col min="10" max="10" width="16" style="316" customWidth="1"/>
    <col min="11" max="11" width="13.109375" style="316" customWidth="1"/>
    <col min="12" max="12" width="8.109375" style="316" bestFit="1" customWidth="1"/>
    <col min="13" max="13" width="11.33203125" style="316" bestFit="1" customWidth="1"/>
    <col min="14" max="14" width="9.33203125" style="316" bestFit="1" customWidth="1"/>
    <col min="15" max="15" width="9.109375" style="316" customWidth="1"/>
    <col min="16" max="16" width="29.33203125" style="316" bestFit="1" customWidth="1"/>
    <col min="17" max="17" width="37.88671875" style="316" customWidth="1"/>
    <col min="18" max="18" width="23.6640625" style="316" bestFit="1" customWidth="1"/>
    <col min="19" max="16384" width="9.109375" style="316"/>
  </cols>
  <sheetData>
    <row r="1" spans="3:18" s="453" customFormat="1" ht="15" customHeight="1">
      <c r="C1" s="2063" t="s">
        <v>0</v>
      </c>
      <c r="D1" s="2063"/>
      <c r="E1" s="2063"/>
      <c r="F1" s="2063"/>
      <c r="G1" s="2063"/>
      <c r="H1" s="2063"/>
      <c r="I1" s="2063"/>
      <c r="J1" s="2063"/>
      <c r="K1" s="2063"/>
      <c r="L1" s="2063"/>
      <c r="M1" s="2063"/>
      <c r="N1" s="372"/>
    </row>
    <row r="2" spans="3:18" s="453" customFormat="1" ht="15" customHeight="1">
      <c r="C2" s="2063" t="s">
        <v>1</v>
      </c>
      <c r="D2" s="2063"/>
      <c r="E2" s="2063"/>
      <c r="F2" s="2063"/>
      <c r="G2" s="2063"/>
      <c r="H2" s="2063"/>
      <c r="I2" s="2063"/>
      <c r="J2" s="2063"/>
      <c r="K2" s="2063"/>
      <c r="L2" s="2063"/>
      <c r="M2" s="2063"/>
      <c r="N2" s="372"/>
    </row>
    <row r="3" spans="3:18" s="453" customFormat="1" ht="15" customHeight="1">
      <c r="C3" s="2064" t="s">
        <v>2</v>
      </c>
      <c r="D3" s="2064"/>
      <c r="E3" s="2064"/>
      <c r="F3" s="2064"/>
      <c r="G3" s="2064"/>
      <c r="H3" s="2064"/>
      <c r="I3" s="2064"/>
      <c r="J3" s="2064"/>
      <c r="K3" s="2064"/>
      <c r="L3" s="2064"/>
      <c r="M3" s="2064"/>
      <c r="N3" s="373"/>
    </row>
    <row r="7" spans="3:18" ht="15" thickBot="1">
      <c r="C7" s="2287" t="s">
        <v>1224</v>
      </c>
      <c r="D7" s="2287"/>
      <c r="E7" s="2287"/>
      <c r="F7" s="2287"/>
      <c r="G7" s="2287"/>
      <c r="H7" s="2287"/>
      <c r="I7" s="2287"/>
      <c r="J7" s="2287"/>
      <c r="K7" s="2287"/>
      <c r="L7" s="2287"/>
      <c r="M7" s="2287"/>
    </row>
    <row r="8" spans="3:18" ht="15" thickBot="1">
      <c r="C8" s="2287" t="s">
        <v>970</v>
      </c>
      <c r="D8" s="2287"/>
      <c r="E8" s="2287"/>
      <c r="F8" s="2287"/>
      <c r="G8" s="2287"/>
      <c r="H8" s="2287"/>
      <c r="I8" s="2287"/>
      <c r="J8" s="2287"/>
      <c r="K8" s="2287"/>
      <c r="L8" s="2287"/>
      <c r="M8" s="2287"/>
      <c r="P8" s="1321" t="s">
        <v>1069</v>
      </c>
      <c r="Q8" s="1322">
        <v>7968099027305.2295</v>
      </c>
      <c r="R8" s="873"/>
    </row>
    <row r="9" spans="3:18">
      <c r="C9" s="2286" t="s">
        <v>564</v>
      </c>
      <c r="D9" s="2286"/>
      <c r="E9" s="2286"/>
      <c r="F9" s="2286"/>
      <c r="G9" s="2286"/>
      <c r="H9" s="2286"/>
      <c r="I9" s="2286"/>
      <c r="J9" s="2286"/>
      <c r="K9" s="2286"/>
      <c r="L9" s="2286"/>
      <c r="M9" s="2286"/>
      <c r="P9" s="685"/>
      <c r="Q9" s="685"/>
    </row>
    <row r="10" spans="3:18" ht="15" customHeight="1" thickBot="1">
      <c r="C10" s="2270" t="s">
        <v>405</v>
      </c>
      <c r="D10" s="1233">
        <v>2024</v>
      </c>
      <c r="E10" s="2272">
        <v>2025</v>
      </c>
      <c r="F10" s="2273"/>
      <c r="G10" s="2273"/>
      <c r="H10" s="2273"/>
      <c r="I10" s="2274"/>
      <c r="J10" s="2275" t="s">
        <v>614</v>
      </c>
      <c r="K10" s="2277" t="s">
        <v>407</v>
      </c>
      <c r="L10" s="2278"/>
      <c r="M10" s="2281" t="s">
        <v>11</v>
      </c>
    </row>
    <row r="11" spans="3:18" ht="27.6" customHeight="1" thickBot="1">
      <c r="C11" s="2261"/>
      <c r="D11" s="2283" t="s">
        <v>1225</v>
      </c>
      <c r="E11" s="2285" t="s">
        <v>566</v>
      </c>
      <c r="F11" s="2263" t="s">
        <v>1226</v>
      </c>
      <c r="G11" s="2264"/>
      <c r="H11" s="2264"/>
      <c r="I11" s="2265"/>
      <c r="J11" s="2276"/>
      <c r="K11" s="2279"/>
      <c r="L11" s="2280"/>
      <c r="M11" s="2282"/>
    </row>
    <row r="12" spans="3:18" ht="15" thickBot="1">
      <c r="C12" s="2261"/>
      <c r="D12" s="2284"/>
      <c r="E12" s="2271"/>
      <c r="F12" s="1224" t="s">
        <v>1227</v>
      </c>
      <c r="G12" s="1234" t="s">
        <v>1228</v>
      </c>
      <c r="H12" s="1235" t="s">
        <v>1229</v>
      </c>
      <c r="I12" s="1235" t="s">
        <v>1230</v>
      </c>
      <c r="J12" s="2267"/>
      <c r="K12" s="1224" t="s">
        <v>415</v>
      </c>
      <c r="L12" s="1224" t="s">
        <v>417</v>
      </c>
      <c r="M12" s="2282"/>
    </row>
    <row r="13" spans="3:18" ht="17.399999999999999" customHeight="1" thickBot="1">
      <c r="C13" s="2271"/>
      <c r="D13" s="1236" t="s">
        <v>1231</v>
      </c>
      <c r="E13" s="1237" t="s">
        <v>1232</v>
      </c>
      <c r="F13" s="1238" t="s">
        <v>1233</v>
      </c>
      <c r="G13" s="1239" t="s">
        <v>1234</v>
      </c>
      <c r="H13" s="1240" t="s">
        <v>1235</v>
      </c>
      <c r="I13" s="1240" t="s">
        <v>1236</v>
      </c>
      <c r="J13" s="1239" t="s">
        <v>1237</v>
      </c>
      <c r="K13" s="1239" t="s">
        <v>1238</v>
      </c>
      <c r="L13" s="1239" t="s">
        <v>1239</v>
      </c>
      <c r="M13" s="1241" t="s">
        <v>576</v>
      </c>
      <c r="N13" s="874"/>
    </row>
    <row r="14" spans="3:18" ht="15" thickBot="1">
      <c r="C14" s="1394" t="s">
        <v>1240</v>
      </c>
      <c r="D14" s="1395">
        <f t="shared" ref="D14:I14" si="0">D15+D19</f>
        <v>269493733369.01001</v>
      </c>
      <c r="E14" s="1395">
        <f t="shared" si="0"/>
        <v>387989230265</v>
      </c>
      <c r="F14" s="1395">
        <f t="shared" si="0"/>
        <v>380832854290</v>
      </c>
      <c r="G14" s="1395">
        <f t="shared" si="0"/>
        <v>282916540920.31</v>
      </c>
      <c r="H14" s="1395">
        <f t="shared" si="0"/>
        <v>282916281396.83002</v>
      </c>
      <c r="I14" s="1395">
        <f t="shared" si="0"/>
        <v>273493155067.67999</v>
      </c>
      <c r="J14" s="1396">
        <f>+H14/F14</f>
        <v>0.74288832544209116</v>
      </c>
      <c r="K14" s="1395">
        <f t="shared" ref="K14:K22" si="1">H14-D14</f>
        <v>13422548027.820007</v>
      </c>
      <c r="L14" s="1396">
        <f t="shared" ref="L14:L22" si="2">+H14/D14-1</f>
        <v>4.9806531157594369E-2</v>
      </c>
      <c r="M14" s="1397">
        <f>H14/$Q$8</f>
        <v>3.5506120145762154E-2</v>
      </c>
      <c r="R14" s="875"/>
    </row>
    <row r="15" spans="3:18">
      <c r="C15" s="876" t="s">
        <v>1241</v>
      </c>
      <c r="D15" s="877">
        <f t="shared" ref="D15:I15" si="3">SUM(D16:D18)</f>
        <v>176495049805.54001</v>
      </c>
      <c r="E15" s="877">
        <f t="shared" si="3"/>
        <v>257354121669</v>
      </c>
      <c r="F15" s="877">
        <f t="shared" si="3"/>
        <v>250308021669</v>
      </c>
      <c r="G15" s="877">
        <f t="shared" si="3"/>
        <v>204709969619.94</v>
      </c>
      <c r="H15" s="877">
        <f t="shared" si="3"/>
        <v>204709959442.03</v>
      </c>
      <c r="I15" s="877">
        <f t="shared" si="3"/>
        <v>196161200475.01999</v>
      </c>
      <c r="J15" s="878">
        <f t="shared" ref="J15:J22" si="4">+H15/F15</f>
        <v>0.81783219761423565</v>
      </c>
      <c r="K15" s="877">
        <f t="shared" si="1"/>
        <v>28214909636.48999</v>
      </c>
      <c r="L15" s="878">
        <f t="shared" si="2"/>
        <v>0.15986232853316173</v>
      </c>
      <c r="M15" s="878">
        <f t="shared" ref="M15:M22" si="5">+H15/$Q$8</f>
        <v>2.5691191680791883E-2</v>
      </c>
      <c r="P15" s="879"/>
      <c r="Q15" s="873"/>
    </row>
    <row r="16" spans="3:18">
      <c r="C16" s="880" t="s">
        <v>1242</v>
      </c>
      <c r="D16" s="873">
        <v>44127615150.919998</v>
      </c>
      <c r="E16" s="873">
        <v>78977244653</v>
      </c>
      <c r="F16" s="873">
        <v>75178644653</v>
      </c>
      <c r="G16" s="873">
        <v>59505106303.850006</v>
      </c>
      <c r="H16" s="873">
        <v>59505103623.869995</v>
      </c>
      <c r="I16" s="873">
        <v>57794377142.210007</v>
      </c>
      <c r="J16" s="881">
        <f t="shared" si="4"/>
        <v>0.79151604685780197</v>
      </c>
      <c r="K16" s="873">
        <f t="shared" si="1"/>
        <v>15377488472.949997</v>
      </c>
      <c r="L16" s="881">
        <f t="shared" si="2"/>
        <v>0.34847766915020784</v>
      </c>
      <c r="M16" s="881">
        <f t="shared" si="5"/>
        <v>7.4679171807424585E-3</v>
      </c>
      <c r="N16" s="109"/>
    </row>
    <row r="17" spans="3:16">
      <c r="C17" s="880" t="s">
        <v>1146</v>
      </c>
      <c r="D17" s="873">
        <v>131542320472.64999</v>
      </c>
      <c r="E17" s="873">
        <v>176990963659</v>
      </c>
      <c r="F17" s="873">
        <v>173640963659</v>
      </c>
      <c r="G17" s="873">
        <v>143739879756.59</v>
      </c>
      <c r="H17" s="873">
        <v>143739873391.72</v>
      </c>
      <c r="I17" s="873">
        <v>136991833846.50999</v>
      </c>
      <c r="J17" s="881">
        <f t="shared" si="4"/>
        <v>0.82779933008203965</v>
      </c>
      <c r="K17" s="873">
        <f t="shared" si="1"/>
        <v>12197552919.070007</v>
      </c>
      <c r="L17" s="881">
        <f t="shared" si="2"/>
        <v>9.2727214140988945E-2</v>
      </c>
      <c r="M17" s="881">
        <f t="shared" si="5"/>
        <v>1.8039418548784287E-2</v>
      </c>
      <c r="N17" s="109"/>
    </row>
    <row r="18" spans="3:16" ht="15" thickBot="1">
      <c r="C18" s="882" t="s">
        <v>1243</v>
      </c>
      <c r="D18" s="883">
        <v>825114181.96999991</v>
      </c>
      <c r="E18" s="883">
        <v>1385913357</v>
      </c>
      <c r="F18" s="883">
        <v>1488413357</v>
      </c>
      <c r="G18" s="883">
        <v>1464983559.5</v>
      </c>
      <c r="H18" s="883">
        <v>1464982426.4400001</v>
      </c>
      <c r="I18" s="883">
        <v>1374989486.3</v>
      </c>
      <c r="J18" s="884">
        <f t="shared" si="4"/>
        <v>0.98425777997099773</v>
      </c>
      <c r="K18" s="883">
        <f t="shared" si="1"/>
        <v>639868244.47000015</v>
      </c>
      <c r="L18" s="884">
        <f t="shared" si="2"/>
        <v>0.77549054234201109</v>
      </c>
      <c r="M18" s="884">
        <f t="shared" si="5"/>
        <v>1.8385595126513502E-4</v>
      </c>
      <c r="N18" s="109"/>
      <c r="P18" s="875"/>
    </row>
    <row r="19" spans="3:16">
      <c r="C19" s="876" t="s">
        <v>1244</v>
      </c>
      <c r="D19" s="877">
        <f t="shared" ref="D19:I19" si="6">SUM(D20:D22)</f>
        <v>92998683563.470001</v>
      </c>
      <c r="E19" s="877">
        <f t="shared" si="6"/>
        <v>130635108596</v>
      </c>
      <c r="F19" s="877">
        <f t="shared" si="6"/>
        <v>130524832621</v>
      </c>
      <c r="G19" s="877">
        <f t="shared" si="6"/>
        <v>78206571300.369995</v>
      </c>
      <c r="H19" s="877">
        <f t="shared" si="6"/>
        <v>78206321954.800003</v>
      </c>
      <c r="I19" s="877">
        <f t="shared" si="6"/>
        <v>77331954592.660004</v>
      </c>
      <c r="J19" s="878">
        <f t="shared" si="4"/>
        <v>0.59916814589515488</v>
      </c>
      <c r="K19" s="877">
        <f t="shared" si="1"/>
        <v>-14792361608.669998</v>
      </c>
      <c r="L19" s="878">
        <f t="shared" si="2"/>
        <v>-0.15905990323588248</v>
      </c>
      <c r="M19" s="878">
        <f t="shared" si="5"/>
        <v>9.8149284649702677E-3</v>
      </c>
      <c r="N19" s="383"/>
    </row>
    <row r="20" spans="3:16">
      <c r="C20" s="880" t="s">
        <v>1242</v>
      </c>
      <c r="D20" s="873">
        <v>20159286676.370003</v>
      </c>
      <c r="E20" s="873">
        <v>10525544000</v>
      </c>
      <c r="F20" s="873">
        <v>10525544000</v>
      </c>
      <c r="G20" s="873">
        <v>1043189479.79</v>
      </c>
      <c r="H20" s="873">
        <v>1043189360</v>
      </c>
      <c r="I20" s="873">
        <v>934600160</v>
      </c>
      <c r="J20" s="881">
        <f t="shared" si="4"/>
        <v>9.9110255963967275E-2</v>
      </c>
      <c r="K20" s="873">
        <f t="shared" si="1"/>
        <v>-19116097316.370003</v>
      </c>
      <c r="L20" s="881">
        <f t="shared" si="2"/>
        <v>-0.94825266504976147</v>
      </c>
      <c r="M20" s="881">
        <f t="shared" si="5"/>
        <v>1.3092073233843848E-4</v>
      </c>
      <c r="N20" s="383"/>
    </row>
    <row r="21" spans="3:16">
      <c r="C21" s="880" t="s">
        <v>1146</v>
      </c>
      <c r="D21" s="873">
        <v>72795665405.009995</v>
      </c>
      <c r="E21" s="873">
        <v>120010652162</v>
      </c>
      <c r="F21" s="873">
        <v>119900376187</v>
      </c>
      <c r="G21" s="873">
        <v>77105965939.880005</v>
      </c>
      <c r="H21" s="873">
        <v>77105716889.460007</v>
      </c>
      <c r="I21" s="873">
        <v>76340320654</v>
      </c>
      <c r="J21" s="881">
        <f t="shared" si="4"/>
        <v>0.64308152602627167</v>
      </c>
      <c r="K21" s="873">
        <f t="shared" si="1"/>
        <v>4310051484.4500122</v>
      </c>
      <c r="L21" s="881">
        <f t="shared" si="2"/>
        <v>5.9207529191063424E-2</v>
      </c>
      <c r="M21" s="881">
        <f t="shared" si="5"/>
        <v>9.6768020358723832E-3</v>
      </c>
      <c r="N21" s="383"/>
    </row>
    <row r="22" spans="3:16" ht="15" thickBot="1">
      <c r="C22" s="882" t="s">
        <v>1243</v>
      </c>
      <c r="D22" s="883">
        <v>43731482.090000004</v>
      </c>
      <c r="E22" s="883">
        <v>98912434</v>
      </c>
      <c r="F22" s="883">
        <v>98912434</v>
      </c>
      <c r="G22" s="883">
        <v>57415880.700000003</v>
      </c>
      <c r="H22" s="883">
        <v>57415705.340000004</v>
      </c>
      <c r="I22" s="883">
        <v>57033778.659999996</v>
      </c>
      <c r="J22" s="884">
        <f t="shared" si="4"/>
        <v>0.58047004828533488</v>
      </c>
      <c r="K22" s="883">
        <f t="shared" si="1"/>
        <v>13684223.25</v>
      </c>
      <c r="L22" s="884">
        <f t="shared" si="2"/>
        <v>0.31291469202524791</v>
      </c>
      <c r="M22" s="884">
        <f t="shared" si="5"/>
        <v>7.2056967594462365E-6</v>
      </c>
      <c r="N22" s="383"/>
    </row>
    <row r="23" spans="3:16">
      <c r="C23" s="885" t="s">
        <v>1099</v>
      </c>
    </row>
    <row r="24" spans="3:16">
      <c r="C24" s="870" t="s">
        <v>656</v>
      </c>
    </row>
    <row r="25" spans="3:16" ht="15" customHeight="1" thickBot="1">
      <c r="C25" s="871" t="s">
        <v>1222</v>
      </c>
    </row>
    <row r="26" spans="3:16" ht="39" customHeight="1">
      <c r="C26" s="2256" t="s">
        <v>606</v>
      </c>
      <c r="D26" s="2256"/>
      <c r="E26" s="2256"/>
      <c r="F26" s="2256"/>
      <c r="G26" s="2256"/>
      <c r="H26" s="2256"/>
      <c r="I26" s="2256"/>
      <c r="J26" s="2256"/>
      <c r="K26" s="2256"/>
      <c r="L26" s="2256"/>
      <c r="M26" s="2256"/>
      <c r="N26" s="886"/>
    </row>
    <row r="27" spans="3:16">
      <c r="C27" s="870" t="s">
        <v>1223</v>
      </c>
    </row>
    <row r="30" spans="3:16">
      <c r="P30" s="379"/>
    </row>
    <row r="32" spans="3:16">
      <c r="J32" s="379"/>
      <c r="K32" s="379"/>
    </row>
    <row r="33" spans="5:9">
      <c r="E33" s="887"/>
      <c r="F33" s="887"/>
      <c r="G33" s="887"/>
      <c r="H33" s="887"/>
      <c r="I33" s="887"/>
    </row>
    <row r="34" spans="5:9">
      <c r="E34" s="887"/>
      <c r="F34" s="887"/>
      <c r="G34" s="887"/>
      <c r="H34" s="887"/>
      <c r="I34" s="887"/>
    </row>
  </sheetData>
  <mergeCells count="15">
    <mergeCell ref="C9:M9"/>
    <mergeCell ref="C1:M1"/>
    <mergeCell ref="C2:M2"/>
    <mergeCell ref="C3:M3"/>
    <mergeCell ref="C7:M7"/>
    <mergeCell ref="C8:M8"/>
    <mergeCell ref="C26:M26"/>
    <mergeCell ref="C10:C13"/>
    <mergeCell ref="E10:I10"/>
    <mergeCell ref="J10:J12"/>
    <mergeCell ref="K10:L11"/>
    <mergeCell ref="M10:M12"/>
    <mergeCell ref="D11:D12"/>
    <mergeCell ref="E11:E12"/>
    <mergeCell ref="F11:I11"/>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6D95-0E9F-4AA7-83BA-7E2F531CEFA8}">
  <sheetPr>
    <pageSetUpPr autoPageBreaks="0"/>
  </sheetPr>
  <dimension ref="B1:I33"/>
  <sheetViews>
    <sheetView showGridLines="0" topLeftCell="B1" zoomScaleNormal="100" workbookViewId="0">
      <selection activeCell="H29" sqref="H29"/>
    </sheetView>
  </sheetViews>
  <sheetFormatPr baseColWidth="10" defaultColWidth="11.44140625" defaultRowHeight="14.4"/>
  <cols>
    <col min="1" max="2" width="11.44140625" style="1"/>
    <col min="3" max="3" width="49.33203125" style="1" customWidth="1"/>
    <col min="4" max="4" width="18.33203125" style="1" customWidth="1"/>
    <col min="5" max="5" width="17.88671875" style="1" customWidth="1"/>
    <col min="6" max="6" width="11.5546875" style="1" bestFit="1" customWidth="1"/>
    <col min="7" max="7" width="11.44140625" style="1"/>
    <col min="8" max="8" width="29.88671875" style="1" bestFit="1" customWidth="1"/>
    <col min="9" max="9" width="15.6640625" style="1" bestFit="1" customWidth="1"/>
    <col min="10" max="10" width="15.5546875" style="1" bestFit="1" customWidth="1"/>
    <col min="11" max="11" width="15.6640625" style="1" bestFit="1" customWidth="1"/>
    <col min="12" max="257" width="11.44140625" style="1"/>
    <col min="258" max="258" width="49.44140625" style="1" customWidth="1"/>
    <col min="259" max="260" width="21.88671875" style="1" customWidth="1"/>
    <col min="261" max="513" width="11.44140625" style="1"/>
    <col min="514" max="514" width="49.44140625" style="1" customWidth="1"/>
    <col min="515" max="516" width="21.88671875" style="1" customWidth="1"/>
    <col min="517" max="769" width="11.44140625" style="1"/>
    <col min="770" max="770" width="49.44140625" style="1" customWidth="1"/>
    <col min="771" max="772" width="21.88671875" style="1" customWidth="1"/>
    <col min="773" max="1025" width="11.44140625" style="1"/>
    <col min="1026" max="1026" width="49.44140625" style="1" customWidth="1"/>
    <col min="1027" max="1028" width="21.88671875" style="1" customWidth="1"/>
    <col min="1029" max="1281" width="11.44140625" style="1"/>
    <col min="1282" max="1282" width="49.44140625" style="1" customWidth="1"/>
    <col min="1283" max="1284" width="21.88671875" style="1" customWidth="1"/>
    <col min="1285" max="1537" width="11.44140625" style="1"/>
    <col min="1538" max="1538" width="49.44140625" style="1" customWidth="1"/>
    <col min="1539" max="1540" width="21.88671875" style="1" customWidth="1"/>
    <col min="1541" max="1793" width="11.44140625" style="1"/>
    <col min="1794" max="1794" width="49.44140625" style="1" customWidth="1"/>
    <col min="1795" max="1796" width="21.88671875" style="1" customWidth="1"/>
    <col min="1797" max="2049" width="11.44140625" style="1"/>
    <col min="2050" max="2050" width="49.44140625" style="1" customWidth="1"/>
    <col min="2051" max="2052" width="21.88671875" style="1" customWidth="1"/>
    <col min="2053" max="2305" width="11.44140625" style="1"/>
    <col min="2306" max="2306" width="49.44140625" style="1" customWidth="1"/>
    <col min="2307" max="2308" width="21.88671875" style="1" customWidth="1"/>
    <col min="2309" max="2561" width="11.44140625" style="1"/>
    <col min="2562" max="2562" width="49.44140625" style="1" customWidth="1"/>
    <col min="2563" max="2564" width="21.88671875" style="1" customWidth="1"/>
    <col min="2565" max="2817" width="11.44140625" style="1"/>
    <col min="2818" max="2818" width="49.44140625" style="1" customWidth="1"/>
    <col min="2819" max="2820" width="21.88671875" style="1" customWidth="1"/>
    <col min="2821" max="3073" width="11.44140625" style="1"/>
    <col min="3074" max="3074" width="49.44140625" style="1" customWidth="1"/>
    <col min="3075" max="3076" width="21.88671875" style="1" customWidth="1"/>
    <col min="3077" max="3329" width="11.44140625" style="1"/>
    <col min="3330" max="3330" width="49.44140625" style="1" customWidth="1"/>
    <col min="3331" max="3332" width="21.88671875" style="1" customWidth="1"/>
    <col min="3333" max="3585" width="11.44140625" style="1"/>
    <col min="3586" max="3586" width="49.44140625" style="1" customWidth="1"/>
    <col min="3587" max="3588" width="21.88671875" style="1" customWidth="1"/>
    <col min="3589" max="3841" width="11.44140625" style="1"/>
    <col min="3842" max="3842" width="49.44140625" style="1" customWidth="1"/>
    <col min="3843" max="3844" width="21.88671875" style="1" customWidth="1"/>
    <col min="3845" max="4097" width="11.44140625" style="1"/>
    <col min="4098" max="4098" width="49.44140625" style="1" customWidth="1"/>
    <col min="4099" max="4100" width="21.88671875" style="1" customWidth="1"/>
    <col min="4101" max="4353" width="11.44140625" style="1"/>
    <col min="4354" max="4354" width="49.44140625" style="1" customWidth="1"/>
    <col min="4355" max="4356" width="21.88671875" style="1" customWidth="1"/>
    <col min="4357" max="4609" width="11.44140625" style="1"/>
    <col min="4610" max="4610" width="49.44140625" style="1" customWidth="1"/>
    <col min="4611" max="4612" width="21.88671875" style="1" customWidth="1"/>
    <col min="4613" max="4865" width="11.44140625" style="1"/>
    <col min="4866" max="4866" width="49.44140625" style="1" customWidth="1"/>
    <col min="4867" max="4868" width="21.88671875" style="1" customWidth="1"/>
    <col min="4869" max="5121" width="11.44140625" style="1"/>
    <col min="5122" max="5122" width="49.44140625" style="1" customWidth="1"/>
    <col min="5123" max="5124" width="21.88671875" style="1" customWidth="1"/>
    <col min="5125" max="5377" width="11.44140625" style="1"/>
    <col min="5378" max="5378" width="49.44140625" style="1" customWidth="1"/>
    <col min="5379" max="5380" width="21.88671875" style="1" customWidth="1"/>
    <col min="5381" max="5633" width="11.44140625" style="1"/>
    <col min="5634" max="5634" width="49.44140625" style="1" customWidth="1"/>
    <col min="5635" max="5636" width="21.88671875" style="1" customWidth="1"/>
    <col min="5637" max="5889" width="11.44140625" style="1"/>
    <col min="5890" max="5890" width="49.44140625" style="1" customWidth="1"/>
    <col min="5891" max="5892" width="21.88671875" style="1" customWidth="1"/>
    <col min="5893" max="6145" width="11.44140625" style="1"/>
    <col min="6146" max="6146" width="49.44140625" style="1" customWidth="1"/>
    <col min="6147" max="6148" width="21.88671875" style="1" customWidth="1"/>
    <col min="6149" max="6401" width="11.44140625" style="1"/>
    <col min="6402" max="6402" width="49.44140625" style="1" customWidth="1"/>
    <col min="6403" max="6404" width="21.88671875" style="1" customWidth="1"/>
    <col min="6405" max="6657" width="11.44140625" style="1"/>
    <col min="6658" max="6658" width="49.44140625" style="1" customWidth="1"/>
    <col min="6659" max="6660" width="21.88671875" style="1" customWidth="1"/>
    <col min="6661" max="6913" width="11.44140625" style="1"/>
    <col min="6914" max="6914" width="49.44140625" style="1" customWidth="1"/>
    <col min="6915" max="6916" width="21.88671875" style="1" customWidth="1"/>
    <col min="6917" max="7169" width="11.44140625" style="1"/>
    <col min="7170" max="7170" width="49.44140625" style="1" customWidth="1"/>
    <col min="7171" max="7172" width="21.88671875" style="1" customWidth="1"/>
    <col min="7173" max="7425" width="11.44140625" style="1"/>
    <col min="7426" max="7426" width="49.44140625" style="1" customWidth="1"/>
    <col min="7427" max="7428" width="21.88671875" style="1" customWidth="1"/>
    <col min="7429" max="7681" width="11.44140625" style="1"/>
    <col min="7682" max="7682" width="49.44140625" style="1" customWidth="1"/>
    <col min="7683" max="7684" width="21.88671875" style="1" customWidth="1"/>
    <col min="7685" max="7937" width="11.44140625" style="1"/>
    <col min="7938" max="7938" width="49.44140625" style="1" customWidth="1"/>
    <col min="7939" max="7940" width="21.88671875" style="1" customWidth="1"/>
    <col min="7941" max="8193" width="11.44140625" style="1"/>
    <col min="8194" max="8194" width="49.44140625" style="1" customWidth="1"/>
    <col min="8195" max="8196" width="21.88671875" style="1" customWidth="1"/>
    <col min="8197" max="8449" width="11.44140625" style="1"/>
    <col min="8450" max="8450" width="49.44140625" style="1" customWidth="1"/>
    <col min="8451" max="8452" width="21.88671875" style="1" customWidth="1"/>
    <col min="8453" max="8705" width="11.44140625" style="1"/>
    <col min="8706" max="8706" width="49.44140625" style="1" customWidth="1"/>
    <col min="8707" max="8708" width="21.88671875" style="1" customWidth="1"/>
    <col min="8709" max="8961" width="11.44140625" style="1"/>
    <col min="8962" max="8962" width="49.44140625" style="1" customWidth="1"/>
    <col min="8963" max="8964" width="21.88671875" style="1" customWidth="1"/>
    <col min="8965" max="9217" width="11.44140625" style="1"/>
    <col min="9218" max="9218" width="49.44140625" style="1" customWidth="1"/>
    <col min="9219" max="9220" width="21.88671875" style="1" customWidth="1"/>
    <col min="9221" max="9473" width="11.44140625" style="1"/>
    <col min="9474" max="9474" width="49.44140625" style="1" customWidth="1"/>
    <col min="9475" max="9476" width="21.88671875" style="1" customWidth="1"/>
    <col min="9477" max="9729" width="11.44140625" style="1"/>
    <col min="9730" max="9730" width="49.44140625" style="1" customWidth="1"/>
    <col min="9731" max="9732" width="21.88671875" style="1" customWidth="1"/>
    <col min="9733" max="9985" width="11.44140625" style="1"/>
    <col min="9986" max="9986" width="49.44140625" style="1" customWidth="1"/>
    <col min="9987" max="9988" width="21.88671875" style="1" customWidth="1"/>
    <col min="9989" max="10241" width="11.44140625" style="1"/>
    <col min="10242" max="10242" width="49.44140625" style="1" customWidth="1"/>
    <col min="10243" max="10244" width="21.88671875" style="1" customWidth="1"/>
    <col min="10245" max="10497" width="11.44140625" style="1"/>
    <col min="10498" max="10498" width="49.44140625" style="1" customWidth="1"/>
    <col min="10499" max="10500" width="21.88671875" style="1" customWidth="1"/>
    <col min="10501" max="10753" width="11.44140625" style="1"/>
    <col min="10754" max="10754" width="49.44140625" style="1" customWidth="1"/>
    <col min="10755" max="10756" width="21.88671875" style="1" customWidth="1"/>
    <col min="10757" max="11009" width="11.44140625" style="1"/>
    <col min="11010" max="11010" width="49.44140625" style="1" customWidth="1"/>
    <col min="11011" max="11012" width="21.88671875" style="1" customWidth="1"/>
    <col min="11013" max="11265" width="11.44140625" style="1"/>
    <col min="11266" max="11266" width="49.44140625" style="1" customWidth="1"/>
    <col min="11267" max="11268" width="21.88671875" style="1" customWidth="1"/>
    <col min="11269" max="11521" width="11.44140625" style="1"/>
    <col min="11522" max="11522" width="49.44140625" style="1" customWidth="1"/>
    <col min="11523" max="11524" width="21.88671875" style="1" customWidth="1"/>
    <col min="11525" max="11777" width="11.44140625" style="1"/>
    <col min="11778" max="11778" width="49.44140625" style="1" customWidth="1"/>
    <col min="11779" max="11780" width="21.88671875" style="1" customWidth="1"/>
    <col min="11781" max="12033" width="11.44140625" style="1"/>
    <col min="12034" max="12034" width="49.44140625" style="1" customWidth="1"/>
    <col min="12035" max="12036" width="21.88671875" style="1" customWidth="1"/>
    <col min="12037" max="12289" width="11.44140625" style="1"/>
    <col min="12290" max="12290" width="49.44140625" style="1" customWidth="1"/>
    <col min="12291" max="12292" width="21.88671875" style="1" customWidth="1"/>
    <col min="12293" max="12545" width="11.44140625" style="1"/>
    <col min="12546" max="12546" width="49.44140625" style="1" customWidth="1"/>
    <col min="12547" max="12548" width="21.88671875" style="1" customWidth="1"/>
    <col min="12549" max="12801" width="11.44140625" style="1"/>
    <col min="12802" max="12802" width="49.44140625" style="1" customWidth="1"/>
    <col min="12803" max="12804" width="21.88671875" style="1" customWidth="1"/>
    <col min="12805" max="13057" width="11.44140625" style="1"/>
    <col min="13058" max="13058" width="49.44140625" style="1" customWidth="1"/>
    <col min="13059" max="13060" width="21.88671875" style="1" customWidth="1"/>
    <col min="13061" max="13313" width="11.44140625" style="1"/>
    <col min="13314" max="13314" width="49.44140625" style="1" customWidth="1"/>
    <col min="13315" max="13316" width="21.88671875" style="1" customWidth="1"/>
    <col min="13317" max="13569" width="11.44140625" style="1"/>
    <col min="13570" max="13570" width="49.44140625" style="1" customWidth="1"/>
    <col min="13571" max="13572" width="21.88671875" style="1" customWidth="1"/>
    <col min="13573" max="13825" width="11.44140625" style="1"/>
    <col min="13826" max="13826" width="49.44140625" style="1" customWidth="1"/>
    <col min="13827" max="13828" width="21.88671875" style="1" customWidth="1"/>
    <col min="13829" max="14081" width="11.44140625" style="1"/>
    <col min="14082" max="14082" width="49.44140625" style="1" customWidth="1"/>
    <col min="14083" max="14084" width="21.88671875" style="1" customWidth="1"/>
    <col min="14085" max="14337" width="11.44140625" style="1"/>
    <col min="14338" max="14338" width="49.44140625" style="1" customWidth="1"/>
    <col min="14339" max="14340" width="21.88671875" style="1" customWidth="1"/>
    <col min="14341" max="14593" width="11.44140625" style="1"/>
    <col min="14594" max="14594" width="49.44140625" style="1" customWidth="1"/>
    <col min="14595" max="14596" width="21.88671875" style="1" customWidth="1"/>
    <col min="14597" max="14849" width="11.44140625" style="1"/>
    <col min="14850" max="14850" width="49.44140625" style="1" customWidth="1"/>
    <col min="14851" max="14852" width="21.88671875" style="1" customWidth="1"/>
    <col min="14853" max="15105" width="11.44140625" style="1"/>
    <col min="15106" max="15106" width="49.44140625" style="1" customWidth="1"/>
    <col min="15107" max="15108" width="21.88671875" style="1" customWidth="1"/>
    <col min="15109" max="15361" width="11.44140625" style="1"/>
    <col min="15362" max="15362" width="49.44140625" style="1" customWidth="1"/>
    <col min="15363" max="15364" width="21.88671875" style="1" customWidth="1"/>
    <col min="15365" max="15617" width="11.44140625" style="1"/>
    <col min="15618" max="15618" width="49.44140625" style="1" customWidth="1"/>
    <col min="15619" max="15620" width="21.88671875" style="1" customWidth="1"/>
    <col min="15621" max="15873" width="11.44140625" style="1"/>
    <col min="15874" max="15874" width="49.44140625" style="1" customWidth="1"/>
    <col min="15875" max="15876" width="21.88671875" style="1" customWidth="1"/>
    <col min="15877" max="16129" width="11.44140625" style="1"/>
    <col min="16130" max="16130" width="49.44140625" style="1" customWidth="1"/>
    <col min="16131" max="16132" width="21.88671875" style="1" customWidth="1"/>
    <col min="16133" max="16384" width="11.44140625" style="1"/>
  </cols>
  <sheetData>
    <row r="1" spans="2:9" s="39" customFormat="1" ht="15" customHeight="1">
      <c r="B1" s="98"/>
      <c r="C1" s="2038" t="s">
        <v>0</v>
      </c>
      <c r="D1" s="2038"/>
      <c r="E1" s="2038"/>
      <c r="F1" s="2038"/>
      <c r="G1" s="98"/>
      <c r="H1" s="98"/>
      <c r="I1" s="98"/>
    </row>
    <row r="2" spans="2:9" s="39" customFormat="1" ht="15" customHeight="1">
      <c r="B2" s="98"/>
      <c r="C2" s="2038" t="s">
        <v>1</v>
      </c>
      <c r="D2" s="2038"/>
      <c r="E2" s="2038"/>
      <c r="F2" s="2038"/>
      <c r="G2" s="98"/>
      <c r="H2" s="98"/>
      <c r="I2" s="98"/>
    </row>
    <row r="3" spans="2:9" s="39" customFormat="1" ht="15" customHeight="1">
      <c r="B3" s="100"/>
      <c r="C3" s="2039" t="s">
        <v>2</v>
      </c>
      <c r="D3" s="2039"/>
      <c r="E3" s="2039"/>
      <c r="F3" s="2039"/>
      <c r="G3" s="100"/>
      <c r="H3" s="100"/>
      <c r="I3" s="100"/>
    </row>
    <row r="5" spans="2:9">
      <c r="C5" s="1881" t="s">
        <v>1245</v>
      </c>
      <c r="D5" s="1881"/>
      <c r="E5" s="1881"/>
      <c r="F5" s="1881"/>
    </row>
    <row r="6" spans="2:9">
      <c r="C6" s="2289" t="s">
        <v>1246</v>
      </c>
      <c r="D6" s="2289"/>
      <c r="E6" s="2289"/>
      <c r="F6" s="2289"/>
    </row>
    <row r="7" spans="2:9" ht="7.5" customHeight="1">
      <c r="C7" s="585"/>
      <c r="D7" s="585"/>
      <c r="E7" s="585"/>
      <c r="F7" s="585"/>
    </row>
    <row r="8" spans="2:9" ht="15" customHeight="1" thickBot="1">
      <c r="C8" s="2288" t="s">
        <v>1247</v>
      </c>
      <c r="D8" s="586" t="s">
        <v>1112</v>
      </c>
      <c r="E8" s="2288" t="s">
        <v>1248</v>
      </c>
      <c r="F8" s="2288" t="s">
        <v>11</v>
      </c>
    </row>
    <row r="9" spans="2:9" ht="16.5" customHeight="1" thickBot="1">
      <c r="C9" s="2288"/>
      <c r="D9" s="586" t="s">
        <v>1249</v>
      </c>
      <c r="E9" s="2288"/>
      <c r="F9" s="2288"/>
      <c r="H9" s="587" t="s">
        <v>1250</v>
      </c>
      <c r="I9" s="588">
        <v>128424.41161942284</v>
      </c>
    </row>
    <row r="10" spans="2:9" ht="15" thickBot="1">
      <c r="C10" s="589" t="s">
        <v>1251</v>
      </c>
      <c r="D10" s="590">
        <f>+D11+D15+D16</f>
        <v>44085.635179015888</v>
      </c>
      <c r="E10" s="591">
        <f>+D10/$D$22</f>
        <v>0.7303555619781803</v>
      </c>
      <c r="F10" s="591">
        <f>D10/$I$9</f>
        <v>0.34328080326083737</v>
      </c>
      <c r="I10" s="109"/>
    </row>
    <row r="11" spans="2:9">
      <c r="C11" s="592" t="s">
        <v>1252</v>
      </c>
      <c r="D11" s="593">
        <f>+D12+D13+D14</f>
        <v>33795.462376780626</v>
      </c>
      <c r="E11" s="594">
        <f>+D11/$D$22</f>
        <v>0.5598808731297279</v>
      </c>
      <c r="F11" s="594">
        <f t="shared" ref="F11:F22" si="0">D11/$I$9</f>
        <v>0.26315450427704679</v>
      </c>
      <c r="G11" s="109"/>
      <c r="I11" s="109"/>
    </row>
    <row r="12" spans="2:9">
      <c r="C12" s="595" t="s">
        <v>1253</v>
      </c>
      <c r="D12" s="593">
        <v>33741.422177828834</v>
      </c>
      <c r="E12" s="594">
        <f t="shared" ref="E12:E22" si="1">+D12/$D$22</f>
        <v>0.55898560282876519</v>
      </c>
      <c r="F12" s="594">
        <f t="shared" si="0"/>
        <v>0.26273371045544897</v>
      </c>
      <c r="G12" s="109"/>
      <c r="I12" s="109"/>
    </row>
    <row r="13" spans="2:9">
      <c r="C13" s="595" t="s">
        <v>1254</v>
      </c>
      <c r="D13" s="593">
        <v>48.065650644783126</v>
      </c>
      <c r="E13" s="594">
        <f t="shared" si="1"/>
        <v>7.9629147104195368E-4</v>
      </c>
      <c r="F13" s="594">
        <f t="shared" si="0"/>
        <v>3.7427191636448735E-4</v>
      </c>
      <c r="G13" s="109"/>
      <c r="I13" s="109"/>
    </row>
    <row r="14" spans="2:9">
      <c r="C14" s="595" t="s">
        <v>1255</v>
      </c>
      <c r="D14" s="596">
        <v>5.9745483070082059</v>
      </c>
      <c r="E14" s="597">
        <f t="shared" si="1"/>
        <v>9.8978829920720905E-5</v>
      </c>
      <c r="F14" s="597">
        <f t="shared" si="0"/>
        <v>4.6521905233355327E-5</v>
      </c>
      <c r="G14" s="109"/>
    </row>
    <row r="15" spans="2:9">
      <c r="C15" s="598" t="s">
        <v>1256</v>
      </c>
      <c r="D15" s="596">
        <v>8036.4815034982867</v>
      </c>
      <c r="E15" s="597">
        <f t="shared" si="1"/>
        <v>0.133138355407172</v>
      </c>
      <c r="F15" s="597">
        <f t="shared" si="0"/>
        <v>6.2577522467565302E-2</v>
      </c>
      <c r="G15" s="109"/>
      <c r="H15" s="109"/>
      <c r="I15" s="599"/>
    </row>
    <row r="16" spans="2:9">
      <c r="C16" s="598" t="s">
        <v>1257</v>
      </c>
      <c r="D16" s="596">
        <v>2253.6912987369756</v>
      </c>
      <c r="E16" s="597">
        <f t="shared" si="1"/>
        <v>3.7336333441280407E-2</v>
      </c>
      <c r="F16" s="597">
        <f t="shared" si="0"/>
        <v>1.7548776516225273E-2</v>
      </c>
      <c r="G16" s="109"/>
    </row>
    <row r="17" spans="3:8" ht="15" thickBot="1">
      <c r="C17" s="589" t="s">
        <v>1258</v>
      </c>
      <c r="D17" s="590">
        <f>+D18+D19+D20+D21</f>
        <v>16276.245354363227</v>
      </c>
      <c r="E17" s="591">
        <f>+D17/$D$22</f>
        <v>0.26964443802181964</v>
      </c>
      <c r="F17" s="591">
        <f t="shared" si="0"/>
        <v>0.12673793984430928</v>
      </c>
    </row>
    <row r="18" spans="3:8">
      <c r="C18" s="598" t="s">
        <v>1259</v>
      </c>
      <c r="D18" s="596">
        <v>13571.104556871995</v>
      </c>
      <c r="E18" s="597">
        <f t="shared" si="1"/>
        <v>0.22482905497563813</v>
      </c>
      <c r="F18" s="594">
        <f t="shared" si="0"/>
        <v>0.10567386983316736</v>
      </c>
      <c r="G18" s="109"/>
    </row>
    <row r="19" spans="3:8">
      <c r="C19" s="598" t="s">
        <v>1260</v>
      </c>
      <c r="D19" s="596">
        <v>2132.4686079220492</v>
      </c>
      <c r="E19" s="597">
        <f t="shared" si="1"/>
        <v>3.5328067798398519E-2</v>
      </c>
      <c r="F19" s="597">
        <f t="shared" si="0"/>
        <v>1.6604854022936679E-2</v>
      </c>
      <c r="G19" s="109"/>
    </row>
    <row r="20" spans="3:8">
      <c r="C20" s="598" t="s">
        <v>1261</v>
      </c>
      <c r="D20" s="596">
        <v>83.672189569183033</v>
      </c>
      <c r="E20" s="597">
        <f t="shared" si="1"/>
        <v>1.3861759910364904E-3</v>
      </c>
      <c r="F20" s="597">
        <f t="shared" si="0"/>
        <v>6.5152869702950222E-4</v>
      </c>
      <c r="G20" s="109"/>
    </row>
    <row r="21" spans="3:8">
      <c r="C21" s="598" t="s">
        <v>1262</v>
      </c>
      <c r="D21" s="596">
        <v>489</v>
      </c>
      <c r="E21" s="597">
        <f t="shared" si="1"/>
        <v>8.1011392567465011E-3</v>
      </c>
      <c r="F21" s="597">
        <f t="shared" si="0"/>
        <v>3.8076872911757525E-3</v>
      </c>
      <c r="G21" s="109"/>
    </row>
    <row r="22" spans="3:8">
      <c r="C22" s="600" t="s">
        <v>265</v>
      </c>
      <c r="D22" s="601">
        <f>+D10+D17</f>
        <v>60361.880533379117</v>
      </c>
      <c r="E22" s="602">
        <f t="shared" si="1"/>
        <v>1</v>
      </c>
      <c r="F22" s="602">
        <f t="shared" si="0"/>
        <v>0.47001874310514669</v>
      </c>
    </row>
    <row r="23" spans="3:8">
      <c r="C23" s="603" t="s">
        <v>1263</v>
      </c>
    </row>
    <row r="24" spans="3:8">
      <c r="C24" s="603" t="s">
        <v>1264</v>
      </c>
    </row>
    <row r="25" spans="3:8" ht="12.75" customHeight="1">
      <c r="C25" s="604" t="s">
        <v>1265</v>
      </c>
      <c r="D25" s="604"/>
    </row>
    <row r="28" spans="3:8">
      <c r="D28" s="109"/>
      <c r="E28" s="109"/>
    </row>
    <row r="29" spans="3:8">
      <c r="D29" s="94"/>
      <c r="E29" s="94"/>
    </row>
    <row r="32" spans="3:8" ht="14.25" customHeight="1">
      <c r="H32" s="406"/>
    </row>
    <row r="33" spans="8:8">
      <c r="H33" s="110"/>
    </row>
  </sheetData>
  <mergeCells count="8">
    <mergeCell ref="C8:C9"/>
    <mergeCell ref="E8:E9"/>
    <mergeCell ref="F8:F9"/>
    <mergeCell ref="C1:F1"/>
    <mergeCell ref="C2:F2"/>
    <mergeCell ref="C3:F3"/>
    <mergeCell ref="C5:F5"/>
    <mergeCell ref="C6:F6"/>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31A0-E311-4A98-8FFD-64B424632D6B}">
  <sheetPr>
    <pageSetUpPr autoPageBreaks="0"/>
  </sheetPr>
  <dimension ref="B1:K26"/>
  <sheetViews>
    <sheetView showGridLines="0" zoomScaleNormal="100" workbookViewId="0">
      <selection activeCell="H15" sqref="H15"/>
    </sheetView>
  </sheetViews>
  <sheetFormatPr baseColWidth="10" defaultColWidth="11.44140625" defaultRowHeight="14.4"/>
  <cols>
    <col min="1" max="1" width="11.44140625" style="1"/>
    <col min="2" max="2" width="13.33203125" style="1" customWidth="1"/>
    <col min="3" max="3" width="32.5546875" style="1" customWidth="1"/>
    <col min="4" max="4" width="21.88671875" style="1" customWidth="1"/>
    <col min="5" max="5" width="18.109375" style="1" customWidth="1"/>
    <col min="6" max="7" width="11.44140625" style="1"/>
    <col min="8" max="8" width="15.6640625" style="1" bestFit="1" customWidth="1"/>
    <col min="9" max="254" width="11.44140625" style="1"/>
    <col min="255" max="255" width="49.44140625" style="1" customWidth="1"/>
    <col min="256" max="257" width="21.88671875" style="1" customWidth="1"/>
    <col min="258" max="510" width="11.44140625" style="1"/>
    <col min="511" max="511" width="49.44140625" style="1" customWidth="1"/>
    <col min="512" max="513" width="21.88671875" style="1" customWidth="1"/>
    <col min="514" max="766" width="11.44140625" style="1"/>
    <col min="767" max="767" width="49.44140625" style="1" customWidth="1"/>
    <col min="768" max="769" width="21.88671875" style="1" customWidth="1"/>
    <col min="770" max="1022" width="11.44140625" style="1"/>
    <col min="1023" max="1023" width="49.44140625" style="1" customWidth="1"/>
    <col min="1024" max="1025" width="21.88671875" style="1" customWidth="1"/>
    <col min="1026" max="1278" width="11.44140625" style="1"/>
    <col min="1279" max="1279" width="49.44140625" style="1" customWidth="1"/>
    <col min="1280" max="1281" width="21.88671875" style="1" customWidth="1"/>
    <col min="1282" max="1534" width="11.44140625" style="1"/>
    <col min="1535" max="1535" width="49.44140625" style="1" customWidth="1"/>
    <col min="1536" max="1537" width="21.88671875" style="1" customWidth="1"/>
    <col min="1538" max="1790" width="11.44140625" style="1"/>
    <col min="1791" max="1791" width="49.44140625" style="1" customWidth="1"/>
    <col min="1792" max="1793" width="21.88671875" style="1" customWidth="1"/>
    <col min="1794" max="2046" width="11.44140625" style="1"/>
    <col min="2047" max="2047" width="49.44140625" style="1" customWidth="1"/>
    <col min="2048" max="2049" width="21.88671875" style="1" customWidth="1"/>
    <col min="2050" max="2302" width="11.44140625" style="1"/>
    <col min="2303" max="2303" width="49.44140625" style="1" customWidth="1"/>
    <col min="2304" max="2305" width="21.88671875" style="1" customWidth="1"/>
    <col min="2306" max="2558" width="11.44140625" style="1"/>
    <col min="2559" max="2559" width="49.44140625" style="1" customWidth="1"/>
    <col min="2560" max="2561" width="21.88671875" style="1" customWidth="1"/>
    <col min="2562" max="2814" width="11.44140625" style="1"/>
    <col min="2815" max="2815" width="49.44140625" style="1" customWidth="1"/>
    <col min="2816" max="2817" width="21.88671875" style="1" customWidth="1"/>
    <col min="2818" max="3070" width="11.44140625" style="1"/>
    <col min="3071" max="3071" width="49.44140625" style="1" customWidth="1"/>
    <col min="3072" max="3073" width="21.88671875" style="1" customWidth="1"/>
    <col min="3074" max="3326" width="11.44140625" style="1"/>
    <col min="3327" max="3327" width="49.44140625" style="1" customWidth="1"/>
    <col min="3328" max="3329" width="21.88671875" style="1" customWidth="1"/>
    <col min="3330" max="3582" width="11.44140625" style="1"/>
    <col min="3583" max="3583" width="49.44140625" style="1" customWidth="1"/>
    <col min="3584" max="3585" width="21.88671875" style="1" customWidth="1"/>
    <col min="3586" max="3838" width="11.44140625" style="1"/>
    <col min="3839" max="3839" width="49.44140625" style="1" customWidth="1"/>
    <col min="3840" max="3841" width="21.88671875" style="1" customWidth="1"/>
    <col min="3842" max="4094" width="11.44140625" style="1"/>
    <col min="4095" max="4095" width="49.44140625" style="1" customWidth="1"/>
    <col min="4096" max="4097" width="21.88671875" style="1" customWidth="1"/>
    <col min="4098" max="4350" width="11.44140625" style="1"/>
    <col min="4351" max="4351" width="49.44140625" style="1" customWidth="1"/>
    <col min="4352" max="4353" width="21.88671875" style="1" customWidth="1"/>
    <col min="4354" max="4606" width="11.44140625" style="1"/>
    <col min="4607" max="4607" width="49.44140625" style="1" customWidth="1"/>
    <col min="4608" max="4609" width="21.88671875" style="1" customWidth="1"/>
    <col min="4610" max="4862" width="11.44140625" style="1"/>
    <col min="4863" max="4863" width="49.44140625" style="1" customWidth="1"/>
    <col min="4864" max="4865" width="21.88671875" style="1" customWidth="1"/>
    <col min="4866" max="5118" width="11.44140625" style="1"/>
    <col min="5119" max="5119" width="49.44140625" style="1" customWidth="1"/>
    <col min="5120" max="5121" width="21.88671875" style="1" customWidth="1"/>
    <col min="5122" max="5374" width="11.44140625" style="1"/>
    <col min="5375" max="5375" width="49.44140625" style="1" customWidth="1"/>
    <col min="5376" max="5377" width="21.88671875" style="1" customWidth="1"/>
    <col min="5378" max="5630" width="11.44140625" style="1"/>
    <col min="5631" max="5631" width="49.44140625" style="1" customWidth="1"/>
    <col min="5632" max="5633" width="21.88671875" style="1" customWidth="1"/>
    <col min="5634" max="5886" width="11.44140625" style="1"/>
    <col min="5887" max="5887" width="49.44140625" style="1" customWidth="1"/>
    <col min="5888" max="5889" width="21.88671875" style="1" customWidth="1"/>
    <col min="5890" max="6142" width="11.44140625" style="1"/>
    <col min="6143" max="6143" width="49.44140625" style="1" customWidth="1"/>
    <col min="6144" max="6145" width="21.88671875" style="1" customWidth="1"/>
    <col min="6146" max="6398" width="11.44140625" style="1"/>
    <col min="6399" max="6399" width="49.44140625" style="1" customWidth="1"/>
    <col min="6400" max="6401" width="21.88671875" style="1" customWidth="1"/>
    <col min="6402" max="6654" width="11.44140625" style="1"/>
    <col min="6655" max="6655" width="49.44140625" style="1" customWidth="1"/>
    <col min="6656" max="6657" width="21.88671875" style="1" customWidth="1"/>
    <col min="6658" max="6910" width="11.44140625" style="1"/>
    <col min="6911" max="6911" width="49.44140625" style="1" customWidth="1"/>
    <col min="6912" max="6913" width="21.88671875" style="1" customWidth="1"/>
    <col min="6914" max="7166" width="11.44140625" style="1"/>
    <col min="7167" max="7167" width="49.44140625" style="1" customWidth="1"/>
    <col min="7168" max="7169" width="21.88671875" style="1" customWidth="1"/>
    <col min="7170" max="7422" width="11.44140625" style="1"/>
    <col min="7423" max="7423" width="49.44140625" style="1" customWidth="1"/>
    <col min="7424" max="7425" width="21.88671875" style="1" customWidth="1"/>
    <col min="7426" max="7678" width="11.44140625" style="1"/>
    <col min="7679" max="7679" width="49.44140625" style="1" customWidth="1"/>
    <col min="7680" max="7681" width="21.88671875" style="1" customWidth="1"/>
    <col min="7682" max="7934" width="11.44140625" style="1"/>
    <col min="7935" max="7935" width="49.44140625" style="1" customWidth="1"/>
    <col min="7936" max="7937" width="21.88671875" style="1" customWidth="1"/>
    <col min="7938" max="8190" width="11.44140625" style="1"/>
    <col min="8191" max="8191" width="49.44140625" style="1" customWidth="1"/>
    <col min="8192" max="8193" width="21.88671875" style="1" customWidth="1"/>
    <col min="8194" max="8446" width="11.44140625" style="1"/>
    <col min="8447" max="8447" width="49.44140625" style="1" customWidth="1"/>
    <col min="8448" max="8449" width="21.88671875" style="1" customWidth="1"/>
    <col min="8450" max="8702" width="11.44140625" style="1"/>
    <col min="8703" max="8703" width="49.44140625" style="1" customWidth="1"/>
    <col min="8704" max="8705" width="21.88671875" style="1" customWidth="1"/>
    <col min="8706" max="8958" width="11.44140625" style="1"/>
    <col min="8959" max="8959" width="49.44140625" style="1" customWidth="1"/>
    <col min="8960" max="8961" width="21.88671875" style="1" customWidth="1"/>
    <col min="8962" max="9214" width="11.44140625" style="1"/>
    <col min="9215" max="9215" width="49.44140625" style="1" customWidth="1"/>
    <col min="9216" max="9217" width="21.88671875" style="1" customWidth="1"/>
    <col min="9218" max="9470" width="11.44140625" style="1"/>
    <col min="9471" max="9471" width="49.44140625" style="1" customWidth="1"/>
    <col min="9472" max="9473" width="21.88671875" style="1" customWidth="1"/>
    <col min="9474" max="9726" width="11.44140625" style="1"/>
    <col min="9727" max="9727" width="49.44140625" style="1" customWidth="1"/>
    <col min="9728" max="9729" width="21.88671875" style="1" customWidth="1"/>
    <col min="9730" max="9982" width="11.44140625" style="1"/>
    <col min="9983" max="9983" width="49.44140625" style="1" customWidth="1"/>
    <col min="9984" max="9985" width="21.88671875" style="1" customWidth="1"/>
    <col min="9986" max="10238" width="11.44140625" style="1"/>
    <col min="10239" max="10239" width="49.44140625" style="1" customWidth="1"/>
    <col min="10240" max="10241" width="21.88671875" style="1" customWidth="1"/>
    <col min="10242" max="10494" width="11.44140625" style="1"/>
    <col min="10495" max="10495" width="49.44140625" style="1" customWidth="1"/>
    <col min="10496" max="10497" width="21.88671875" style="1" customWidth="1"/>
    <col min="10498" max="10750" width="11.44140625" style="1"/>
    <col min="10751" max="10751" width="49.44140625" style="1" customWidth="1"/>
    <col min="10752" max="10753" width="21.88671875" style="1" customWidth="1"/>
    <col min="10754" max="11006" width="11.44140625" style="1"/>
    <col min="11007" max="11007" width="49.44140625" style="1" customWidth="1"/>
    <col min="11008" max="11009" width="21.88671875" style="1" customWidth="1"/>
    <col min="11010" max="11262" width="11.44140625" style="1"/>
    <col min="11263" max="11263" width="49.44140625" style="1" customWidth="1"/>
    <col min="11264" max="11265" width="21.88671875" style="1" customWidth="1"/>
    <col min="11266" max="11518" width="11.44140625" style="1"/>
    <col min="11519" max="11519" width="49.44140625" style="1" customWidth="1"/>
    <col min="11520" max="11521" width="21.88671875" style="1" customWidth="1"/>
    <col min="11522" max="11774" width="11.44140625" style="1"/>
    <col min="11775" max="11775" width="49.44140625" style="1" customWidth="1"/>
    <col min="11776" max="11777" width="21.88671875" style="1" customWidth="1"/>
    <col min="11778" max="12030" width="11.44140625" style="1"/>
    <col min="12031" max="12031" width="49.44140625" style="1" customWidth="1"/>
    <col min="12032" max="12033" width="21.88671875" style="1" customWidth="1"/>
    <col min="12034" max="12286" width="11.44140625" style="1"/>
    <col min="12287" max="12287" width="49.44140625" style="1" customWidth="1"/>
    <col min="12288" max="12289" width="21.88671875" style="1" customWidth="1"/>
    <col min="12290" max="12542" width="11.44140625" style="1"/>
    <col min="12543" max="12543" width="49.44140625" style="1" customWidth="1"/>
    <col min="12544" max="12545" width="21.88671875" style="1" customWidth="1"/>
    <col min="12546" max="12798" width="11.44140625" style="1"/>
    <col min="12799" max="12799" width="49.44140625" style="1" customWidth="1"/>
    <col min="12800" max="12801" width="21.88671875" style="1" customWidth="1"/>
    <col min="12802" max="13054" width="11.44140625" style="1"/>
    <col min="13055" max="13055" width="49.44140625" style="1" customWidth="1"/>
    <col min="13056" max="13057" width="21.88671875" style="1" customWidth="1"/>
    <col min="13058" max="13310" width="11.44140625" style="1"/>
    <col min="13311" max="13311" width="49.44140625" style="1" customWidth="1"/>
    <col min="13312" max="13313" width="21.88671875" style="1" customWidth="1"/>
    <col min="13314" max="13566" width="11.44140625" style="1"/>
    <col min="13567" max="13567" width="49.44140625" style="1" customWidth="1"/>
    <col min="13568" max="13569" width="21.88671875" style="1" customWidth="1"/>
    <col min="13570" max="13822" width="11.44140625" style="1"/>
    <col min="13823" max="13823" width="49.44140625" style="1" customWidth="1"/>
    <col min="13824" max="13825" width="21.88671875" style="1" customWidth="1"/>
    <col min="13826" max="14078" width="11.44140625" style="1"/>
    <col min="14079" max="14079" width="49.44140625" style="1" customWidth="1"/>
    <col min="14080" max="14081" width="21.88671875" style="1" customWidth="1"/>
    <col min="14082" max="14334" width="11.44140625" style="1"/>
    <col min="14335" max="14335" width="49.44140625" style="1" customWidth="1"/>
    <col min="14336" max="14337" width="21.88671875" style="1" customWidth="1"/>
    <col min="14338" max="14590" width="11.44140625" style="1"/>
    <col min="14591" max="14591" width="49.44140625" style="1" customWidth="1"/>
    <col min="14592" max="14593" width="21.88671875" style="1" customWidth="1"/>
    <col min="14594" max="14846" width="11.44140625" style="1"/>
    <col min="14847" max="14847" width="49.44140625" style="1" customWidth="1"/>
    <col min="14848" max="14849" width="21.88671875" style="1" customWidth="1"/>
    <col min="14850" max="15102" width="11.44140625" style="1"/>
    <col min="15103" max="15103" width="49.44140625" style="1" customWidth="1"/>
    <col min="15104" max="15105" width="21.88671875" style="1" customWidth="1"/>
    <col min="15106" max="15358" width="11.44140625" style="1"/>
    <col min="15359" max="15359" width="49.44140625" style="1" customWidth="1"/>
    <col min="15360" max="15361" width="21.88671875" style="1" customWidth="1"/>
    <col min="15362" max="15614" width="11.44140625" style="1"/>
    <col min="15615" max="15615" width="49.44140625" style="1" customWidth="1"/>
    <col min="15616" max="15617" width="21.88671875" style="1" customWidth="1"/>
    <col min="15618" max="15870" width="11.44140625" style="1"/>
    <col min="15871" max="15871" width="49.44140625" style="1" customWidth="1"/>
    <col min="15872" max="15873" width="21.88671875" style="1" customWidth="1"/>
    <col min="15874" max="16126" width="11.44140625" style="1"/>
    <col min="16127" max="16127" width="49.44140625" style="1" customWidth="1"/>
    <col min="16128" max="16129" width="21.88671875" style="1" customWidth="1"/>
    <col min="16130" max="16384" width="11.44140625" style="1"/>
  </cols>
  <sheetData>
    <row r="1" spans="2:11" s="39" customFormat="1" ht="15" customHeight="1">
      <c r="B1" s="98"/>
      <c r="C1" s="2038" t="s">
        <v>0</v>
      </c>
      <c r="D1" s="2038"/>
      <c r="E1" s="2038"/>
      <c r="F1" s="98"/>
      <c r="G1" s="98"/>
    </row>
    <row r="2" spans="2:11" s="39" customFormat="1" ht="15" customHeight="1">
      <c r="B2" s="98"/>
      <c r="C2" s="2038" t="s">
        <v>1</v>
      </c>
      <c r="D2" s="2038"/>
      <c r="E2" s="2038"/>
      <c r="F2" s="98"/>
      <c r="G2" s="98"/>
    </row>
    <row r="3" spans="2:11" s="39" customFormat="1" ht="15" customHeight="1">
      <c r="B3" s="100"/>
      <c r="C3" s="2039" t="s">
        <v>2</v>
      </c>
      <c r="D3" s="2039"/>
      <c r="E3" s="2039"/>
      <c r="F3" s="100"/>
      <c r="G3" s="100"/>
    </row>
    <row r="5" spans="2:11">
      <c r="C5" s="2296" t="s">
        <v>1266</v>
      </c>
      <c r="D5" s="1881"/>
      <c r="E5" s="1881"/>
    </row>
    <row r="6" spans="2:11">
      <c r="C6" s="2289" t="s">
        <v>1246</v>
      </c>
      <c r="D6" s="2289"/>
      <c r="E6" s="2289"/>
    </row>
    <row r="7" spans="2:11" ht="7.5" customHeight="1">
      <c r="C7" s="605"/>
      <c r="D7" s="605"/>
      <c r="E7" s="605"/>
    </row>
    <row r="8" spans="2:11" ht="15" customHeight="1">
      <c r="C8" s="2290" t="s">
        <v>1267</v>
      </c>
      <c r="D8" s="2292" t="s">
        <v>1268</v>
      </c>
      <c r="E8" s="2294" t="s">
        <v>1269</v>
      </c>
    </row>
    <row r="9" spans="2:11" ht="33" customHeight="1">
      <c r="C9" s="2291"/>
      <c r="D9" s="2293"/>
      <c r="E9" s="2295"/>
    </row>
    <row r="10" spans="2:11" ht="16.5" customHeight="1">
      <c r="C10" s="606" t="s">
        <v>1270</v>
      </c>
      <c r="D10" s="607">
        <v>44085.635179016092</v>
      </c>
      <c r="E10" s="608">
        <v>6.5562445969344199E-2</v>
      </c>
    </row>
    <row r="11" spans="2:11">
      <c r="C11" s="609" t="s">
        <v>1271</v>
      </c>
      <c r="D11" s="610">
        <v>48.065650644783126</v>
      </c>
      <c r="E11" s="611">
        <v>4.6489999999999997E-2</v>
      </c>
    </row>
    <row r="12" spans="2:11">
      <c r="C12" s="609" t="s">
        <v>1257</v>
      </c>
      <c r="D12" s="610">
        <v>2253.6912987369756</v>
      </c>
      <c r="E12" s="611">
        <v>3.5071293519659603E-2</v>
      </c>
      <c r="F12" s="109"/>
    </row>
    <row r="13" spans="2:11">
      <c r="C13" s="609" t="s">
        <v>1272</v>
      </c>
      <c r="D13" s="610">
        <v>33741.422177828834</v>
      </c>
      <c r="E13" s="611">
        <v>6.9746938960802807E-2</v>
      </c>
      <c r="G13" s="612"/>
    </row>
    <row r="14" spans="2:11" ht="16.5" customHeight="1">
      <c r="C14" s="609" t="s">
        <v>1256</v>
      </c>
      <c r="D14" s="610">
        <v>8036.4815034982867</v>
      </c>
      <c r="E14" s="611">
        <v>5.6707244336116798E-2</v>
      </c>
      <c r="G14" s="612"/>
      <c r="K14" s="1" t="s">
        <v>257</v>
      </c>
    </row>
    <row r="15" spans="2:11">
      <c r="C15" s="609" t="s">
        <v>1273</v>
      </c>
      <c r="D15" s="610">
        <v>5.9745483070082059</v>
      </c>
      <c r="E15" s="611">
        <v>0</v>
      </c>
      <c r="F15" s="109"/>
      <c r="G15" s="109"/>
    </row>
    <row r="16" spans="2:11">
      <c r="C16" s="613" t="s">
        <v>1274</v>
      </c>
      <c r="D16" s="614">
        <v>16276.245348791786</v>
      </c>
      <c r="E16" s="615">
        <v>0.10638436284821</v>
      </c>
      <c r="F16" s="109"/>
      <c r="G16" s="109"/>
    </row>
    <row r="17" spans="3:7">
      <c r="C17" s="609" t="s">
        <v>1275</v>
      </c>
      <c r="D17" s="610">
        <v>83.672183999999916</v>
      </c>
      <c r="E17" s="611">
        <v>8.2299789856088101E-2</v>
      </c>
      <c r="F17" s="109"/>
      <c r="G17" s="109"/>
    </row>
    <row r="18" spans="3:7">
      <c r="C18" s="616" t="s">
        <v>1272</v>
      </c>
      <c r="D18" s="610">
        <v>14060.104556869845</v>
      </c>
      <c r="E18" s="611">
        <v>0.106996871935224</v>
      </c>
      <c r="F18" s="109"/>
      <c r="G18" s="109"/>
    </row>
    <row r="19" spans="3:7">
      <c r="C19" s="616" t="s">
        <v>1276</v>
      </c>
      <c r="D19" s="610">
        <v>2132.4686079220492</v>
      </c>
      <c r="E19" s="611">
        <v>0.10329089035440001</v>
      </c>
      <c r="F19" s="109"/>
      <c r="G19" s="109"/>
    </row>
    <row r="20" spans="3:7">
      <c r="C20" s="617" t="s">
        <v>1277</v>
      </c>
      <c r="D20" s="618">
        <v>100</v>
      </c>
      <c r="E20" s="619">
        <v>7.6569848802367904E-2</v>
      </c>
    </row>
    <row r="21" spans="3:7">
      <c r="C21" s="598" t="s">
        <v>1278</v>
      </c>
      <c r="D21" s="620"/>
      <c r="E21" s="621"/>
    </row>
    <row r="22" spans="3:7">
      <c r="C22" s="598" t="s">
        <v>1265</v>
      </c>
    </row>
    <row r="25" spans="3:7">
      <c r="D25" s="109"/>
      <c r="E25" s="109"/>
    </row>
    <row r="26" spans="3:7">
      <c r="D26" s="94"/>
      <c r="E26" s="94"/>
    </row>
  </sheetData>
  <mergeCells count="8">
    <mergeCell ref="C8:C9"/>
    <mergeCell ref="D8:D9"/>
    <mergeCell ref="E8:E9"/>
    <mergeCell ref="C1:E1"/>
    <mergeCell ref="C2:E2"/>
    <mergeCell ref="C3:E3"/>
    <mergeCell ref="C5:E5"/>
    <mergeCell ref="C6:E6"/>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E07C-6019-4DF1-B063-A9356132A811}">
  <sheetPr>
    <pageSetUpPr autoPageBreaks="0"/>
  </sheetPr>
  <dimension ref="C1:K32"/>
  <sheetViews>
    <sheetView showGridLines="0" workbookViewId="0">
      <selection activeCell="C6" sqref="C6:F6"/>
    </sheetView>
  </sheetViews>
  <sheetFormatPr baseColWidth="10" defaultColWidth="9.109375" defaultRowHeight="14.4"/>
  <cols>
    <col min="1" max="3" width="11.44140625" style="1" customWidth="1"/>
    <col min="4" max="4" width="47.109375" style="1" customWidth="1"/>
    <col min="5" max="5" width="13.6640625" style="1" customWidth="1"/>
    <col min="6" max="6" width="17.5546875" style="1" customWidth="1"/>
    <col min="7" max="8" width="11.44140625" style="1" customWidth="1"/>
    <col min="9" max="9" width="29.88671875" style="1" bestFit="1" customWidth="1"/>
    <col min="10" max="10" width="13.109375" style="1" bestFit="1" customWidth="1"/>
    <col min="11" max="259" width="11.44140625" style="1" customWidth="1"/>
    <col min="260" max="260" width="51.109375" style="1" customWidth="1"/>
    <col min="261" max="262" width="14.44140625" style="1" bestFit="1" customWidth="1"/>
    <col min="263" max="515" width="11.44140625" style="1" customWidth="1"/>
    <col min="516" max="516" width="51.109375" style="1" customWidth="1"/>
    <col min="517" max="518" width="14.44140625" style="1" bestFit="1" customWidth="1"/>
    <col min="519" max="771" width="11.44140625" style="1" customWidth="1"/>
    <col min="772" max="772" width="51.109375" style="1" customWidth="1"/>
    <col min="773" max="774" width="14.44140625" style="1" bestFit="1" customWidth="1"/>
    <col min="775" max="1027" width="11.44140625" style="1" customWidth="1"/>
    <col min="1028" max="1028" width="51.109375" style="1" customWidth="1"/>
    <col min="1029" max="1030" width="14.44140625" style="1" bestFit="1" customWidth="1"/>
    <col min="1031" max="1283" width="11.44140625" style="1" customWidth="1"/>
    <col min="1284" max="1284" width="51.109375" style="1" customWidth="1"/>
    <col min="1285" max="1286" width="14.44140625" style="1" bestFit="1" customWidth="1"/>
    <col min="1287" max="1539" width="11.44140625" style="1" customWidth="1"/>
    <col min="1540" max="1540" width="51.109375" style="1" customWidth="1"/>
    <col min="1541" max="1542" width="14.44140625" style="1" bestFit="1" customWidth="1"/>
    <col min="1543" max="1795" width="11.44140625" style="1" customWidth="1"/>
    <col min="1796" max="1796" width="51.109375" style="1" customWidth="1"/>
    <col min="1797" max="1798" width="14.44140625" style="1" bestFit="1" customWidth="1"/>
    <col min="1799" max="2051" width="11.44140625" style="1" customWidth="1"/>
    <col min="2052" max="2052" width="51.109375" style="1" customWidth="1"/>
    <col min="2053" max="2054" width="14.44140625" style="1" bestFit="1" customWidth="1"/>
    <col min="2055" max="2307" width="11.44140625" style="1" customWidth="1"/>
    <col min="2308" max="2308" width="51.109375" style="1" customWidth="1"/>
    <col min="2309" max="2310" width="14.44140625" style="1" bestFit="1" customWidth="1"/>
    <col min="2311" max="2563" width="11.44140625" style="1" customWidth="1"/>
    <col min="2564" max="2564" width="51.109375" style="1" customWidth="1"/>
    <col min="2565" max="2566" width="14.44140625" style="1" bestFit="1" customWidth="1"/>
    <col min="2567" max="2819" width="11.44140625" style="1" customWidth="1"/>
    <col min="2820" max="2820" width="51.109375" style="1" customWidth="1"/>
    <col min="2821" max="2822" width="14.44140625" style="1" bestFit="1" customWidth="1"/>
    <col min="2823" max="3075" width="11.44140625" style="1" customWidth="1"/>
    <col min="3076" max="3076" width="51.109375" style="1" customWidth="1"/>
    <col min="3077" max="3078" width="14.44140625" style="1" bestFit="1" customWidth="1"/>
    <col min="3079" max="3331" width="11.44140625" style="1" customWidth="1"/>
    <col min="3332" max="3332" width="51.109375" style="1" customWidth="1"/>
    <col min="3333" max="3334" width="14.44140625" style="1" bestFit="1" customWidth="1"/>
    <col min="3335" max="3587" width="11.44140625" style="1" customWidth="1"/>
    <col min="3588" max="3588" width="51.109375" style="1" customWidth="1"/>
    <col min="3589" max="3590" width="14.44140625" style="1" bestFit="1" customWidth="1"/>
    <col min="3591" max="3843" width="11.44140625" style="1" customWidth="1"/>
    <col min="3844" max="3844" width="51.109375" style="1" customWidth="1"/>
    <col min="3845" max="3846" width="14.44140625" style="1" bestFit="1" customWidth="1"/>
    <col min="3847" max="4099" width="11.44140625" style="1" customWidth="1"/>
    <col min="4100" max="4100" width="51.109375" style="1" customWidth="1"/>
    <col min="4101" max="4102" width="14.44140625" style="1" bestFit="1" customWidth="1"/>
    <col min="4103" max="4355" width="11.44140625" style="1" customWidth="1"/>
    <col min="4356" max="4356" width="51.109375" style="1" customWidth="1"/>
    <col min="4357" max="4358" width="14.44140625" style="1" bestFit="1" customWidth="1"/>
    <col min="4359" max="4611" width="11.44140625" style="1" customWidth="1"/>
    <col min="4612" max="4612" width="51.109375" style="1" customWidth="1"/>
    <col min="4613" max="4614" width="14.44140625" style="1" bestFit="1" customWidth="1"/>
    <col min="4615" max="4867" width="11.44140625" style="1" customWidth="1"/>
    <col min="4868" max="4868" width="51.109375" style="1" customWidth="1"/>
    <col min="4869" max="4870" width="14.44140625" style="1" bestFit="1" customWidth="1"/>
    <col min="4871" max="5123" width="11.44140625" style="1" customWidth="1"/>
    <col min="5124" max="5124" width="51.109375" style="1" customWidth="1"/>
    <col min="5125" max="5126" width="14.44140625" style="1" bestFit="1" customWidth="1"/>
    <col min="5127" max="5379" width="11.44140625" style="1" customWidth="1"/>
    <col min="5380" max="5380" width="51.109375" style="1" customWidth="1"/>
    <col min="5381" max="5382" width="14.44140625" style="1" bestFit="1" customWidth="1"/>
    <col min="5383" max="5635" width="11.44140625" style="1" customWidth="1"/>
    <col min="5636" max="5636" width="51.109375" style="1" customWidth="1"/>
    <col min="5637" max="5638" width="14.44140625" style="1" bestFit="1" customWidth="1"/>
    <col min="5639" max="5891" width="11.44140625" style="1" customWidth="1"/>
    <col min="5892" max="5892" width="51.109375" style="1" customWidth="1"/>
    <col min="5893" max="5894" width="14.44140625" style="1" bestFit="1" customWidth="1"/>
    <col min="5895" max="6147" width="11.44140625" style="1" customWidth="1"/>
    <col min="6148" max="6148" width="51.109375" style="1" customWidth="1"/>
    <col min="6149" max="6150" width="14.44140625" style="1" bestFit="1" customWidth="1"/>
    <col min="6151" max="6403" width="11.44140625" style="1" customWidth="1"/>
    <col min="6404" max="6404" width="51.109375" style="1" customWidth="1"/>
    <col min="6405" max="6406" width="14.44140625" style="1" bestFit="1" customWidth="1"/>
    <col min="6407" max="6659" width="11.44140625" style="1" customWidth="1"/>
    <col min="6660" max="6660" width="51.109375" style="1" customWidth="1"/>
    <col min="6661" max="6662" width="14.44140625" style="1" bestFit="1" customWidth="1"/>
    <col min="6663" max="6915" width="11.44140625" style="1" customWidth="1"/>
    <col min="6916" max="6916" width="51.109375" style="1" customWidth="1"/>
    <col min="6917" max="6918" width="14.44140625" style="1" bestFit="1" customWidth="1"/>
    <col min="6919" max="7171" width="11.44140625" style="1" customWidth="1"/>
    <col min="7172" max="7172" width="51.109375" style="1" customWidth="1"/>
    <col min="7173" max="7174" width="14.44140625" style="1" bestFit="1" customWidth="1"/>
    <col min="7175" max="7427" width="11.44140625" style="1" customWidth="1"/>
    <col min="7428" max="7428" width="51.109375" style="1" customWidth="1"/>
    <col min="7429" max="7430" width="14.44140625" style="1" bestFit="1" customWidth="1"/>
    <col min="7431" max="7683" width="11.44140625" style="1" customWidth="1"/>
    <col min="7684" max="7684" width="51.109375" style="1" customWidth="1"/>
    <col min="7685" max="7686" width="14.44140625" style="1" bestFit="1" customWidth="1"/>
    <col min="7687" max="7939" width="11.44140625" style="1" customWidth="1"/>
    <col min="7940" max="7940" width="51.109375" style="1" customWidth="1"/>
    <col min="7941" max="7942" width="14.44140625" style="1" bestFit="1" customWidth="1"/>
    <col min="7943" max="8195" width="11.44140625" style="1" customWidth="1"/>
    <col min="8196" max="8196" width="51.109375" style="1" customWidth="1"/>
    <col min="8197" max="8198" width="14.44140625" style="1" bestFit="1" customWidth="1"/>
    <col min="8199" max="8451" width="11.44140625" style="1" customWidth="1"/>
    <col min="8452" max="8452" width="51.109375" style="1" customWidth="1"/>
    <col min="8453" max="8454" width="14.44140625" style="1" bestFit="1" customWidth="1"/>
    <col min="8455" max="8707" width="11.44140625" style="1" customWidth="1"/>
    <col min="8708" max="8708" width="51.109375" style="1" customWidth="1"/>
    <col min="8709" max="8710" width="14.44140625" style="1" bestFit="1" customWidth="1"/>
    <col min="8711" max="8963" width="11.44140625" style="1" customWidth="1"/>
    <col min="8964" max="8964" width="51.109375" style="1" customWidth="1"/>
    <col min="8965" max="8966" width="14.44140625" style="1" bestFit="1" customWidth="1"/>
    <col min="8967" max="9219" width="11.44140625" style="1" customWidth="1"/>
    <col min="9220" max="9220" width="51.109375" style="1" customWidth="1"/>
    <col min="9221" max="9222" width="14.44140625" style="1" bestFit="1" customWidth="1"/>
    <col min="9223" max="9475" width="11.44140625" style="1" customWidth="1"/>
    <col min="9476" max="9476" width="51.109375" style="1" customWidth="1"/>
    <col min="9477" max="9478" width="14.44140625" style="1" bestFit="1" customWidth="1"/>
    <col min="9479" max="9731" width="11.44140625" style="1" customWidth="1"/>
    <col min="9732" max="9732" width="51.109375" style="1" customWidth="1"/>
    <col min="9733" max="9734" width="14.44140625" style="1" bestFit="1" customWidth="1"/>
    <col min="9735" max="9987" width="11.44140625" style="1" customWidth="1"/>
    <col min="9988" max="9988" width="51.109375" style="1" customWidth="1"/>
    <col min="9989" max="9990" width="14.44140625" style="1" bestFit="1" customWidth="1"/>
    <col min="9991" max="10243" width="11.44140625" style="1" customWidth="1"/>
    <col min="10244" max="10244" width="51.109375" style="1" customWidth="1"/>
    <col min="10245" max="10246" width="14.44140625" style="1" bestFit="1" customWidth="1"/>
    <col min="10247" max="10499" width="11.44140625" style="1" customWidth="1"/>
    <col min="10500" max="10500" width="51.109375" style="1" customWidth="1"/>
    <col min="10501" max="10502" width="14.44140625" style="1" bestFit="1" customWidth="1"/>
    <col min="10503" max="10755" width="11.44140625" style="1" customWidth="1"/>
    <col min="10756" max="10756" width="51.109375" style="1" customWidth="1"/>
    <col min="10757" max="10758" width="14.44140625" style="1" bestFit="1" customWidth="1"/>
    <col min="10759" max="11011" width="11.44140625" style="1" customWidth="1"/>
    <col min="11012" max="11012" width="51.109375" style="1" customWidth="1"/>
    <col min="11013" max="11014" width="14.44140625" style="1" bestFit="1" customWidth="1"/>
    <col min="11015" max="11267" width="11.44140625" style="1" customWidth="1"/>
    <col min="11268" max="11268" width="51.109375" style="1" customWidth="1"/>
    <col min="11269" max="11270" width="14.44140625" style="1" bestFit="1" customWidth="1"/>
    <col min="11271" max="11523" width="11.44140625" style="1" customWidth="1"/>
    <col min="11524" max="11524" width="51.109375" style="1" customWidth="1"/>
    <col min="11525" max="11526" width="14.44140625" style="1" bestFit="1" customWidth="1"/>
    <col min="11527" max="11779" width="11.44140625" style="1" customWidth="1"/>
    <col min="11780" max="11780" width="51.109375" style="1" customWidth="1"/>
    <col min="11781" max="11782" width="14.44140625" style="1" bestFit="1" customWidth="1"/>
    <col min="11783" max="12035" width="11.44140625" style="1" customWidth="1"/>
    <col min="12036" max="12036" width="51.109375" style="1" customWidth="1"/>
    <col min="12037" max="12038" width="14.44140625" style="1" bestFit="1" customWidth="1"/>
    <col min="12039" max="12291" width="11.44140625" style="1" customWidth="1"/>
    <col min="12292" max="12292" width="51.109375" style="1" customWidth="1"/>
    <col min="12293" max="12294" width="14.44140625" style="1" bestFit="1" customWidth="1"/>
    <col min="12295" max="12547" width="11.44140625" style="1" customWidth="1"/>
    <col min="12548" max="12548" width="51.109375" style="1" customWidth="1"/>
    <col min="12549" max="12550" width="14.44140625" style="1" bestFit="1" customWidth="1"/>
    <col min="12551" max="12803" width="11.44140625" style="1" customWidth="1"/>
    <col min="12804" max="12804" width="51.109375" style="1" customWidth="1"/>
    <col min="12805" max="12806" width="14.44140625" style="1" bestFit="1" customWidth="1"/>
    <col min="12807" max="13059" width="11.44140625" style="1" customWidth="1"/>
    <col min="13060" max="13060" width="51.109375" style="1" customWidth="1"/>
    <col min="13061" max="13062" width="14.44140625" style="1" bestFit="1" customWidth="1"/>
    <col min="13063" max="13315" width="11.44140625" style="1" customWidth="1"/>
    <col min="13316" max="13316" width="51.109375" style="1" customWidth="1"/>
    <col min="13317" max="13318" width="14.44140625" style="1" bestFit="1" customWidth="1"/>
    <col min="13319" max="13571" width="11.44140625" style="1" customWidth="1"/>
    <col min="13572" max="13572" width="51.109375" style="1" customWidth="1"/>
    <col min="13573" max="13574" width="14.44140625" style="1" bestFit="1" customWidth="1"/>
    <col min="13575" max="13827" width="11.44140625" style="1" customWidth="1"/>
    <col min="13828" max="13828" width="51.109375" style="1" customWidth="1"/>
    <col min="13829" max="13830" width="14.44140625" style="1" bestFit="1" customWidth="1"/>
    <col min="13831" max="14083" width="11.44140625" style="1" customWidth="1"/>
    <col min="14084" max="14084" width="51.109375" style="1" customWidth="1"/>
    <col min="14085" max="14086" width="14.44140625" style="1" bestFit="1" customWidth="1"/>
    <col min="14087" max="14339" width="11.44140625" style="1" customWidth="1"/>
    <col min="14340" max="14340" width="51.109375" style="1" customWidth="1"/>
    <col min="14341" max="14342" width="14.44140625" style="1" bestFit="1" customWidth="1"/>
    <col min="14343" max="14595" width="11.44140625" style="1" customWidth="1"/>
    <col min="14596" max="14596" width="51.109375" style="1" customWidth="1"/>
    <col min="14597" max="14598" width="14.44140625" style="1" bestFit="1" customWidth="1"/>
    <col min="14599" max="14851" width="11.44140625" style="1" customWidth="1"/>
    <col min="14852" max="14852" width="51.109375" style="1" customWidth="1"/>
    <col min="14853" max="14854" width="14.44140625" style="1" bestFit="1" customWidth="1"/>
    <col min="14855" max="15107" width="11.44140625" style="1" customWidth="1"/>
    <col min="15108" max="15108" width="51.109375" style="1" customWidth="1"/>
    <col min="15109" max="15110" width="14.44140625" style="1" bestFit="1" customWidth="1"/>
    <col min="15111" max="15363" width="11.44140625" style="1" customWidth="1"/>
    <col min="15364" max="15364" width="51.109375" style="1" customWidth="1"/>
    <col min="15365" max="15366" width="14.44140625" style="1" bestFit="1" customWidth="1"/>
    <col min="15367" max="15619" width="11.44140625" style="1" customWidth="1"/>
    <col min="15620" max="15620" width="51.109375" style="1" customWidth="1"/>
    <col min="15621" max="15622" width="14.44140625" style="1" bestFit="1" customWidth="1"/>
    <col min="15623" max="15875" width="11.44140625" style="1" customWidth="1"/>
    <col min="15876" max="15876" width="51.109375" style="1" customWidth="1"/>
    <col min="15877" max="15878" width="14.44140625" style="1" bestFit="1" customWidth="1"/>
    <col min="15879" max="16131" width="11.44140625" style="1" customWidth="1"/>
    <col min="16132" max="16132" width="51.109375" style="1" customWidth="1"/>
    <col min="16133" max="16134" width="14.44140625" style="1" bestFit="1" customWidth="1"/>
    <col min="16135" max="16384" width="11.44140625" style="1" customWidth="1"/>
  </cols>
  <sheetData>
    <row r="1" spans="3:11" s="39" customFormat="1" ht="15" customHeight="1">
      <c r="C1" s="98"/>
      <c r="D1" s="2038" t="s">
        <v>0</v>
      </c>
      <c r="E1" s="2038"/>
      <c r="F1" s="2038"/>
      <c r="G1" s="2038"/>
      <c r="H1" s="98"/>
      <c r="I1" s="98"/>
      <c r="J1" s="98"/>
      <c r="K1" s="98"/>
    </row>
    <row r="2" spans="3:11" s="39" customFormat="1" ht="15" customHeight="1">
      <c r="C2" s="98"/>
      <c r="D2" s="2038" t="s">
        <v>1</v>
      </c>
      <c r="E2" s="2038"/>
      <c r="F2" s="2038"/>
      <c r="G2" s="2038"/>
      <c r="H2" s="98"/>
      <c r="I2" s="98"/>
      <c r="J2" s="98"/>
      <c r="K2" s="98"/>
    </row>
    <row r="3" spans="3:11" s="39" customFormat="1" ht="15" customHeight="1">
      <c r="C3" s="100"/>
      <c r="D3" s="2039" t="s">
        <v>2</v>
      </c>
      <c r="E3" s="2039"/>
      <c r="F3" s="2039"/>
      <c r="G3" s="2039"/>
      <c r="H3" s="100"/>
      <c r="I3" s="100"/>
      <c r="J3" s="100"/>
      <c r="K3" s="100"/>
    </row>
    <row r="5" spans="3:11">
      <c r="C5" s="2145" t="s">
        <v>1279</v>
      </c>
      <c r="D5" s="2145"/>
      <c r="E5" s="2145"/>
      <c r="F5" s="2145"/>
      <c r="G5" s="2145"/>
    </row>
    <row r="6" spans="3:11" ht="21" customHeight="1" thickBot="1">
      <c r="C6" s="2289" t="s">
        <v>1246</v>
      </c>
      <c r="D6" s="2289"/>
      <c r="E6" s="2289"/>
      <c r="F6" s="2289"/>
      <c r="G6" s="584"/>
    </row>
    <row r="7" spans="3:11" ht="15" customHeight="1">
      <c r="D7" s="1894" t="s">
        <v>405</v>
      </c>
      <c r="E7" s="2298" t="s">
        <v>1280</v>
      </c>
      <c r="F7" s="2300" t="s">
        <v>1248</v>
      </c>
    </row>
    <row r="8" spans="3:11" ht="24" customHeight="1" thickBot="1">
      <c r="D8" s="2297"/>
      <c r="E8" s="2299"/>
      <c r="F8" s="2301"/>
    </row>
    <row r="9" spans="3:11" ht="15" thickBot="1">
      <c r="D9" s="623" t="s">
        <v>1281</v>
      </c>
      <c r="E9" s="624">
        <v>52608.879478038238</v>
      </c>
      <c r="F9" s="625">
        <f>+E9/$E$12</f>
        <v>0.87155799338780571</v>
      </c>
      <c r="G9" s="94"/>
      <c r="I9" s="587" t="s">
        <v>1250</v>
      </c>
      <c r="J9" s="588">
        <v>130356.37608856522</v>
      </c>
    </row>
    <row r="10" spans="3:11">
      <c r="D10" s="623" t="s">
        <v>1282</v>
      </c>
      <c r="E10" s="624">
        <v>7737.3495449009997</v>
      </c>
      <c r="F10" s="625">
        <f>+E10/$E$12</f>
        <v>0.12818271193761283</v>
      </c>
      <c r="G10" s="94"/>
    </row>
    <row r="11" spans="3:11" ht="15" thickBot="1">
      <c r="D11" s="626" t="s">
        <v>1283</v>
      </c>
      <c r="E11" s="627">
        <v>15.651514170999999</v>
      </c>
      <c r="F11" s="625">
        <f>+E11/$E$12</f>
        <v>2.5929467458154343E-4</v>
      </c>
      <c r="G11" s="94"/>
    </row>
    <row r="12" spans="3:11" ht="15" thickBot="1">
      <c r="D12" s="628" t="s">
        <v>265</v>
      </c>
      <c r="E12" s="629">
        <f>SUM(E9:E11)</f>
        <v>60361.880537110235</v>
      </c>
      <c r="F12" s="630">
        <f>+E12/$E$12</f>
        <v>1</v>
      </c>
      <c r="G12" s="94"/>
    </row>
    <row r="13" spans="3:11">
      <c r="D13" s="598" t="s">
        <v>1278</v>
      </c>
      <c r="E13" s="631"/>
      <c r="F13" s="632"/>
      <c r="G13" s="94"/>
    </row>
    <row r="14" spans="3:11">
      <c r="D14" s="633" t="s">
        <v>1284</v>
      </c>
      <c r="G14" s="94"/>
    </row>
    <row r="15" spans="3:11">
      <c r="G15" s="94"/>
    </row>
    <row r="16" spans="3:11">
      <c r="E16" s="634"/>
      <c r="F16" s="634"/>
      <c r="G16" s="94"/>
    </row>
    <row r="17" spans="3:8">
      <c r="G17" s="94"/>
    </row>
    <row r="18" spans="3:8">
      <c r="G18" s="94"/>
    </row>
    <row r="19" spans="3:8">
      <c r="G19" s="94"/>
    </row>
    <row r="20" spans="3:8">
      <c r="C20" s="592"/>
      <c r="G20" s="94"/>
    </row>
    <row r="21" spans="3:8">
      <c r="G21" s="94"/>
      <c r="H21" s="109"/>
    </row>
    <row r="22" spans="3:8">
      <c r="C22" s="635"/>
      <c r="G22" s="94"/>
    </row>
    <row r="23" spans="3:8">
      <c r="C23" s="635"/>
      <c r="G23" s="94"/>
    </row>
    <row r="31" spans="3:8">
      <c r="G31" s="636"/>
    </row>
    <row r="32" spans="3:8">
      <c r="G32" s="636"/>
    </row>
  </sheetData>
  <mergeCells count="8">
    <mergeCell ref="D7:D8"/>
    <mergeCell ref="E7:E8"/>
    <mergeCell ref="F7:F8"/>
    <mergeCell ref="D1:G1"/>
    <mergeCell ref="D2:G2"/>
    <mergeCell ref="D3:G3"/>
    <mergeCell ref="C5:G5"/>
    <mergeCell ref="C6:F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AB3AB-492C-41D5-9232-8AE7279D10F8}">
  <dimension ref="A1:Q36"/>
  <sheetViews>
    <sheetView showGridLines="0" zoomScale="90" zoomScaleNormal="90" workbookViewId="0">
      <selection activeCell="I33" sqref="I33"/>
    </sheetView>
  </sheetViews>
  <sheetFormatPr baseColWidth="10" defaultColWidth="9.109375" defaultRowHeight="14.4"/>
  <cols>
    <col min="1" max="1" width="31.6640625" style="1" customWidth="1"/>
    <col min="2" max="2" width="19.88671875" style="2" customWidth="1"/>
    <col min="3" max="3" width="20.44140625" style="1" customWidth="1"/>
    <col min="4" max="4" width="21" style="1" customWidth="1"/>
    <col min="5" max="5" width="11.44140625" style="1" customWidth="1"/>
    <col min="6" max="8" width="9.109375" style="1"/>
    <col min="9" max="9" width="8.88671875" style="1" customWidth="1"/>
    <col min="10" max="10" width="6.6640625" style="1" customWidth="1"/>
    <col min="11" max="11" width="9.109375" style="1"/>
    <col min="12" max="12" width="6.109375" style="1" bestFit="1" customWidth="1"/>
    <col min="13" max="13" width="9.109375" style="1"/>
    <col min="14" max="14" width="16.6640625" style="1" customWidth="1"/>
    <col min="15" max="15" width="9.109375" style="1"/>
    <col min="16" max="16" width="5" style="1" bestFit="1" customWidth="1"/>
    <col min="17" max="16384" width="9.109375" style="1"/>
  </cols>
  <sheetData>
    <row r="1" spans="1:12">
      <c r="A1" s="1881" t="s">
        <v>0</v>
      </c>
      <c r="B1" s="1881"/>
      <c r="C1" s="1881"/>
      <c r="D1" s="1881"/>
      <c r="E1" s="1881"/>
      <c r="F1" s="1881"/>
      <c r="G1" s="1881"/>
      <c r="H1" s="1881"/>
      <c r="I1" s="1881"/>
      <c r="J1" s="1881"/>
      <c r="K1" s="1881"/>
      <c r="L1" s="52"/>
    </row>
    <row r="2" spans="1:12">
      <c r="A2" s="1881" t="s">
        <v>1</v>
      </c>
      <c r="B2" s="1881"/>
      <c r="C2" s="1881"/>
      <c r="D2" s="1881"/>
      <c r="E2" s="1881"/>
      <c r="F2" s="1881"/>
      <c r="G2" s="1881"/>
      <c r="H2" s="1881"/>
      <c r="I2" s="1881"/>
      <c r="J2" s="1881"/>
      <c r="K2" s="1881"/>
      <c r="L2" s="52"/>
    </row>
    <row r="3" spans="1:12">
      <c r="A3" s="1882" t="s">
        <v>2</v>
      </c>
      <c r="B3" s="1882"/>
      <c r="C3" s="1882"/>
      <c r="D3" s="1882"/>
      <c r="E3" s="1882"/>
      <c r="F3" s="1882"/>
      <c r="G3" s="1882"/>
      <c r="H3" s="1882"/>
      <c r="I3" s="1882"/>
      <c r="J3" s="1882"/>
      <c r="K3" s="1882"/>
    </row>
    <row r="4" spans="1:12">
      <c r="A4"/>
      <c r="B4" s="13"/>
      <c r="C4"/>
      <c r="D4"/>
      <c r="E4"/>
      <c r="F4"/>
      <c r="G4"/>
      <c r="H4"/>
      <c r="I4"/>
      <c r="J4"/>
      <c r="K4"/>
      <c r="L4"/>
    </row>
    <row r="5" spans="1:12">
      <c r="B5" s="1"/>
      <c r="C5" s="2"/>
    </row>
    <row r="8" spans="1:12" ht="15.6">
      <c r="B8" s="1899" t="s">
        <v>83</v>
      </c>
      <c r="C8" s="1900"/>
      <c r="D8" s="1900"/>
      <c r="E8" s="1900"/>
      <c r="F8" s="3"/>
      <c r="G8" s="3"/>
      <c r="H8" s="3"/>
      <c r="I8" s="3"/>
      <c r="J8" s="3"/>
    </row>
    <row r="9" spans="1:12" ht="15.6">
      <c r="B9" s="1875" t="s">
        <v>27</v>
      </c>
      <c r="C9" s="1877"/>
      <c r="D9" s="1877"/>
      <c r="E9" s="1877"/>
    </row>
    <row r="10" spans="1:12" ht="16.95" customHeight="1">
      <c r="B10" s="1878" t="s">
        <v>28</v>
      </c>
      <c r="C10" s="1901"/>
      <c r="D10" s="1901"/>
      <c r="E10" s="1901"/>
      <c r="F10" s="3"/>
      <c r="G10" s="3"/>
      <c r="H10" s="3"/>
      <c r="I10" s="3"/>
    </row>
    <row r="17" spans="2:17">
      <c r="J17" s="5"/>
    </row>
    <row r="18" spans="2:17">
      <c r="J18" s="5"/>
    </row>
    <row r="19" spans="2:17">
      <c r="J19" s="6"/>
    </row>
    <row r="22" spans="2:17" ht="30" customHeight="1"/>
    <row r="23" spans="2:17" ht="30" customHeight="1"/>
    <row r="24" spans="2:17">
      <c r="L24" s="15"/>
      <c r="M24" s="15"/>
      <c r="N24" s="15"/>
      <c r="O24" s="15"/>
      <c r="P24" s="15"/>
      <c r="Q24" s="15"/>
    </row>
    <row r="25" spans="2:17">
      <c r="L25" s="15"/>
      <c r="M25" s="15"/>
      <c r="N25" s="15"/>
      <c r="O25" s="15"/>
      <c r="P25" s="15"/>
      <c r="Q25" s="15"/>
    </row>
    <row r="26" spans="2:17">
      <c r="L26" s="15"/>
      <c r="M26" s="15"/>
      <c r="N26" s="15"/>
      <c r="O26" s="15"/>
      <c r="P26" s="15"/>
      <c r="Q26" s="15"/>
    </row>
    <row r="27" spans="2:17">
      <c r="K27" s="15"/>
      <c r="L27" s="15"/>
      <c r="M27" s="15"/>
      <c r="N27" s="15"/>
      <c r="O27" s="15"/>
      <c r="P27" s="15"/>
      <c r="Q27" s="15"/>
    </row>
    <row r="28" spans="2:17">
      <c r="K28" s="15"/>
      <c r="L28" s="15"/>
      <c r="M28" s="15"/>
      <c r="N28" s="15"/>
      <c r="O28" s="15"/>
      <c r="P28" s="15"/>
      <c r="Q28" s="15"/>
    </row>
    <row r="29" spans="2:17">
      <c r="B29" s="9" t="s">
        <v>84</v>
      </c>
      <c r="K29" s="15"/>
      <c r="L29" s="12"/>
      <c r="M29" s="1880" t="s">
        <v>85</v>
      </c>
      <c r="N29" s="1880"/>
      <c r="O29" s="1880"/>
      <c r="P29" s="1880"/>
      <c r="Q29" s="1880"/>
    </row>
    <row r="30" spans="2:17">
      <c r="B30" s="9" t="s">
        <v>30</v>
      </c>
      <c r="J30" s="2"/>
      <c r="K30" s="15"/>
      <c r="L30" s="12"/>
      <c r="M30" s="1880"/>
      <c r="N30" s="1880"/>
      <c r="O30" s="1880"/>
      <c r="P30" s="1880"/>
      <c r="Q30" s="1880"/>
    </row>
    <row r="31" spans="2:17">
      <c r="J31" s="2"/>
      <c r="K31" s="15"/>
      <c r="L31" s="12"/>
      <c r="M31" s="14" t="s">
        <v>32</v>
      </c>
      <c r="N31" s="14" t="s">
        <v>33</v>
      </c>
      <c r="O31" s="14" t="s">
        <v>34</v>
      </c>
      <c r="P31" s="15"/>
      <c r="Q31" s="15"/>
    </row>
    <row r="32" spans="2:17">
      <c r="J32" s="2"/>
      <c r="K32" s="15"/>
      <c r="L32" s="15" t="s">
        <v>86</v>
      </c>
      <c r="M32" s="38">
        <v>5</v>
      </c>
      <c r="N32" s="38">
        <v>4.8</v>
      </c>
      <c r="O32" s="38">
        <v>4.2</v>
      </c>
      <c r="P32" s="15"/>
      <c r="Q32" s="15"/>
    </row>
    <row r="33" spans="10:17">
      <c r="J33" s="2"/>
      <c r="K33" s="15"/>
      <c r="L33" s="39"/>
      <c r="M33" s="39"/>
      <c r="N33" s="39"/>
      <c r="O33" s="39"/>
      <c r="P33" s="39"/>
      <c r="Q33" s="39"/>
    </row>
    <row r="34" spans="10:17">
      <c r="J34" s="2"/>
      <c r="L34" s="39"/>
      <c r="M34" s="39"/>
      <c r="N34" s="39"/>
      <c r="O34" s="39"/>
      <c r="P34" s="39"/>
      <c r="Q34" s="39"/>
    </row>
    <row r="35" spans="10:17">
      <c r="J35" s="2"/>
      <c r="L35" s="39"/>
      <c r="M35" s="39"/>
      <c r="N35" s="39"/>
      <c r="O35" s="39"/>
      <c r="P35" s="39"/>
      <c r="Q35" s="39"/>
    </row>
    <row r="36" spans="10:17">
      <c r="J36" s="2"/>
      <c r="L36" s="39"/>
      <c r="M36" s="39"/>
      <c r="N36" s="39"/>
      <c r="O36" s="39"/>
      <c r="P36" s="39"/>
      <c r="Q36" s="39"/>
    </row>
  </sheetData>
  <mergeCells count="7">
    <mergeCell ref="B8:E8"/>
    <mergeCell ref="B9:E9"/>
    <mergeCell ref="B10:E10"/>
    <mergeCell ref="M29:Q30"/>
    <mergeCell ref="A1:K1"/>
    <mergeCell ref="A2:K2"/>
    <mergeCell ref="A3:K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D86B-DA35-4C78-87E7-29EFF4CD982E}">
  <sheetPr>
    <pageSetUpPr autoPageBreaks="0"/>
  </sheetPr>
  <dimension ref="B1:F29"/>
  <sheetViews>
    <sheetView showGridLines="0" zoomScale="97" zoomScaleNormal="130" workbookViewId="0">
      <selection activeCell="F21" sqref="F21"/>
    </sheetView>
  </sheetViews>
  <sheetFormatPr baseColWidth="10" defaultColWidth="9.109375" defaultRowHeight="14.4"/>
  <cols>
    <col min="1" max="2" width="11.44140625" style="1" customWidth="1"/>
    <col min="3" max="3" width="64.33203125" style="1" customWidth="1"/>
    <col min="4" max="4" width="16.109375" style="1" customWidth="1"/>
    <col min="5" max="5" width="14.44140625" style="1" bestFit="1" customWidth="1"/>
    <col min="6" max="254" width="11.44140625" style="1" customWidth="1"/>
    <col min="255" max="255" width="51.109375" style="1" customWidth="1"/>
    <col min="256" max="257" width="14.44140625" style="1" bestFit="1" customWidth="1"/>
    <col min="258" max="510" width="11.44140625" style="1" customWidth="1"/>
    <col min="511" max="511" width="51.109375" style="1" customWidth="1"/>
    <col min="512" max="513" width="14.44140625" style="1" bestFit="1" customWidth="1"/>
    <col min="514" max="766" width="11.44140625" style="1" customWidth="1"/>
    <col min="767" max="767" width="51.109375" style="1" customWidth="1"/>
    <col min="768" max="769" width="14.44140625" style="1" bestFit="1" customWidth="1"/>
    <col min="770" max="1022" width="11.44140625" style="1" customWidth="1"/>
    <col min="1023" max="1023" width="51.109375" style="1" customWidth="1"/>
    <col min="1024" max="1025" width="14.44140625" style="1" bestFit="1" customWidth="1"/>
    <col min="1026" max="1278" width="11.44140625" style="1" customWidth="1"/>
    <col min="1279" max="1279" width="51.109375" style="1" customWidth="1"/>
    <col min="1280" max="1281" width="14.44140625" style="1" bestFit="1" customWidth="1"/>
    <col min="1282" max="1534" width="11.44140625" style="1" customWidth="1"/>
    <col min="1535" max="1535" width="51.109375" style="1" customWidth="1"/>
    <col min="1536" max="1537" width="14.44140625" style="1" bestFit="1" customWidth="1"/>
    <col min="1538" max="1790" width="11.44140625" style="1" customWidth="1"/>
    <col min="1791" max="1791" width="51.109375" style="1" customWidth="1"/>
    <col min="1792" max="1793" width="14.44140625" style="1" bestFit="1" customWidth="1"/>
    <col min="1794" max="2046" width="11.44140625" style="1" customWidth="1"/>
    <col min="2047" max="2047" width="51.109375" style="1" customWidth="1"/>
    <col min="2048" max="2049" width="14.44140625" style="1" bestFit="1" customWidth="1"/>
    <col min="2050" max="2302" width="11.44140625" style="1" customWidth="1"/>
    <col min="2303" max="2303" width="51.109375" style="1" customWidth="1"/>
    <col min="2304" max="2305" width="14.44140625" style="1" bestFit="1" customWidth="1"/>
    <col min="2306" max="2558" width="11.44140625" style="1" customWidth="1"/>
    <col min="2559" max="2559" width="51.109375" style="1" customWidth="1"/>
    <col min="2560" max="2561" width="14.44140625" style="1" bestFit="1" customWidth="1"/>
    <col min="2562" max="2814" width="11.44140625" style="1" customWidth="1"/>
    <col min="2815" max="2815" width="51.109375" style="1" customWidth="1"/>
    <col min="2816" max="2817" width="14.44140625" style="1" bestFit="1" customWidth="1"/>
    <col min="2818" max="3070" width="11.44140625" style="1" customWidth="1"/>
    <col min="3071" max="3071" width="51.109375" style="1" customWidth="1"/>
    <col min="3072" max="3073" width="14.44140625" style="1" bestFit="1" customWidth="1"/>
    <col min="3074" max="3326" width="11.44140625" style="1" customWidth="1"/>
    <col min="3327" max="3327" width="51.109375" style="1" customWidth="1"/>
    <col min="3328" max="3329" width="14.44140625" style="1" bestFit="1" customWidth="1"/>
    <col min="3330" max="3582" width="11.44140625" style="1" customWidth="1"/>
    <col min="3583" max="3583" width="51.109375" style="1" customWidth="1"/>
    <col min="3584" max="3585" width="14.44140625" style="1" bestFit="1" customWidth="1"/>
    <col min="3586" max="3838" width="11.44140625" style="1" customWidth="1"/>
    <col min="3839" max="3839" width="51.109375" style="1" customWidth="1"/>
    <col min="3840" max="3841" width="14.44140625" style="1" bestFit="1" customWidth="1"/>
    <col min="3842" max="4094" width="11.44140625" style="1" customWidth="1"/>
    <col min="4095" max="4095" width="51.109375" style="1" customWidth="1"/>
    <col min="4096" max="4097" width="14.44140625" style="1" bestFit="1" customWidth="1"/>
    <col min="4098" max="4350" width="11.44140625" style="1" customWidth="1"/>
    <col min="4351" max="4351" width="51.109375" style="1" customWidth="1"/>
    <col min="4352" max="4353" width="14.44140625" style="1" bestFit="1" customWidth="1"/>
    <col min="4354" max="4606" width="11.44140625" style="1" customWidth="1"/>
    <col min="4607" max="4607" width="51.109375" style="1" customWidth="1"/>
    <col min="4608" max="4609" width="14.44140625" style="1" bestFit="1" customWidth="1"/>
    <col min="4610" max="4862" width="11.44140625" style="1" customWidth="1"/>
    <col min="4863" max="4863" width="51.109375" style="1" customWidth="1"/>
    <col min="4864" max="4865" width="14.44140625" style="1" bestFit="1" customWidth="1"/>
    <col min="4866" max="5118" width="11.44140625" style="1" customWidth="1"/>
    <col min="5119" max="5119" width="51.109375" style="1" customWidth="1"/>
    <col min="5120" max="5121" width="14.44140625" style="1" bestFit="1" customWidth="1"/>
    <col min="5122" max="5374" width="11.44140625" style="1" customWidth="1"/>
    <col min="5375" max="5375" width="51.109375" style="1" customWidth="1"/>
    <col min="5376" max="5377" width="14.44140625" style="1" bestFit="1" customWidth="1"/>
    <col min="5378" max="5630" width="11.44140625" style="1" customWidth="1"/>
    <col min="5631" max="5631" width="51.109375" style="1" customWidth="1"/>
    <col min="5632" max="5633" width="14.44140625" style="1" bestFit="1" customWidth="1"/>
    <col min="5634" max="5886" width="11.44140625" style="1" customWidth="1"/>
    <col min="5887" max="5887" width="51.109375" style="1" customWidth="1"/>
    <col min="5888" max="5889" width="14.44140625" style="1" bestFit="1" customWidth="1"/>
    <col min="5890" max="6142" width="11.44140625" style="1" customWidth="1"/>
    <col min="6143" max="6143" width="51.109375" style="1" customWidth="1"/>
    <col min="6144" max="6145" width="14.44140625" style="1" bestFit="1" customWidth="1"/>
    <col min="6146" max="6398" width="11.44140625" style="1" customWidth="1"/>
    <col min="6399" max="6399" width="51.109375" style="1" customWidth="1"/>
    <col min="6400" max="6401" width="14.44140625" style="1" bestFit="1" customWidth="1"/>
    <col min="6402" max="6654" width="11.44140625" style="1" customWidth="1"/>
    <col min="6655" max="6655" width="51.109375" style="1" customWidth="1"/>
    <col min="6656" max="6657" width="14.44140625" style="1" bestFit="1" customWidth="1"/>
    <col min="6658" max="6910" width="11.44140625" style="1" customWidth="1"/>
    <col min="6911" max="6911" width="51.109375" style="1" customWidth="1"/>
    <col min="6912" max="6913" width="14.44140625" style="1" bestFit="1" customWidth="1"/>
    <col min="6914" max="7166" width="11.44140625" style="1" customWidth="1"/>
    <col min="7167" max="7167" width="51.109375" style="1" customWidth="1"/>
    <col min="7168" max="7169" width="14.44140625" style="1" bestFit="1" customWidth="1"/>
    <col min="7170" max="7422" width="11.44140625" style="1" customWidth="1"/>
    <col min="7423" max="7423" width="51.109375" style="1" customWidth="1"/>
    <col min="7424" max="7425" width="14.44140625" style="1" bestFit="1" customWidth="1"/>
    <col min="7426" max="7678" width="11.44140625" style="1" customWidth="1"/>
    <col min="7679" max="7679" width="51.109375" style="1" customWidth="1"/>
    <col min="7680" max="7681" width="14.44140625" style="1" bestFit="1" customWidth="1"/>
    <col min="7682" max="7934" width="11.44140625" style="1" customWidth="1"/>
    <col min="7935" max="7935" width="51.109375" style="1" customWidth="1"/>
    <col min="7936" max="7937" width="14.44140625" style="1" bestFit="1" customWidth="1"/>
    <col min="7938" max="8190" width="11.44140625" style="1" customWidth="1"/>
    <col min="8191" max="8191" width="51.109375" style="1" customWidth="1"/>
    <col min="8192" max="8193" width="14.44140625" style="1" bestFit="1" customWidth="1"/>
    <col min="8194" max="8446" width="11.44140625" style="1" customWidth="1"/>
    <col min="8447" max="8447" width="51.109375" style="1" customWidth="1"/>
    <col min="8448" max="8449" width="14.44140625" style="1" bestFit="1" customWidth="1"/>
    <col min="8450" max="8702" width="11.44140625" style="1" customWidth="1"/>
    <col min="8703" max="8703" width="51.109375" style="1" customWidth="1"/>
    <col min="8704" max="8705" width="14.44140625" style="1" bestFit="1" customWidth="1"/>
    <col min="8706" max="8958" width="11.44140625" style="1" customWidth="1"/>
    <col min="8959" max="8959" width="51.109375" style="1" customWidth="1"/>
    <col min="8960" max="8961" width="14.44140625" style="1" bestFit="1" customWidth="1"/>
    <col min="8962" max="9214" width="11.44140625" style="1" customWidth="1"/>
    <col min="9215" max="9215" width="51.109375" style="1" customWidth="1"/>
    <col min="9216" max="9217" width="14.44140625" style="1" bestFit="1" customWidth="1"/>
    <col min="9218" max="9470" width="11.44140625" style="1" customWidth="1"/>
    <col min="9471" max="9471" width="51.109375" style="1" customWidth="1"/>
    <col min="9472" max="9473" width="14.44140625" style="1" bestFit="1" customWidth="1"/>
    <col min="9474" max="9726" width="11.44140625" style="1" customWidth="1"/>
    <col min="9727" max="9727" width="51.109375" style="1" customWidth="1"/>
    <col min="9728" max="9729" width="14.44140625" style="1" bestFit="1" customWidth="1"/>
    <col min="9730" max="9982" width="11.44140625" style="1" customWidth="1"/>
    <col min="9983" max="9983" width="51.109375" style="1" customWidth="1"/>
    <col min="9984" max="9985" width="14.44140625" style="1" bestFit="1" customWidth="1"/>
    <col min="9986" max="10238" width="11.44140625" style="1" customWidth="1"/>
    <col min="10239" max="10239" width="51.109375" style="1" customWidth="1"/>
    <col min="10240" max="10241" width="14.44140625" style="1" bestFit="1" customWidth="1"/>
    <col min="10242" max="10494" width="11.44140625" style="1" customWidth="1"/>
    <col min="10495" max="10495" width="51.109375" style="1" customWidth="1"/>
    <col min="10496" max="10497" width="14.44140625" style="1" bestFit="1" customWidth="1"/>
    <col min="10498" max="10750" width="11.44140625" style="1" customWidth="1"/>
    <col min="10751" max="10751" width="51.109375" style="1" customWidth="1"/>
    <col min="10752" max="10753" width="14.44140625" style="1" bestFit="1" customWidth="1"/>
    <col min="10754" max="11006" width="11.44140625" style="1" customWidth="1"/>
    <col min="11007" max="11007" width="51.109375" style="1" customWidth="1"/>
    <col min="11008" max="11009" width="14.44140625" style="1" bestFit="1" customWidth="1"/>
    <col min="11010" max="11262" width="11.44140625" style="1" customWidth="1"/>
    <col min="11263" max="11263" width="51.109375" style="1" customWidth="1"/>
    <col min="11264" max="11265" width="14.44140625" style="1" bestFit="1" customWidth="1"/>
    <col min="11266" max="11518" width="11.44140625" style="1" customWidth="1"/>
    <col min="11519" max="11519" width="51.109375" style="1" customWidth="1"/>
    <col min="11520" max="11521" width="14.44140625" style="1" bestFit="1" customWidth="1"/>
    <col min="11522" max="11774" width="11.44140625" style="1" customWidth="1"/>
    <col min="11775" max="11775" width="51.109375" style="1" customWidth="1"/>
    <col min="11776" max="11777" width="14.44140625" style="1" bestFit="1" customWidth="1"/>
    <col min="11778" max="12030" width="11.44140625" style="1" customWidth="1"/>
    <col min="12031" max="12031" width="51.109375" style="1" customWidth="1"/>
    <col min="12032" max="12033" width="14.44140625" style="1" bestFit="1" customWidth="1"/>
    <col min="12034" max="12286" width="11.44140625" style="1" customWidth="1"/>
    <col min="12287" max="12287" width="51.109375" style="1" customWidth="1"/>
    <col min="12288" max="12289" width="14.44140625" style="1" bestFit="1" customWidth="1"/>
    <col min="12290" max="12542" width="11.44140625" style="1" customWidth="1"/>
    <col min="12543" max="12543" width="51.109375" style="1" customWidth="1"/>
    <col min="12544" max="12545" width="14.44140625" style="1" bestFit="1" customWidth="1"/>
    <col min="12546" max="12798" width="11.44140625" style="1" customWidth="1"/>
    <col min="12799" max="12799" width="51.109375" style="1" customWidth="1"/>
    <col min="12800" max="12801" width="14.44140625" style="1" bestFit="1" customWidth="1"/>
    <col min="12802" max="13054" width="11.44140625" style="1" customWidth="1"/>
    <col min="13055" max="13055" width="51.109375" style="1" customWidth="1"/>
    <col min="13056" max="13057" width="14.44140625" style="1" bestFit="1" customWidth="1"/>
    <col min="13058" max="13310" width="11.44140625" style="1" customWidth="1"/>
    <col min="13311" max="13311" width="51.109375" style="1" customWidth="1"/>
    <col min="13312" max="13313" width="14.44140625" style="1" bestFit="1" customWidth="1"/>
    <col min="13314" max="13566" width="11.44140625" style="1" customWidth="1"/>
    <col min="13567" max="13567" width="51.109375" style="1" customWidth="1"/>
    <col min="13568" max="13569" width="14.44140625" style="1" bestFit="1" customWidth="1"/>
    <col min="13570" max="13822" width="11.44140625" style="1" customWidth="1"/>
    <col min="13823" max="13823" width="51.109375" style="1" customWidth="1"/>
    <col min="13824" max="13825" width="14.44140625" style="1" bestFit="1" customWidth="1"/>
    <col min="13826" max="14078" width="11.44140625" style="1" customWidth="1"/>
    <col min="14079" max="14079" width="51.109375" style="1" customWidth="1"/>
    <col min="14080" max="14081" width="14.44140625" style="1" bestFit="1" customWidth="1"/>
    <col min="14082" max="14334" width="11.44140625" style="1" customWidth="1"/>
    <col min="14335" max="14335" width="51.109375" style="1" customWidth="1"/>
    <col min="14336" max="14337" width="14.44140625" style="1" bestFit="1" customWidth="1"/>
    <col min="14338" max="14590" width="11.44140625" style="1" customWidth="1"/>
    <col min="14591" max="14591" width="51.109375" style="1" customWidth="1"/>
    <col min="14592" max="14593" width="14.44140625" style="1" bestFit="1" customWidth="1"/>
    <col min="14594" max="14846" width="11.44140625" style="1" customWidth="1"/>
    <col min="14847" max="14847" width="51.109375" style="1" customWidth="1"/>
    <col min="14848" max="14849" width="14.44140625" style="1" bestFit="1" customWidth="1"/>
    <col min="14850" max="15102" width="11.44140625" style="1" customWidth="1"/>
    <col min="15103" max="15103" width="51.109375" style="1" customWidth="1"/>
    <col min="15104" max="15105" width="14.44140625" style="1" bestFit="1" customWidth="1"/>
    <col min="15106" max="15358" width="11.44140625" style="1" customWidth="1"/>
    <col min="15359" max="15359" width="51.109375" style="1" customWidth="1"/>
    <col min="15360" max="15361" width="14.44140625" style="1" bestFit="1" customWidth="1"/>
    <col min="15362" max="15614" width="11.44140625" style="1" customWidth="1"/>
    <col min="15615" max="15615" width="51.109375" style="1" customWidth="1"/>
    <col min="15616" max="15617" width="14.44140625" style="1" bestFit="1" customWidth="1"/>
    <col min="15618" max="15870" width="11.44140625" style="1" customWidth="1"/>
    <col min="15871" max="15871" width="51.109375" style="1" customWidth="1"/>
    <col min="15872" max="15873" width="14.44140625" style="1" bestFit="1" customWidth="1"/>
    <col min="15874" max="16126" width="11.44140625" style="1" customWidth="1"/>
    <col min="16127" max="16127" width="51.109375" style="1" customWidth="1"/>
    <col min="16128" max="16129" width="14.44140625" style="1" bestFit="1" customWidth="1"/>
    <col min="16130" max="16384" width="11.44140625" style="1" customWidth="1"/>
  </cols>
  <sheetData>
    <row r="1" spans="2:6" s="39" customFormat="1" ht="15" customHeight="1">
      <c r="B1" s="98"/>
      <c r="C1" s="2038" t="s">
        <v>0</v>
      </c>
      <c r="D1" s="2038"/>
      <c r="E1" s="2038"/>
      <c r="F1" s="98"/>
    </row>
    <row r="2" spans="2:6" s="39" customFormat="1" ht="15" customHeight="1">
      <c r="B2" s="98"/>
      <c r="C2" s="2038" t="s">
        <v>1</v>
      </c>
      <c r="D2" s="2038"/>
      <c r="E2" s="2038"/>
      <c r="F2" s="98"/>
    </row>
    <row r="3" spans="2:6" s="39" customFormat="1" ht="15" customHeight="1">
      <c r="B3" s="100"/>
      <c r="C3" s="2039" t="s">
        <v>2</v>
      </c>
      <c r="D3" s="2039"/>
      <c r="E3" s="2039"/>
      <c r="F3" s="100"/>
    </row>
    <row r="5" spans="2:6">
      <c r="B5" s="2145" t="s">
        <v>1285</v>
      </c>
      <c r="C5" s="2145"/>
      <c r="D5" s="2145"/>
      <c r="E5" s="2145"/>
    </row>
    <row r="6" spans="2:6" ht="21" customHeight="1">
      <c r="B6" s="2289" t="s">
        <v>1246</v>
      </c>
      <c r="C6" s="2289"/>
      <c r="D6" s="2289"/>
      <c r="E6" s="2289"/>
    </row>
    <row r="7" spans="2:6" ht="21" customHeight="1">
      <c r="B7" s="637"/>
      <c r="C7" s="36"/>
      <c r="D7" s="36"/>
      <c r="E7" s="36"/>
    </row>
    <row r="8" spans="2:6" ht="15" customHeight="1">
      <c r="C8" s="2288" t="s">
        <v>1286</v>
      </c>
      <c r="D8" s="586" t="s">
        <v>1112</v>
      </c>
      <c r="E8" s="2288" t="s">
        <v>1248</v>
      </c>
    </row>
    <row r="9" spans="2:6" ht="15.75" customHeight="1">
      <c r="C9" s="2288"/>
      <c r="D9" s="586" t="s">
        <v>1249</v>
      </c>
      <c r="E9" s="2288"/>
    </row>
    <row r="10" spans="2:6" ht="15" thickBot="1">
      <c r="C10" s="638" t="s">
        <v>1251</v>
      </c>
      <c r="D10" s="639">
        <f>SUM(D11:D17)</f>
        <v>44085.635182747013</v>
      </c>
      <c r="E10" s="640">
        <f>+D10/$D$10</f>
        <v>1</v>
      </c>
    </row>
    <row r="11" spans="2:6">
      <c r="C11" s="641" t="s">
        <v>1287</v>
      </c>
      <c r="D11" s="642">
        <v>37283.282761805021</v>
      </c>
      <c r="E11" s="643">
        <f>+D11/$D$10</f>
        <v>0.84570138566123909</v>
      </c>
      <c r="F11" s="109"/>
    </row>
    <row r="12" spans="2:6">
      <c r="C12" s="641" t="s">
        <v>1288</v>
      </c>
      <c r="D12" s="642">
        <v>5988.8391778289997</v>
      </c>
      <c r="E12" s="643">
        <f t="shared" ref="E12:E17" si="0">+D12/$D$10</f>
        <v>0.13584559126807685</v>
      </c>
      <c r="F12" s="109"/>
    </row>
    <row r="13" spans="2:6">
      <c r="C13" s="641" t="s">
        <v>1289</v>
      </c>
      <c r="D13" s="644">
        <v>777.9509320210002</v>
      </c>
      <c r="E13" s="643">
        <f t="shared" si="0"/>
        <v>1.764635870156301E-2</v>
      </c>
      <c r="F13" s="109"/>
    </row>
    <row r="14" spans="2:6">
      <c r="C14" s="641" t="s">
        <v>1290</v>
      </c>
      <c r="D14" s="644">
        <v>22.908609328000001</v>
      </c>
      <c r="E14" s="643">
        <f t="shared" si="0"/>
        <v>5.1963886270522247E-4</v>
      </c>
      <c r="F14" s="109"/>
    </row>
    <row r="15" spans="2:6" ht="15">
      <c r="C15" s="641" t="s">
        <v>1291</v>
      </c>
      <c r="D15" s="644">
        <v>12.492025831999998</v>
      </c>
      <c r="E15" s="643">
        <f t="shared" si="0"/>
        <v>2.8335819094399195E-4</v>
      </c>
      <c r="F15" s="109"/>
    </row>
    <row r="16" spans="2:6">
      <c r="C16" s="641" t="s">
        <v>1292</v>
      </c>
      <c r="D16" s="644">
        <v>0.11464240399999999</v>
      </c>
      <c r="E16" s="643">
        <f t="shared" si="0"/>
        <v>2.6004480490022627E-6</v>
      </c>
      <c r="F16" s="109"/>
    </row>
    <row r="17" spans="2:6">
      <c r="C17" s="641" t="s">
        <v>1293</v>
      </c>
      <c r="D17" s="644">
        <v>4.7033527999999998E-2</v>
      </c>
      <c r="E17" s="643">
        <f t="shared" si="0"/>
        <v>1.0668674230286841E-6</v>
      </c>
      <c r="F17" s="109"/>
    </row>
    <row r="18" spans="2:6" ht="15" thickBot="1">
      <c r="C18" s="638" t="s">
        <v>1258</v>
      </c>
      <c r="D18" s="639">
        <f>SUM(D19:D20)</f>
        <v>16276.245354363176</v>
      </c>
      <c r="E18" s="640">
        <f>+D18/$D$18</f>
        <v>1</v>
      </c>
    </row>
    <row r="19" spans="2:6">
      <c r="C19" s="641" t="s">
        <v>1288</v>
      </c>
      <c r="D19" s="644">
        <v>14710.421472253176</v>
      </c>
      <c r="E19" s="645">
        <f>+D19/$D$18</f>
        <v>0.90379698462273117</v>
      </c>
      <c r="F19" s="109"/>
    </row>
    <row r="20" spans="2:6">
      <c r="C20" s="641" t="s">
        <v>1287</v>
      </c>
      <c r="D20" s="644">
        <v>1565.8238821100001</v>
      </c>
      <c r="E20" s="645">
        <f>+D20/$D$18</f>
        <v>9.6203015377268775E-2</v>
      </c>
      <c r="F20" s="109"/>
    </row>
    <row r="21" spans="2:6">
      <c r="C21" s="600" t="s">
        <v>265</v>
      </c>
      <c r="D21" s="646">
        <f>+D10+D18</f>
        <v>60361.880537110192</v>
      </c>
      <c r="E21" s="647"/>
    </row>
    <row r="22" spans="2:6">
      <c r="C22" s="648" t="s">
        <v>1294</v>
      </c>
      <c r="D22" s="649"/>
      <c r="E22" s="650"/>
    </row>
    <row r="23" spans="2:6" s="651" customFormat="1" ht="24.75" customHeight="1">
      <c r="C23" s="2302" t="s">
        <v>1295</v>
      </c>
      <c r="D23" s="2302"/>
      <c r="E23" s="2302"/>
    </row>
    <row r="24" spans="2:6" s="651" customFormat="1" ht="13.2">
      <c r="C24" s="604" t="s">
        <v>1296</v>
      </c>
    </row>
    <row r="25" spans="2:6">
      <c r="C25" s="604" t="s">
        <v>1265</v>
      </c>
    </row>
    <row r="26" spans="2:6">
      <c r="B26" s="592"/>
    </row>
    <row r="27" spans="2:6">
      <c r="F27" s="109"/>
    </row>
    <row r="28" spans="2:6">
      <c r="B28" s="635"/>
    </row>
    <row r="29" spans="2:6">
      <c r="B29" s="635"/>
    </row>
  </sheetData>
  <mergeCells count="8">
    <mergeCell ref="C23:E23"/>
    <mergeCell ref="C1:E1"/>
    <mergeCell ref="C2:E2"/>
    <mergeCell ref="C3:E3"/>
    <mergeCell ref="B5:E5"/>
    <mergeCell ref="B6:E6"/>
    <mergeCell ref="C8:C9"/>
    <mergeCell ref="E8:E9"/>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9F99-E066-434E-AAC0-6E1A03EAD76B}">
  <sheetPr>
    <pageSetUpPr autoPageBreaks="0"/>
  </sheetPr>
  <dimension ref="C1:K34"/>
  <sheetViews>
    <sheetView showGridLines="0" workbookViewId="0">
      <selection activeCell="C5" sqref="C5:G5"/>
    </sheetView>
  </sheetViews>
  <sheetFormatPr baseColWidth="10" defaultColWidth="9.109375" defaultRowHeight="14.4"/>
  <cols>
    <col min="1" max="3" width="11.44140625" style="1" customWidth="1"/>
    <col min="4" max="4" width="51.109375" style="1" customWidth="1"/>
    <col min="5" max="6" width="14.44140625" style="1" bestFit="1" customWidth="1"/>
    <col min="7" max="8" width="11.44140625" style="1" customWidth="1"/>
    <col min="9" max="9" width="29.88671875" style="1" bestFit="1" customWidth="1"/>
    <col min="10" max="10" width="15.33203125" style="1" bestFit="1" customWidth="1"/>
    <col min="11" max="259" width="11.44140625" style="1" customWidth="1"/>
    <col min="260" max="260" width="51.109375" style="1" customWidth="1"/>
    <col min="261" max="262" width="14.44140625" style="1" bestFit="1" customWidth="1"/>
    <col min="263" max="515" width="11.44140625" style="1" customWidth="1"/>
    <col min="516" max="516" width="51.109375" style="1" customWidth="1"/>
    <col min="517" max="518" width="14.44140625" style="1" bestFit="1" customWidth="1"/>
    <col min="519" max="771" width="11.44140625" style="1" customWidth="1"/>
    <col min="772" max="772" width="51.109375" style="1" customWidth="1"/>
    <col min="773" max="774" width="14.44140625" style="1" bestFit="1" customWidth="1"/>
    <col min="775" max="1027" width="11.44140625" style="1" customWidth="1"/>
    <col min="1028" max="1028" width="51.109375" style="1" customWidth="1"/>
    <col min="1029" max="1030" width="14.44140625" style="1" bestFit="1" customWidth="1"/>
    <col min="1031" max="1283" width="11.44140625" style="1" customWidth="1"/>
    <col min="1284" max="1284" width="51.109375" style="1" customWidth="1"/>
    <col min="1285" max="1286" width="14.44140625" style="1" bestFit="1" customWidth="1"/>
    <col min="1287" max="1539" width="11.44140625" style="1" customWidth="1"/>
    <col min="1540" max="1540" width="51.109375" style="1" customWidth="1"/>
    <col min="1541" max="1542" width="14.44140625" style="1" bestFit="1" customWidth="1"/>
    <col min="1543" max="1795" width="11.44140625" style="1" customWidth="1"/>
    <col min="1796" max="1796" width="51.109375" style="1" customWidth="1"/>
    <col min="1797" max="1798" width="14.44140625" style="1" bestFit="1" customWidth="1"/>
    <col min="1799" max="2051" width="11.44140625" style="1" customWidth="1"/>
    <col min="2052" max="2052" width="51.109375" style="1" customWidth="1"/>
    <col min="2053" max="2054" width="14.44140625" style="1" bestFit="1" customWidth="1"/>
    <col min="2055" max="2307" width="11.44140625" style="1" customWidth="1"/>
    <col min="2308" max="2308" width="51.109375" style="1" customWidth="1"/>
    <col min="2309" max="2310" width="14.44140625" style="1" bestFit="1" customWidth="1"/>
    <col min="2311" max="2563" width="11.44140625" style="1" customWidth="1"/>
    <col min="2564" max="2564" width="51.109375" style="1" customWidth="1"/>
    <col min="2565" max="2566" width="14.44140625" style="1" bestFit="1" customWidth="1"/>
    <col min="2567" max="2819" width="11.44140625" style="1" customWidth="1"/>
    <col min="2820" max="2820" width="51.109375" style="1" customWidth="1"/>
    <col min="2821" max="2822" width="14.44140625" style="1" bestFit="1" customWidth="1"/>
    <col min="2823" max="3075" width="11.44140625" style="1" customWidth="1"/>
    <col min="3076" max="3076" width="51.109375" style="1" customWidth="1"/>
    <col min="3077" max="3078" width="14.44140625" style="1" bestFit="1" customWidth="1"/>
    <col min="3079" max="3331" width="11.44140625" style="1" customWidth="1"/>
    <col min="3332" max="3332" width="51.109375" style="1" customWidth="1"/>
    <col min="3333" max="3334" width="14.44140625" style="1" bestFit="1" customWidth="1"/>
    <col min="3335" max="3587" width="11.44140625" style="1" customWidth="1"/>
    <col min="3588" max="3588" width="51.109375" style="1" customWidth="1"/>
    <col min="3589" max="3590" width="14.44140625" style="1" bestFit="1" customWidth="1"/>
    <col min="3591" max="3843" width="11.44140625" style="1" customWidth="1"/>
    <col min="3844" max="3844" width="51.109375" style="1" customWidth="1"/>
    <col min="3845" max="3846" width="14.44140625" style="1" bestFit="1" customWidth="1"/>
    <col min="3847" max="4099" width="11.44140625" style="1" customWidth="1"/>
    <col min="4100" max="4100" width="51.109375" style="1" customWidth="1"/>
    <col min="4101" max="4102" width="14.44140625" style="1" bestFit="1" customWidth="1"/>
    <col min="4103" max="4355" width="11.44140625" style="1" customWidth="1"/>
    <col min="4356" max="4356" width="51.109375" style="1" customWidth="1"/>
    <col min="4357" max="4358" width="14.44140625" style="1" bestFit="1" customWidth="1"/>
    <col min="4359" max="4611" width="11.44140625" style="1" customWidth="1"/>
    <col min="4612" max="4612" width="51.109375" style="1" customWidth="1"/>
    <col min="4613" max="4614" width="14.44140625" style="1" bestFit="1" customWidth="1"/>
    <col min="4615" max="4867" width="11.44140625" style="1" customWidth="1"/>
    <col min="4868" max="4868" width="51.109375" style="1" customWidth="1"/>
    <col min="4869" max="4870" width="14.44140625" style="1" bestFit="1" customWidth="1"/>
    <col min="4871" max="5123" width="11.44140625" style="1" customWidth="1"/>
    <col min="5124" max="5124" width="51.109375" style="1" customWidth="1"/>
    <col min="5125" max="5126" width="14.44140625" style="1" bestFit="1" customWidth="1"/>
    <col min="5127" max="5379" width="11.44140625" style="1" customWidth="1"/>
    <col min="5380" max="5380" width="51.109375" style="1" customWidth="1"/>
    <col min="5381" max="5382" width="14.44140625" style="1" bestFit="1" customWidth="1"/>
    <col min="5383" max="5635" width="11.44140625" style="1" customWidth="1"/>
    <col min="5636" max="5636" width="51.109375" style="1" customWidth="1"/>
    <col min="5637" max="5638" width="14.44140625" style="1" bestFit="1" customWidth="1"/>
    <col min="5639" max="5891" width="11.44140625" style="1" customWidth="1"/>
    <col min="5892" max="5892" width="51.109375" style="1" customWidth="1"/>
    <col min="5893" max="5894" width="14.44140625" style="1" bestFit="1" customWidth="1"/>
    <col min="5895" max="6147" width="11.44140625" style="1" customWidth="1"/>
    <col min="6148" max="6148" width="51.109375" style="1" customWidth="1"/>
    <col min="6149" max="6150" width="14.44140625" style="1" bestFit="1" customWidth="1"/>
    <col min="6151" max="6403" width="11.44140625" style="1" customWidth="1"/>
    <col min="6404" max="6404" width="51.109375" style="1" customWidth="1"/>
    <col min="6405" max="6406" width="14.44140625" style="1" bestFit="1" customWidth="1"/>
    <col min="6407" max="6659" width="11.44140625" style="1" customWidth="1"/>
    <col min="6660" max="6660" width="51.109375" style="1" customWidth="1"/>
    <col min="6661" max="6662" width="14.44140625" style="1" bestFit="1" customWidth="1"/>
    <col min="6663" max="6915" width="11.44140625" style="1" customWidth="1"/>
    <col min="6916" max="6916" width="51.109375" style="1" customWidth="1"/>
    <col min="6917" max="6918" width="14.44140625" style="1" bestFit="1" customWidth="1"/>
    <col min="6919" max="7171" width="11.44140625" style="1" customWidth="1"/>
    <col min="7172" max="7172" width="51.109375" style="1" customWidth="1"/>
    <col min="7173" max="7174" width="14.44140625" style="1" bestFit="1" customWidth="1"/>
    <col min="7175" max="7427" width="11.44140625" style="1" customWidth="1"/>
    <col min="7428" max="7428" width="51.109375" style="1" customWidth="1"/>
    <col min="7429" max="7430" width="14.44140625" style="1" bestFit="1" customWidth="1"/>
    <col min="7431" max="7683" width="11.44140625" style="1" customWidth="1"/>
    <col min="7684" max="7684" width="51.109375" style="1" customWidth="1"/>
    <col min="7685" max="7686" width="14.44140625" style="1" bestFit="1" customWidth="1"/>
    <col min="7687" max="7939" width="11.44140625" style="1" customWidth="1"/>
    <col min="7940" max="7940" width="51.109375" style="1" customWidth="1"/>
    <col min="7941" max="7942" width="14.44140625" style="1" bestFit="1" customWidth="1"/>
    <col min="7943" max="8195" width="11.44140625" style="1" customWidth="1"/>
    <col min="8196" max="8196" width="51.109375" style="1" customWidth="1"/>
    <col min="8197" max="8198" width="14.44140625" style="1" bestFit="1" customWidth="1"/>
    <col min="8199" max="8451" width="11.44140625" style="1" customWidth="1"/>
    <col min="8452" max="8452" width="51.109375" style="1" customWidth="1"/>
    <col min="8453" max="8454" width="14.44140625" style="1" bestFit="1" customWidth="1"/>
    <col min="8455" max="8707" width="11.44140625" style="1" customWidth="1"/>
    <col min="8708" max="8708" width="51.109375" style="1" customWidth="1"/>
    <col min="8709" max="8710" width="14.44140625" style="1" bestFit="1" customWidth="1"/>
    <col min="8711" max="8963" width="11.44140625" style="1" customWidth="1"/>
    <col min="8964" max="8964" width="51.109375" style="1" customWidth="1"/>
    <col min="8965" max="8966" width="14.44140625" style="1" bestFit="1" customWidth="1"/>
    <col min="8967" max="9219" width="11.44140625" style="1" customWidth="1"/>
    <col min="9220" max="9220" width="51.109375" style="1" customWidth="1"/>
    <col min="9221" max="9222" width="14.44140625" style="1" bestFit="1" customWidth="1"/>
    <col min="9223" max="9475" width="11.44140625" style="1" customWidth="1"/>
    <col min="9476" max="9476" width="51.109375" style="1" customWidth="1"/>
    <col min="9477" max="9478" width="14.44140625" style="1" bestFit="1" customWidth="1"/>
    <col min="9479" max="9731" width="11.44140625" style="1" customWidth="1"/>
    <col min="9732" max="9732" width="51.109375" style="1" customWidth="1"/>
    <col min="9733" max="9734" width="14.44140625" style="1" bestFit="1" customWidth="1"/>
    <col min="9735" max="9987" width="11.44140625" style="1" customWidth="1"/>
    <col min="9988" max="9988" width="51.109375" style="1" customWidth="1"/>
    <col min="9989" max="9990" width="14.44140625" style="1" bestFit="1" customWidth="1"/>
    <col min="9991" max="10243" width="11.44140625" style="1" customWidth="1"/>
    <col min="10244" max="10244" width="51.109375" style="1" customWidth="1"/>
    <col min="10245" max="10246" width="14.44140625" style="1" bestFit="1" customWidth="1"/>
    <col min="10247" max="10499" width="11.44140625" style="1" customWidth="1"/>
    <col min="10500" max="10500" width="51.109375" style="1" customWidth="1"/>
    <col min="10501" max="10502" width="14.44140625" style="1" bestFit="1" customWidth="1"/>
    <col min="10503" max="10755" width="11.44140625" style="1" customWidth="1"/>
    <col min="10756" max="10756" width="51.109375" style="1" customWidth="1"/>
    <col min="10757" max="10758" width="14.44140625" style="1" bestFit="1" customWidth="1"/>
    <col min="10759" max="11011" width="11.44140625" style="1" customWidth="1"/>
    <col min="11012" max="11012" width="51.109375" style="1" customWidth="1"/>
    <col min="11013" max="11014" width="14.44140625" style="1" bestFit="1" customWidth="1"/>
    <col min="11015" max="11267" width="11.44140625" style="1" customWidth="1"/>
    <col min="11268" max="11268" width="51.109375" style="1" customWidth="1"/>
    <col min="11269" max="11270" width="14.44140625" style="1" bestFit="1" customWidth="1"/>
    <col min="11271" max="11523" width="11.44140625" style="1" customWidth="1"/>
    <col min="11524" max="11524" width="51.109375" style="1" customWidth="1"/>
    <col min="11525" max="11526" width="14.44140625" style="1" bestFit="1" customWidth="1"/>
    <col min="11527" max="11779" width="11.44140625" style="1" customWidth="1"/>
    <col min="11780" max="11780" width="51.109375" style="1" customWidth="1"/>
    <col min="11781" max="11782" width="14.44140625" style="1" bestFit="1" customWidth="1"/>
    <col min="11783" max="12035" width="11.44140625" style="1" customWidth="1"/>
    <col min="12036" max="12036" width="51.109375" style="1" customWidth="1"/>
    <col min="12037" max="12038" width="14.44140625" style="1" bestFit="1" customWidth="1"/>
    <col min="12039" max="12291" width="11.44140625" style="1" customWidth="1"/>
    <col min="12292" max="12292" width="51.109375" style="1" customWidth="1"/>
    <col min="12293" max="12294" width="14.44140625" style="1" bestFit="1" customWidth="1"/>
    <col min="12295" max="12547" width="11.44140625" style="1" customWidth="1"/>
    <col min="12548" max="12548" width="51.109375" style="1" customWidth="1"/>
    <col min="12549" max="12550" width="14.44140625" style="1" bestFit="1" customWidth="1"/>
    <col min="12551" max="12803" width="11.44140625" style="1" customWidth="1"/>
    <col min="12804" max="12804" width="51.109375" style="1" customWidth="1"/>
    <col min="12805" max="12806" width="14.44140625" style="1" bestFit="1" customWidth="1"/>
    <col min="12807" max="13059" width="11.44140625" style="1" customWidth="1"/>
    <col min="13060" max="13060" width="51.109375" style="1" customWidth="1"/>
    <col min="13061" max="13062" width="14.44140625" style="1" bestFit="1" customWidth="1"/>
    <col min="13063" max="13315" width="11.44140625" style="1" customWidth="1"/>
    <col min="13316" max="13316" width="51.109375" style="1" customWidth="1"/>
    <col min="13317" max="13318" width="14.44140625" style="1" bestFit="1" customWidth="1"/>
    <col min="13319" max="13571" width="11.44140625" style="1" customWidth="1"/>
    <col min="13572" max="13572" width="51.109375" style="1" customWidth="1"/>
    <col min="13573" max="13574" width="14.44140625" style="1" bestFit="1" customWidth="1"/>
    <col min="13575" max="13827" width="11.44140625" style="1" customWidth="1"/>
    <col min="13828" max="13828" width="51.109375" style="1" customWidth="1"/>
    <col min="13829" max="13830" width="14.44140625" style="1" bestFit="1" customWidth="1"/>
    <col min="13831" max="14083" width="11.44140625" style="1" customWidth="1"/>
    <col min="14084" max="14084" width="51.109375" style="1" customWidth="1"/>
    <col min="14085" max="14086" width="14.44140625" style="1" bestFit="1" customWidth="1"/>
    <col min="14087" max="14339" width="11.44140625" style="1" customWidth="1"/>
    <col min="14340" max="14340" width="51.109375" style="1" customWidth="1"/>
    <col min="14341" max="14342" width="14.44140625" style="1" bestFit="1" customWidth="1"/>
    <col min="14343" max="14595" width="11.44140625" style="1" customWidth="1"/>
    <col min="14596" max="14596" width="51.109375" style="1" customWidth="1"/>
    <col min="14597" max="14598" width="14.44140625" style="1" bestFit="1" customWidth="1"/>
    <col min="14599" max="14851" width="11.44140625" style="1" customWidth="1"/>
    <col min="14852" max="14852" width="51.109375" style="1" customWidth="1"/>
    <col min="14853" max="14854" width="14.44140625" style="1" bestFit="1" customWidth="1"/>
    <col min="14855" max="15107" width="11.44140625" style="1" customWidth="1"/>
    <col min="15108" max="15108" width="51.109375" style="1" customWidth="1"/>
    <col min="15109" max="15110" width="14.44140625" style="1" bestFit="1" customWidth="1"/>
    <col min="15111" max="15363" width="11.44140625" style="1" customWidth="1"/>
    <col min="15364" max="15364" width="51.109375" style="1" customWidth="1"/>
    <col min="15365" max="15366" width="14.44140625" style="1" bestFit="1" customWidth="1"/>
    <col min="15367" max="15619" width="11.44140625" style="1" customWidth="1"/>
    <col min="15620" max="15620" width="51.109375" style="1" customWidth="1"/>
    <col min="15621" max="15622" width="14.44140625" style="1" bestFit="1" customWidth="1"/>
    <col min="15623" max="15875" width="11.44140625" style="1" customWidth="1"/>
    <col min="15876" max="15876" width="51.109375" style="1" customWidth="1"/>
    <col min="15877" max="15878" width="14.44140625" style="1" bestFit="1" customWidth="1"/>
    <col min="15879" max="16131" width="11.44140625" style="1" customWidth="1"/>
    <col min="16132" max="16132" width="51.109375" style="1" customWidth="1"/>
    <col min="16133" max="16134" width="14.44140625" style="1" bestFit="1" customWidth="1"/>
    <col min="16135" max="16384" width="11.44140625" style="1" customWidth="1"/>
  </cols>
  <sheetData>
    <row r="1" spans="3:11" s="39" customFormat="1" ht="15" customHeight="1">
      <c r="C1" s="98"/>
      <c r="D1" s="2038" t="s">
        <v>0</v>
      </c>
      <c r="E1" s="2038"/>
      <c r="F1" s="2038"/>
      <c r="G1" s="2038"/>
      <c r="H1" s="98"/>
      <c r="I1" s="98"/>
      <c r="J1" s="98"/>
      <c r="K1" s="98"/>
    </row>
    <row r="2" spans="3:11" s="39" customFormat="1" ht="15" customHeight="1">
      <c r="C2" s="98"/>
      <c r="D2" s="2038" t="s">
        <v>1</v>
      </c>
      <c r="E2" s="2038"/>
      <c r="F2" s="2038"/>
      <c r="G2" s="2038"/>
      <c r="H2" s="98"/>
      <c r="I2" s="98"/>
      <c r="J2" s="98"/>
      <c r="K2" s="98"/>
    </row>
    <row r="3" spans="3:11" s="39" customFormat="1" ht="15" customHeight="1">
      <c r="C3" s="100"/>
      <c r="D3" s="2039" t="s">
        <v>2</v>
      </c>
      <c r="E3" s="2039"/>
      <c r="F3" s="2039"/>
      <c r="G3" s="2039"/>
      <c r="H3" s="100"/>
      <c r="I3" s="100"/>
      <c r="J3" s="100"/>
      <c r="K3" s="100"/>
    </row>
    <row r="5" spans="3:11">
      <c r="C5" s="2145" t="s">
        <v>1297</v>
      </c>
      <c r="D5" s="2145"/>
      <c r="E5" s="2145"/>
      <c r="F5" s="2145"/>
      <c r="G5" s="2145"/>
    </row>
    <row r="6" spans="3:11" ht="21" customHeight="1" thickBot="1">
      <c r="C6" s="2305" t="s">
        <v>1298</v>
      </c>
      <c r="D6" s="2306"/>
      <c r="E6" s="2306"/>
      <c r="F6" s="2306"/>
      <c r="G6" s="2306"/>
    </row>
    <row r="7" spans="3:11">
      <c r="D7" s="1894" t="s">
        <v>405</v>
      </c>
      <c r="E7" s="2303">
        <v>2024</v>
      </c>
      <c r="F7" s="2023">
        <v>2025</v>
      </c>
    </row>
    <row r="8" spans="3:11" ht="15" thickBot="1">
      <c r="D8" s="2297"/>
      <c r="E8" s="2304"/>
      <c r="F8" s="2024"/>
    </row>
    <row r="9" spans="3:11" ht="15" thickBot="1">
      <c r="D9" s="623" t="s">
        <v>1299</v>
      </c>
      <c r="E9" s="652">
        <v>7.7602897417473726E-2</v>
      </c>
      <c r="F9" s="625">
        <v>7.656984880236789E-2</v>
      </c>
      <c r="G9" s="94"/>
      <c r="I9" s="587" t="s">
        <v>1250</v>
      </c>
      <c r="J9" s="653">
        <v>128424.41161942284</v>
      </c>
    </row>
    <row r="10" spans="3:11">
      <c r="D10" s="654" t="s">
        <v>1300</v>
      </c>
      <c r="E10" s="652">
        <v>6.6261788154865553E-2</v>
      </c>
      <c r="F10" s="625">
        <v>6.5562445969344227E-2</v>
      </c>
      <c r="G10" s="94"/>
    </row>
    <row r="11" spans="3:11">
      <c r="D11" s="654" t="s">
        <v>1301</v>
      </c>
      <c r="E11" s="652">
        <v>0.1050280162582225</v>
      </c>
      <c r="F11" s="625">
        <v>0.10638436284820987</v>
      </c>
      <c r="G11" s="94"/>
    </row>
    <row r="12" spans="3:11">
      <c r="D12" s="655" t="s">
        <v>1302</v>
      </c>
      <c r="E12" s="652">
        <v>0.11056649064862874</v>
      </c>
      <c r="F12" s="625">
        <v>0.11050488272956606</v>
      </c>
      <c r="G12" s="94"/>
    </row>
    <row r="13" spans="3:11" ht="15" thickBot="1">
      <c r="D13" s="656" t="s">
        <v>1303</v>
      </c>
      <c r="E13" s="657">
        <v>6.7286284350610556E-2</v>
      </c>
      <c r="F13" s="658">
        <v>6.7673378180530944E-2</v>
      </c>
      <c r="G13" s="94"/>
    </row>
    <row r="14" spans="3:11">
      <c r="D14" s="603" t="s">
        <v>1263</v>
      </c>
      <c r="E14" s="652"/>
      <c r="F14" s="659"/>
      <c r="G14" s="94"/>
    </row>
    <row r="15" spans="3:11">
      <c r="D15" s="633" t="s">
        <v>1284</v>
      </c>
      <c r="E15" s="636"/>
      <c r="F15" s="636"/>
    </row>
    <row r="18" spans="3:9">
      <c r="E18" s="634"/>
      <c r="F18" s="634"/>
    </row>
    <row r="20" spans="3:9">
      <c r="H20" s="110"/>
      <c r="I20" s="109"/>
    </row>
    <row r="21" spans="3:9">
      <c r="H21" s="110"/>
    </row>
    <row r="22" spans="3:9">
      <c r="C22" s="592"/>
    </row>
    <row r="23" spans="3:9">
      <c r="H23" s="109"/>
    </row>
    <row r="24" spans="3:9">
      <c r="C24" s="635"/>
      <c r="H24" s="634"/>
    </row>
    <row r="25" spans="3:9">
      <c r="C25" s="635"/>
      <c r="H25" s="109"/>
    </row>
    <row r="33" spans="7:7">
      <c r="G33" s="636"/>
    </row>
    <row r="34" spans="7:7">
      <c r="G34" s="636"/>
    </row>
  </sheetData>
  <mergeCells count="8">
    <mergeCell ref="D7:D8"/>
    <mergeCell ref="E7:E8"/>
    <mergeCell ref="F7:F8"/>
    <mergeCell ref="D1:G1"/>
    <mergeCell ref="D2:G2"/>
    <mergeCell ref="D3:G3"/>
    <mergeCell ref="C5:G5"/>
    <mergeCell ref="C6:G6"/>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34722-3228-4F4F-9D6E-3326E1E55F00}">
  <dimension ref="A1:L73"/>
  <sheetViews>
    <sheetView showGridLines="0" zoomScale="90" zoomScaleNormal="90" workbookViewId="0">
      <selection activeCell="I17" sqref="I17"/>
    </sheetView>
  </sheetViews>
  <sheetFormatPr baseColWidth="10" defaultColWidth="9.109375" defaultRowHeight="14.4"/>
  <cols>
    <col min="1" max="1" width="9.109375" style="1"/>
    <col min="2" max="2" width="98.6640625" style="1" customWidth="1"/>
    <col min="3" max="3" width="37.6640625" style="1" customWidth="1"/>
    <col min="4" max="4" width="18.88671875" style="1" customWidth="1"/>
    <col min="5" max="5" width="22.109375" style="1" customWidth="1"/>
    <col min="6" max="6" width="28.109375" style="1" customWidth="1"/>
    <col min="7" max="7" width="19.5546875" style="1" bestFit="1" customWidth="1"/>
    <col min="8" max="8" width="14.5546875" style="15" customWidth="1"/>
    <col min="9" max="9" width="22" style="15" customWidth="1"/>
    <col min="10" max="10" width="15.44140625" style="1" bestFit="1" customWidth="1"/>
    <col min="11" max="11" width="31.5546875" style="1" customWidth="1"/>
    <col min="12" max="12" width="16.6640625" style="1" customWidth="1"/>
    <col min="13" max="16384" width="9.109375" style="1"/>
  </cols>
  <sheetData>
    <row r="1" spans="1:12" s="39" customFormat="1" ht="15" customHeight="1">
      <c r="A1" s="98"/>
      <c r="B1" s="2038" t="s">
        <v>0</v>
      </c>
      <c r="C1" s="2038"/>
      <c r="D1" s="2038"/>
      <c r="E1" s="2038"/>
      <c r="F1" s="2038"/>
      <c r="G1" s="2038"/>
      <c r="H1" s="2038"/>
      <c r="I1" s="2038"/>
      <c r="J1" s="98"/>
    </row>
    <row r="2" spans="1:12" s="39" customFormat="1" ht="15" customHeight="1">
      <c r="A2" s="98"/>
      <c r="B2" s="2038" t="s">
        <v>1</v>
      </c>
      <c r="C2" s="2038"/>
      <c r="D2" s="2038"/>
      <c r="E2" s="2038"/>
      <c r="F2" s="2038"/>
      <c r="G2" s="2038"/>
      <c r="H2" s="2038"/>
      <c r="I2" s="2038"/>
      <c r="J2" s="98"/>
    </row>
    <row r="3" spans="1:12" s="39" customFormat="1" ht="15" customHeight="1">
      <c r="A3" s="100"/>
      <c r="B3" s="2039" t="s">
        <v>2</v>
      </c>
      <c r="C3" s="2039"/>
      <c r="D3" s="2039"/>
      <c r="E3" s="2039"/>
      <c r="F3" s="2039"/>
      <c r="G3" s="2039"/>
      <c r="H3" s="2039"/>
      <c r="I3" s="2039"/>
      <c r="J3" s="100"/>
    </row>
    <row r="5" spans="1:12">
      <c r="B5" s="2065"/>
      <c r="C5" s="2065"/>
      <c r="D5" s="2065"/>
      <c r="E5" s="2065"/>
      <c r="F5" s="2065"/>
      <c r="K5" s="39"/>
      <c r="L5" s="39"/>
    </row>
    <row r="6" spans="1:12">
      <c r="B6" s="2065" t="s">
        <v>1304</v>
      </c>
      <c r="C6" s="2065"/>
      <c r="D6" s="2065"/>
      <c r="E6" s="2065"/>
      <c r="F6" s="2065"/>
      <c r="G6" s="2065"/>
      <c r="H6" s="2065"/>
      <c r="I6" s="2065"/>
      <c r="K6" s="39"/>
      <c r="L6" s="39"/>
    </row>
    <row r="7" spans="1:12" ht="15" thickBot="1">
      <c r="B7" s="1881" t="s">
        <v>557</v>
      </c>
      <c r="C7" s="1881"/>
      <c r="D7" s="1881"/>
      <c r="E7" s="1881"/>
      <c r="F7" s="1881"/>
      <c r="G7" s="1881"/>
      <c r="H7" s="1881"/>
      <c r="I7" s="1881"/>
      <c r="K7" s="15"/>
      <c r="L7" s="15"/>
    </row>
    <row r="8" spans="1:12" ht="15" thickBot="1">
      <c r="B8" s="1882" t="s">
        <v>1305</v>
      </c>
      <c r="C8" s="1882"/>
      <c r="D8" s="1882"/>
      <c r="E8" s="1882"/>
      <c r="F8" s="1882"/>
      <c r="G8" s="1882"/>
      <c r="H8" s="1882"/>
      <c r="I8" s="1882"/>
      <c r="K8" s="1725" t="s">
        <v>404</v>
      </c>
      <c r="L8" s="1726">
        <v>7968099027305.2305</v>
      </c>
    </row>
    <row r="9" spans="1:12" ht="15" thickBot="1">
      <c r="K9" s="15"/>
      <c r="L9" s="890"/>
    </row>
    <row r="10" spans="1:12" ht="19.5" customHeight="1">
      <c r="B10" s="2310" t="s">
        <v>405</v>
      </c>
      <c r="C10" s="1242">
        <v>2024</v>
      </c>
      <c r="D10" s="2314">
        <v>2025</v>
      </c>
      <c r="E10" s="2314"/>
      <c r="F10" s="2314"/>
      <c r="G10" s="2315" t="s">
        <v>1306</v>
      </c>
      <c r="H10" s="2315"/>
      <c r="I10" s="2317" t="s">
        <v>1307</v>
      </c>
      <c r="K10" s="39"/>
      <c r="L10" s="39"/>
    </row>
    <row r="11" spans="1:12" ht="19.5" customHeight="1">
      <c r="B11" s="2307"/>
      <c r="C11" s="2319" t="s">
        <v>1308</v>
      </c>
      <c r="D11" s="2316" t="s">
        <v>566</v>
      </c>
      <c r="E11" s="2316" t="s">
        <v>569</v>
      </c>
      <c r="F11" s="2316" t="s">
        <v>1308</v>
      </c>
      <c r="G11" s="2316"/>
      <c r="H11" s="2316"/>
      <c r="I11" s="2318"/>
      <c r="K11" s="39"/>
      <c r="L11" s="39"/>
    </row>
    <row r="12" spans="1:12" ht="15.75" customHeight="1">
      <c r="B12" s="2307"/>
      <c r="C12" s="2320"/>
      <c r="D12" s="2316"/>
      <c r="E12" s="2316"/>
      <c r="F12" s="2316"/>
      <c r="G12" s="2316"/>
      <c r="H12" s="2316"/>
      <c r="I12" s="2318"/>
      <c r="K12" s="39"/>
      <c r="L12" s="39"/>
    </row>
    <row r="13" spans="1:12" ht="15.75" customHeight="1">
      <c r="B13" s="2307"/>
      <c r="C13" s="2321"/>
      <c r="D13" s="2316"/>
      <c r="E13" s="2316"/>
      <c r="F13" s="2316"/>
      <c r="G13" s="1243" t="s">
        <v>415</v>
      </c>
      <c r="H13" s="1243" t="s">
        <v>417</v>
      </c>
      <c r="I13" s="2318"/>
    </row>
    <row r="14" spans="1:12" ht="15" thickBot="1">
      <c r="B14" s="2313"/>
      <c r="C14" s="1244">
        <v>1</v>
      </c>
      <c r="D14" s="1244">
        <v>2</v>
      </c>
      <c r="E14" s="1244">
        <v>3</v>
      </c>
      <c r="F14" s="1244">
        <v>4</v>
      </c>
      <c r="G14" s="1245" t="s">
        <v>1309</v>
      </c>
      <c r="H14" s="1245" t="s">
        <v>1310</v>
      </c>
      <c r="I14" s="1246" t="s">
        <v>1311</v>
      </c>
      <c r="L14" s="891"/>
    </row>
    <row r="15" spans="1:12">
      <c r="B15" s="2307" t="s">
        <v>1312</v>
      </c>
      <c r="C15" s="2308"/>
      <c r="D15" s="2308"/>
      <c r="E15" s="2308"/>
      <c r="F15" s="2308"/>
      <c r="G15" s="2308"/>
      <c r="H15" s="2308"/>
      <c r="I15" s="2309"/>
      <c r="K15" s="383"/>
    </row>
    <row r="16" spans="1:12">
      <c r="B16" s="1398" t="s">
        <v>423</v>
      </c>
      <c r="C16" s="1399">
        <f>C17+C21+C24+C27+C30+C31</f>
        <v>95333922945.880035</v>
      </c>
      <c r="D16" s="1399">
        <f>D17+D21+D24+D27+D30+D31</f>
        <v>174413945186</v>
      </c>
      <c r="E16" s="1400">
        <f>E17+E21+E24+E27+E30+E31</f>
        <v>186399232876.79004</v>
      </c>
      <c r="F16" s="1399">
        <f>F17+F21+F24+F27+F30+F31</f>
        <v>105594375209.64006</v>
      </c>
      <c r="G16" s="1399">
        <f t="shared" ref="G16:G29" si="0">F16-C16</f>
        <v>10260452263.760025</v>
      </c>
      <c r="H16" s="1401">
        <f t="shared" ref="H16:H29" si="1">IFERROR(F16/C16-1,"-")</f>
        <v>0.1076264560054323</v>
      </c>
      <c r="I16" s="1402">
        <f>F16/$L$8</f>
        <v>1.3252141426428974E-2</v>
      </c>
    </row>
    <row r="17" spans="2:11">
      <c r="B17" s="892" t="s">
        <v>424</v>
      </c>
      <c r="C17" s="893">
        <f>SUM(C18:C20)</f>
        <v>1451363860.6700001</v>
      </c>
      <c r="D17" s="893">
        <f>SUM(D18:D20)</f>
        <v>4296919916</v>
      </c>
      <c r="E17" s="893">
        <f t="shared" ref="E17:F17" si="2">SUM(E18:E20)</f>
        <v>4296919916</v>
      </c>
      <c r="F17" s="893">
        <f t="shared" si="2"/>
        <v>2674634003.5900002</v>
      </c>
      <c r="G17" s="893">
        <f t="shared" si="0"/>
        <v>1223270142.9200001</v>
      </c>
      <c r="H17" s="894">
        <f t="shared" si="1"/>
        <v>0.84284180974114653</v>
      </c>
      <c r="I17" s="895">
        <f>F17/$L$8</f>
        <v>3.3566776648037559E-4</v>
      </c>
      <c r="J17" s="383"/>
      <c r="K17" s="383"/>
    </row>
    <row r="18" spans="2:11">
      <c r="B18" s="896" t="s">
        <v>430</v>
      </c>
      <c r="C18" s="897">
        <v>1409476759.1400001</v>
      </c>
      <c r="D18" s="897">
        <v>1927900762</v>
      </c>
      <c r="E18" s="898">
        <v>1927900762</v>
      </c>
      <c r="F18" s="897">
        <v>2674634003.5900002</v>
      </c>
      <c r="G18" s="897">
        <f t="shared" si="0"/>
        <v>1265157244.45</v>
      </c>
      <c r="H18" s="899">
        <f t="shared" si="1"/>
        <v>0.89760773723005016</v>
      </c>
      <c r="I18" s="900">
        <f t="shared" ref="I18:I20" si="3">F18/$L$8</f>
        <v>3.3566776648037559E-4</v>
      </c>
      <c r="K18" s="901"/>
    </row>
    <row r="19" spans="2:11">
      <c r="B19" s="896" t="s">
        <v>431</v>
      </c>
      <c r="C19" s="897">
        <v>0</v>
      </c>
      <c r="D19" s="897">
        <v>109140000</v>
      </c>
      <c r="E19" s="898">
        <v>109140000</v>
      </c>
      <c r="F19" s="897">
        <v>0</v>
      </c>
      <c r="G19" s="897">
        <f t="shared" si="0"/>
        <v>0</v>
      </c>
      <c r="H19" s="899" t="str">
        <f t="shared" si="1"/>
        <v>-</v>
      </c>
      <c r="I19" s="900">
        <f t="shared" si="3"/>
        <v>0</v>
      </c>
    </row>
    <row r="20" spans="2:11">
      <c r="B20" s="896" t="s">
        <v>433</v>
      </c>
      <c r="C20" s="897">
        <v>41887101.530000001</v>
      </c>
      <c r="D20" s="897">
        <v>2259879154</v>
      </c>
      <c r="E20" s="898">
        <v>2259879154</v>
      </c>
      <c r="F20" s="897">
        <v>0</v>
      </c>
      <c r="G20" s="897">
        <f t="shared" si="0"/>
        <v>-41887101.530000001</v>
      </c>
      <c r="H20" s="899">
        <f t="shared" si="1"/>
        <v>-1</v>
      </c>
      <c r="I20" s="900">
        <f t="shared" si="3"/>
        <v>0</v>
      </c>
    </row>
    <row r="21" spans="2:11">
      <c r="B21" s="892" t="s">
        <v>437</v>
      </c>
      <c r="C21" s="893">
        <f>SUM(C22:C23)</f>
        <v>11832496531.440002</v>
      </c>
      <c r="D21" s="893">
        <f>SUM(D22:D23)</f>
        <v>35353033273</v>
      </c>
      <c r="E21" s="902">
        <f>SUM(E22:E23)</f>
        <v>35410759795.940002</v>
      </c>
      <c r="F21" s="893">
        <f>SUM(F22:F23)</f>
        <v>10456545094.640001</v>
      </c>
      <c r="G21" s="893">
        <f t="shared" si="0"/>
        <v>-1375951436.8000011</v>
      </c>
      <c r="H21" s="894">
        <f>IFERROR(F21/C21-1,"-")</f>
        <v>-0.11628580943539468</v>
      </c>
      <c r="I21" s="895">
        <f>F21/$L$8</f>
        <v>1.3123010970128907E-3</v>
      </c>
      <c r="J21" s="383"/>
    </row>
    <row r="22" spans="2:11">
      <c r="B22" s="896" t="s">
        <v>438</v>
      </c>
      <c r="C22" s="897">
        <v>11832496531.440002</v>
      </c>
      <c r="D22" s="897">
        <v>35353033273</v>
      </c>
      <c r="E22" s="898">
        <v>35410759795.940002</v>
      </c>
      <c r="F22" s="897">
        <v>10456545094.640001</v>
      </c>
      <c r="G22" s="897">
        <f t="shared" si="0"/>
        <v>-1375951436.8000011</v>
      </c>
      <c r="H22" s="899">
        <f t="shared" si="1"/>
        <v>-0.11628580943539468</v>
      </c>
      <c r="I22" s="900">
        <f t="shared" ref="I22:I38" si="4">F22/$L$8</f>
        <v>1.3123010970128907E-3</v>
      </c>
      <c r="J22" s="383"/>
    </row>
    <row r="23" spans="2:11">
      <c r="B23" s="896" t="s">
        <v>439</v>
      </c>
      <c r="C23" s="897">
        <v>0</v>
      </c>
      <c r="D23" s="897">
        <v>0</v>
      </c>
      <c r="E23" s="898">
        <v>0</v>
      </c>
      <c r="F23" s="897">
        <v>0</v>
      </c>
      <c r="G23" s="897">
        <f t="shared" si="0"/>
        <v>0</v>
      </c>
      <c r="H23" s="899" t="str">
        <f t="shared" si="1"/>
        <v>-</v>
      </c>
      <c r="I23" s="900">
        <f t="shared" si="4"/>
        <v>0</v>
      </c>
      <c r="J23" s="383"/>
    </row>
    <row r="24" spans="2:11">
      <c r="B24" s="892" t="s">
        <v>440</v>
      </c>
      <c r="C24" s="893">
        <f>C25+C26</f>
        <v>199125</v>
      </c>
      <c r="D24" s="893">
        <f>D25+D26</f>
        <v>1904885145</v>
      </c>
      <c r="E24" s="902">
        <f>E25+E26</f>
        <v>2951625642</v>
      </c>
      <c r="F24" s="893">
        <f>F25+F26</f>
        <v>126621762.76000001</v>
      </c>
      <c r="G24" s="893">
        <f t="shared" si="0"/>
        <v>126422637.76000001</v>
      </c>
      <c r="H24" s="894">
        <f t="shared" si="1"/>
        <v>634.89083620841188</v>
      </c>
      <c r="I24" s="895">
        <f t="shared" si="4"/>
        <v>1.5891087990509428E-5</v>
      </c>
      <c r="J24" s="891"/>
    </row>
    <row r="25" spans="2:11">
      <c r="B25" s="896" t="s">
        <v>441</v>
      </c>
      <c r="C25" s="897">
        <v>199125</v>
      </c>
      <c r="D25" s="897">
        <v>213692475</v>
      </c>
      <c r="E25" s="898">
        <v>213692475</v>
      </c>
      <c r="F25" s="897">
        <v>126621762.76000001</v>
      </c>
      <c r="G25" s="897">
        <f t="shared" si="0"/>
        <v>126422637.76000001</v>
      </c>
      <c r="H25" s="899">
        <f t="shared" si="1"/>
        <v>634.89083620841188</v>
      </c>
      <c r="I25" s="900">
        <f t="shared" si="4"/>
        <v>1.5891087990509428E-5</v>
      </c>
    </row>
    <row r="26" spans="2:11">
      <c r="B26" s="896" t="s">
        <v>444</v>
      </c>
      <c r="C26" s="897">
        <v>0</v>
      </c>
      <c r="D26" s="897">
        <v>1691192670</v>
      </c>
      <c r="E26" s="898">
        <v>2737933167</v>
      </c>
      <c r="F26" s="897">
        <v>0</v>
      </c>
      <c r="G26" s="897">
        <f t="shared" si="0"/>
        <v>0</v>
      </c>
      <c r="H26" s="899" t="str">
        <f t="shared" si="1"/>
        <v>-</v>
      </c>
      <c r="I26" s="900">
        <f t="shared" si="4"/>
        <v>0</v>
      </c>
    </row>
    <row r="27" spans="2:11">
      <c r="B27" s="903" t="s">
        <v>447</v>
      </c>
      <c r="C27" s="893">
        <f>+C28</f>
        <v>81928769837.590042</v>
      </c>
      <c r="D27" s="893">
        <f>SUM(D28:D29)</f>
        <v>131916061637</v>
      </c>
      <c r="E27" s="893">
        <f t="shared" ref="E27:F27" si="5">SUM(E28:E29)</f>
        <v>142796882307.85004</v>
      </c>
      <c r="F27" s="893">
        <f t="shared" si="5"/>
        <v>91663519301.040054</v>
      </c>
      <c r="G27" s="893">
        <f t="shared" si="0"/>
        <v>9734749463.4500122</v>
      </c>
      <c r="H27" s="894">
        <f t="shared" si="1"/>
        <v>0.118819670828056</v>
      </c>
      <c r="I27" s="895">
        <f t="shared" si="4"/>
        <v>1.1503812764741727E-2</v>
      </c>
      <c r="J27" s="383"/>
    </row>
    <row r="28" spans="2:11">
      <c r="B28" s="896" t="s">
        <v>449</v>
      </c>
      <c r="C28" s="897">
        <v>81928769837.590042</v>
      </c>
      <c r="D28" s="897">
        <v>131916061637</v>
      </c>
      <c r="E28" s="898">
        <v>142783784439.43002</v>
      </c>
      <c r="F28" s="897">
        <v>91649760046.880051</v>
      </c>
      <c r="G28" s="897">
        <f t="shared" si="0"/>
        <v>9720990209.2900085</v>
      </c>
      <c r="H28" s="899">
        <f t="shared" si="1"/>
        <v>0.11865172916132183</v>
      </c>
      <c r="I28" s="900">
        <f t="shared" si="4"/>
        <v>1.1502085972176418E-2</v>
      </c>
    </row>
    <row r="29" spans="2:11">
      <c r="B29" s="896" t="s">
        <v>1313</v>
      </c>
      <c r="C29" s="897">
        <v>0</v>
      </c>
      <c r="D29" s="897">
        <v>0</v>
      </c>
      <c r="E29" s="898">
        <v>13097868.419999998</v>
      </c>
      <c r="F29" s="897">
        <v>13759254.16</v>
      </c>
      <c r="G29" s="897">
        <f t="shared" si="0"/>
        <v>13759254.16</v>
      </c>
      <c r="H29" s="899" t="str">
        <f t="shared" si="1"/>
        <v>-</v>
      </c>
      <c r="I29" s="900"/>
    </row>
    <row r="30" spans="2:11">
      <c r="B30" s="892" t="s">
        <v>450</v>
      </c>
      <c r="C30" s="893">
        <v>8949209</v>
      </c>
      <c r="D30" s="893">
        <v>12000000</v>
      </c>
      <c r="E30" s="902">
        <v>12000000</v>
      </c>
      <c r="F30" s="893">
        <v>9504912.5</v>
      </c>
      <c r="G30" s="893">
        <f>F30-C30</f>
        <v>555703.5</v>
      </c>
      <c r="H30" s="894">
        <f>IFERROR(F30/C30-1,"-")</f>
        <v>6.2095264508852166E-2</v>
      </c>
      <c r="I30" s="895">
        <f t="shared" si="4"/>
        <v>1.1928707797717358E-6</v>
      </c>
      <c r="J30" s="383"/>
      <c r="K30" s="383"/>
    </row>
    <row r="31" spans="2:11">
      <c r="B31" s="892" t="s">
        <v>451</v>
      </c>
      <c r="C31" s="893">
        <v>112144382.1799999</v>
      </c>
      <c r="D31" s="893">
        <v>931045215</v>
      </c>
      <c r="E31" s="902">
        <v>931045215</v>
      </c>
      <c r="F31" s="902">
        <v>663550135.11000001</v>
      </c>
      <c r="G31" s="893">
        <f>F31-C31</f>
        <v>551405752.93000007</v>
      </c>
      <c r="H31" s="894">
        <f>IFERROR(F31/C31-1,"-")</f>
        <v>4.9169271095983547</v>
      </c>
      <c r="I31" s="895">
        <f t="shared" si="4"/>
        <v>8.3275839423698674E-5</v>
      </c>
      <c r="J31" s="383"/>
    </row>
    <row r="32" spans="2:11">
      <c r="B32" s="1398" t="s">
        <v>461</v>
      </c>
      <c r="C32" s="1399">
        <f>+C33+C36</f>
        <v>8549698989.050004</v>
      </c>
      <c r="D32" s="1399">
        <f t="shared" ref="D32:F32" si="6">+D33+D36</f>
        <v>10370319308</v>
      </c>
      <c r="E32" s="1399">
        <f t="shared" si="6"/>
        <v>11041441925.17</v>
      </c>
      <c r="F32" s="1399">
        <f t="shared" si="6"/>
        <v>6615433747.2999964</v>
      </c>
      <c r="G32" s="1399">
        <f>F32-C32</f>
        <v>-1934265241.7500076</v>
      </c>
      <c r="H32" s="1401">
        <f>IFERROR(F32/C32-1,"-")</f>
        <v>-0.22623781775560881</v>
      </c>
      <c r="I32" s="1402">
        <f t="shared" si="4"/>
        <v>8.3023990096384398E-4</v>
      </c>
    </row>
    <row r="33" spans="2:11">
      <c r="B33" s="892" t="s">
        <v>464</v>
      </c>
      <c r="C33" s="902">
        <f t="shared" ref="C33:F33" si="7">C34+C35</f>
        <v>8549698989.050004</v>
      </c>
      <c r="D33" s="902">
        <f t="shared" si="7"/>
        <v>10370319308</v>
      </c>
      <c r="E33" s="902">
        <f>E34+E35</f>
        <v>11041441925.17</v>
      </c>
      <c r="F33" s="902">
        <f t="shared" si="7"/>
        <v>6615433747.2999964</v>
      </c>
      <c r="G33" s="893">
        <f>F33-C33</f>
        <v>-1934265241.7500076</v>
      </c>
      <c r="H33" s="894">
        <f>IFERROR(F33/C33-1,"-")</f>
        <v>-0.22623781775560881</v>
      </c>
      <c r="I33" s="895">
        <f t="shared" si="4"/>
        <v>8.3023990096384398E-4</v>
      </c>
      <c r="J33" s="109"/>
      <c r="K33" s="904"/>
    </row>
    <row r="34" spans="2:11">
      <c r="B34" s="896" t="s">
        <v>1314</v>
      </c>
      <c r="C34" s="897">
        <v>8549698989.050004</v>
      </c>
      <c r="D34" s="897">
        <v>10370319308</v>
      </c>
      <c r="E34" s="898">
        <v>11041441925.17</v>
      </c>
      <c r="F34" s="897">
        <v>6615433747.2999964</v>
      </c>
      <c r="G34" s="897">
        <f>F34-C34</f>
        <v>-1934265241.7500076</v>
      </c>
      <c r="H34" s="899">
        <f>IFERROR(F34/C34-1,"-")</f>
        <v>-0.22623781775560881</v>
      </c>
      <c r="I34" s="900">
        <f t="shared" si="4"/>
        <v>8.3023990096384398E-4</v>
      </c>
      <c r="J34" s="383"/>
    </row>
    <row r="35" spans="2:11">
      <c r="B35" s="896" t="s">
        <v>1315</v>
      </c>
      <c r="C35" s="897">
        <v>0</v>
      </c>
      <c r="D35" s="897">
        <v>0</v>
      </c>
      <c r="E35" s="898">
        <v>0</v>
      </c>
      <c r="F35" s="897">
        <v>0</v>
      </c>
      <c r="G35" s="897"/>
      <c r="H35" s="899"/>
      <c r="I35" s="900"/>
    </row>
    <row r="36" spans="2:11">
      <c r="B36" s="892" t="s">
        <v>1316</v>
      </c>
      <c r="C36" s="893">
        <f>C37</f>
        <v>0</v>
      </c>
      <c r="D36" s="893">
        <f>D37</f>
        <v>0</v>
      </c>
      <c r="E36" s="902">
        <f>E37</f>
        <v>0</v>
      </c>
      <c r="F36" s="893">
        <f>F37</f>
        <v>0</v>
      </c>
      <c r="G36" s="893">
        <f>F36-C36</f>
        <v>0</v>
      </c>
      <c r="H36" s="894" t="str">
        <f>IFERROR(F36/C36-1,"-")</f>
        <v>-</v>
      </c>
      <c r="I36" s="895">
        <f t="shared" si="4"/>
        <v>0</v>
      </c>
    </row>
    <row r="37" spans="2:11">
      <c r="B37" s="896" t="s">
        <v>467</v>
      </c>
      <c r="C37" s="897"/>
      <c r="D37" s="897">
        <v>0</v>
      </c>
      <c r="E37" s="898">
        <v>0</v>
      </c>
      <c r="F37" s="897">
        <v>0</v>
      </c>
      <c r="G37" s="897">
        <f>F37-C37</f>
        <v>0</v>
      </c>
      <c r="H37" s="899" t="str">
        <f>IFERROR(F37/C37-1,"-")</f>
        <v>-</v>
      </c>
      <c r="I37" s="900">
        <f t="shared" si="4"/>
        <v>0</v>
      </c>
    </row>
    <row r="38" spans="2:11" ht="15" thickBot="1">
      <c r="B38" s="1247" t="s">
        <v>1317</v>
      </c>
      <c r="C38" s="1248">
        <f>C16+C32</f>
        <v>103883621934.93004</v>
      </c>
      <c r="D38" s="1248">
        <f>D16+D32</f>
        <v>184784264494</v>
      </c>
      <c r="E38" s="1249">
        <f>E16+E32</f>
        <v>197440674801.96005</v>
      </c>
      <c r="F38" s="1248">
        <f>F16+F32</f>
        <v>112209808956.94006</v>
      </c>
      <c r="G38" s="1248">
        <f>F38-C38</f>
        <v>8326187022.010025</v>
      </c>
      <c r="H38" s="1250">
        <f>IFERROR(F38/C38-1,"-")</f>
        <v>8.0149179119162195E-2</v>
      </c>
      <c r="I38" s="1251">
        <f t="shared" si="4"/>
        <v>1.4082381327392819E-2</v>
      </c>
    </row>
    <row r="39" spans="2:11">
      <c r="B39" s="2310" t="s">
        <v>1318</v>
      </c>
      <c r="C39" s="2311"/>
      <c r="D39" s="2311"/>
      <c r="E39" s="2311"/>
      <c r="F39" s="2311"/>
      <c r="G39" s="2311"/>
      <c r="H39" s="2311"/>
      <c r="I39" s="2312"/>
    </row>
    <row r="40" spans="2:11">
      <c r="B40" s="1398" t="s">
        <v>423</v>
      </c>
      <c r="C40" s="1399">
        <f>+C41+C45+C47+C50+C53+C54</f>
        <v>7321825468.7299976</v>
      </c>
      <c r="D40" s="1399">
        <f t="shared" ref="D40" si="8">+D41+D45+D47+D50+D53+D54</f>
        <v>88654552294</v>
      </c>
      <c r="E40" s="1399">
        <f>+E41+E45+E47+E50+E53+E54</f>
        <v>88698590321</v>
      </c>
      <c r="F40" s="1399">
        <f>+F41+F45+F47+F50+F53+F54</f>
        <v>21460666596.650005</v>
      </c>
      <c r="G40" s="1399">
        <f>F40-C40</f>
        <v>14138841127.920008</v>
      </c>
      <c r="H40" s="1401">
        <f>IFERROR(F40/C40-1,"-")</f>
        <v>1.9310541050594656</v>
      </c>
      <c r="I40" s="1402">
        <f>F40/$L$8</f>
        <v>2.693323278627461E-3</v>
      </c>
    </row>
    <row r="41" spans="2:11">
      <c r="B41" s="892" t="s">
        <v>434</v>
      </c>
      <c r="C41" s="893">
        <f>SUM(C42:C44)</f>
        <v>1376040242.9499998</v>
      </c>
      <c r="D41" s="893">
        <f t="shared" ref="D41:F41" si="9">SUM(D42:D44)</f>
        <v>5436990366</v>
      </c>
      <c r="E41" s="893">
        <f t="shared" si="9"/>
        <v>5451028393</v>
      </c>
      <c r="F41" s="893">
        <f t="shared" si="9"/>
        <v>1385789714.9900002</v>
      </c>
      <c r="G41" s="893">
        <f>F41-C41</f>
        <v>9749472.0400004387</v>
      </c>
      <c r="H41" s="894">
        <f>IFERROR(F41/C41-1,"-")</f>
        <v>7.0851649070227118E-3</v>
      </c>
      <c r="I41" s="895">
        <f t="shared" ref="I41:I63" si="10">F41/$L$8</f>
        <v>1.7391723047632191E-4</v>
      </c>
      <c r="J41" s="109"/>
    </row>
    <row r="42" spans="2:11">
      <c r="B42" s="896" t="s">
        <v>435</v>
      </c>
      <c r="C42" s="893">
        <v>10925</v>
      </c>
      <c r="D42" s="897">
        <v>519963943</v>
      </c>
      <c r="E42" s="898">
        <v>519963943</v>
      </c>
      <c r="F42" s="897">
        <v>4300</v>
      </c>
      <c r="G42" s="893"/>
      <c r="H42" s="894"/>
      <c r="I42" s="895"/>
      <c r="J42" s="383"/>
    </row>
    <row r="43" spans="2:11">
      <c r="B43" s="896" t="s">
        <v>436</v>
      </c>
      <c r="C43" s="897">
        <v>455143719.60000002</v>
      </c>
      <c r="D43" s="897">
        <v>3597566423</v>
      </c>
      <c r="E43" s="898">
        <v>3597566423</v>
      </c>
      <c r="F43" s="897">
        <v>372990200.92000002</v>
      </c>
      <c r="G43" s="897">
        <f t="shared" ref="G43:G57" si="11">F43-C43</f>
        <v>-82153518.680000007</v>
      </c>
      <c r="H43" s="899">
        <f t="shared" ref="H43:H57" si="12">IFERROR(F43/C43-1,"-")</f>
        <v>-0.18050016981932671</v>
      </c>
      <c r="I43" s="900">
        <f t="shared" si="10"/>
        <v>4.681043742576871E-5</v>
      </c>
    </row>
    <row r="44" spans="2:11">
      <c r="B44" s="896" t="s">
        <v>1319</v>
      </c>
      <c r="C44" s="897">
        <v>920885598.3499999</v>
      </c>
      <c r="D44" s="897">
        <v>1319460000</v>
      </c>
      <c r="E44" s="898">
        <v>1333498027</v>
      </c>
      <c r="F44" s="897">
        <v>1012795214.0700002</v>
      </c>
      <c r="G44" s="897">
        <f t="shared" si="11"/>
        <v>91909615.720000267</v>
      </c>
      <c r="H44" s="899">
        <f t="shared" si="12"/>
        <v>9.9805682578465449E-2</v>
      </c>
      <c r="I44" s="900">
        <f>F44/$L$8</f>
        <v>1.2710625339862553E-4</v>
      </c>
    </row>
    <row r="45" spans="2:11">
      <c r="B45" s="892" t="s">
        <v>437</v>
      </c>
      <c r="C45" s="893">
        <f>SUM(C46:C46)</f>
        <v>393928789.45999998</v>
      </c>
      <c r="D45" s="893">
        <f>SUM(D46:D46)</f>
        <v>41338454143</v>
      </c>
      <c r="E45" s="893">
        <f t="shared" ref="E45:F45" si="13">SUM(E46:E46)</f>
        <v>41338454143</v>
      </c>
      <c r="F45" s="893">
        <f t="shared" si="13"/>
        <v>542698711.66000009</v>
      </c>
      <c r="G45" s="893">
        <f t="shared" si="11"/>
        <v>148769922.20000011</v>
      </c>
      <c r="H45" s="894">
        <f t="shared" si="12"/>
        <v>0.37765689175430617</v>
      </c>
      <c r="I45" s="895">
        <f>F45/$L$8</f>
        <v>6.810893160341883E-5</v>
      </c>
      <c r="J45" s="109"/>
    </row>
    <row r="46" spans="2:11">
      <c r="B46" s="896" t="s">
        <v>438</v>
      </c>
      <c r="C46" s="897">
        <v>393928789.45999998</v>
      </c>
      <c r="D46" s="897">
        <v>41338454143</v>
      </c>
      <c r="E46" s="898">
        <v>41338454143</v>
      </c>
      <c r="F46" s="897">
        <v>542698711.66000009</v>
      </c>
      <c r="G46" s="897">
        <f t="shared" si="11"/>
        <v>148769922.20000011</v>
      </c>
      <c r="H46" s="899">
        <f t="shared" si="12"/>
        <v>0.37765689175430617</v>
      </c>
      <c r="I46" s="900">
        <f t="shared" si="10"/>
        <v>6.810893160341883E-5</v>
      </c>
      <c r="J46" s="109"/>
    </row>
    <row r="47" spans="2:11">
      <c r="B47" s="892" t="s">
        <v>440</v>
      </c>
      <c r="C47" s="893">
        <f>C48+C49</f>
        <v>0</v>
      </c>
      <c r="D47" s="893">
        <f>D48+D49</f>
        <v>2400000</v>
      </c>
      <c r="E47" s="893">
        <f t="shared" ref="E47:F47" si="14">E48+E49</f>
        <v>2400000</v>
      </c>
      <c r="F47" s="893">
        <f t="shared" si="14"/>
        <v>0</v>
      </c>
      <c r="G47" s="893">
        <f t="shared" si="11"/>
        <v>0</v>
      </c>
      <c r="H47" s="894" t="str">
        <f t="shared" si="12"/>
        <v>-</v>
      </c>
      <c r="I47" s="895">
        <f t="shared" si="10"/>
        <v>0</v>
      </c>
      <c r="J47" s="109"/>
    </row>
    <row r="48" spans="2:11">
      <c r="B48" s="896" t="s">
        <v>441</v>
      </c>
      <c r="C48" s="897"/>
      <c r="D48" s="897">
        <v>2400000</v>
      </c>
      <c r="E48" s="898">
        <v>2400000</v>
      </c>
      <c r="F48" s="897">
        <v>0</v>
      </c>
      <c r="G48" s="897">
        <f t="shared" si="11"/>
        <v>0</v>
      </c>
      <c r="H48" s="899" t="str">
        <f t="shared" si="12"/>
        <v>-</v>
      </c>
      <c r="I48" s="900">
        <f t="shared" si="10"/>
        <v>0</v>
      </c>
      <c r="J48" s="109"/>
    </row>
    <row r="49" spans="2:10">
      <c r="B49" s="896" t="s">
        <v>444</v>
      </c>
      <c r="C49" s="897"/>
      <c r="D49" s="897"/>
      <c r="E49" s="898"/>
      <c r="F49" s="897"/>
      <c r="G49" s="897">
        <f t="shared" si="11"/>
        <v>0</v>
      </c>
      <c r="H49" s="899" t="str">
        <f t="shared" si="12"/>
        <v>-</v>
      </c>
      <c r="I49" s="900">
        <f t="shared" si="10"/>
        <v>0</v>
      </c>
      <c r="J49" s="109"/>
    </row>
    <row r="50" spans="2:10">
      <c r="B50" s="903" t="s">
        <v>447</v>
      </c>
      <c r="C50" s="893">
        <f>SUM(C51:C52)</f>
        <v>5529698616.2899981</v>
      </c>
      <c r="D50" s="893">
        <f>SUM(D51:D52)</f>
        <v>41817346746</v>
      </c>
      <c r="E50" s="893">
        <f t="shared" ref="E50:F50" si="15">SUM(E51:E52)</f>
        <v>41842346746</v>
      </c>
      <c r="F50" s="893">
        <f t="shared" si="15"/>
        <v>19515132137.100002</v>
      </c>
      <c r="G50" s="893">
        <f t="shared" si="11"/>
        <v>13985433520.810005</v>
      </c>
      <c r="H50" s="894">
        <f t="shared" si="12"/>
        <v>2.5291493246322987</v>
      </c>
      <c r="I50" s="895">
        <f t="shared" si="10"/>
        <v>2.4491578317770882E-3</v>
      </c>
      <c r="J50" s="109"/>
    </row>
    <row r="51" spans="2:10">
      <c r="B51" s="896" t="s">
        <v>448</v>
      </c>
      <c r="C51" s="897"/>
      <c r="D51" s="897"/>
      <c r="E51" s="898"/>
      <c r="F51" s="897"/>
      <c r="G51" s="897">
        <f t="shared" si="11"/>
        <v>0</v>
      </c>
      <c r="H51" s="899" t="str">
        <f t="shared" si="12"/>
        <v>-</v>
      </c>
      <c r="I51" s="900">
        <f t="shared" si="10"/>
        <v>0</v>
      </c>
      <c r="J51" s="109"/>
    </row>
    <row r="52" spans="2:10">
      <c r="B52" s="896" t="s">
        <v>449</v>
      </c>
      <c r="C52" s="897">
        <v>5529698616.2899981</v>
      </c>
      <c r="D52" s="897">
        <v>41817346746</v>
      </c>
      <c r="E52" s="898">
        <v>41842346746</v>
      </c>
      <c r="F52" s="897">
        <v>19515132137.100002</v>
      </c>
      <c r="G52" s="897">
        <f t="shared" si="11"/>
        <v>13985433520.810005</v>
      </c>
      <c r="H52" s="899">
        <f t="shared" si="12"/>
        <v>2.5291493246322987</v>
      </c>
      <c r="I52" s="900">
        <f t="shared" si="10"/>
        <v>2.4491578317770882E-3</v>
      </c>
      <c r="J52" s="109"/>
    </row>
    <row r="53" spans="2:10">
      <c r="B53" s="892" t="s">
        <v>450</v>
      </c>
      <c r="C53" s="893"/>
      <c r="D53" s="893"/>
      <c r="E53" s="902"/>
      <c r="F53" s="893"/>
      <c r="G53" s="893">
        <f t="shared" si="11"/>
        <v>0</v>
      </c>
      <c r="H53" s="894" t="str">
        <f t="shared" si="12"/>
        <v>-</v>
      </c>
      <c r="I53" s="895">
        <f t="shared" si="10"/>
        <v>0</v>
      </c>
      <c r="J53" s="109"/>
    </row>
    <row r="54" spans="2:10">
      <c r="B54" s="892" t="s">
        <v>451</v>
      </c>
      <c r="C54" s="893">
        <v>22157820.029999997</v>
      </c>
      <c r="D54" s="893">
        <v>59361039</v>
      </c>
      <c r="E54" s="902">
        <v>64361039</v>
      </c>
      <c r="F54" s="902">
        <v>17046032.899999999</v>
      </c>
      <c r="G54" s="893">
        <f t="shared" si="11"/>
        <v>-5111787.129999999</v>
      </c>
      <c r="H54" s="894">
        <f t="shared" si="12"/>
        <v>-0.23069900933751741</v>
      </c>
      <c r="I54" s="895">
        <f t="shared" si="10"/>
        <v>2.1392847706317824E-6</v>
      </c>
      <c r="J54" s="109"/>
    </row>
    <row r="55" spans="2:10">
      <c r="B55" s="1398" t="s">
        <v>461</v>
      </c>
      <c r="C55" s="1399">
        <f>C56+C59+C61</f>
        <v>0</v>
      </c>
      <c r="D55" s="1399">
        <f>D56+D59+D61</f>
        <v>37801000</v>
      </c>
      <c r="E55" s="1399">
        <f>E56+E59+E61</f>
        <v>37801000</v>
      </c>
      <c r="F55" s="1399">
        <f>F56+F59+F61</f>
        <v>28185.22</v>
      </c>
      <c r="G55" s="1399">
        <f t="shared" si="11"/>
        <v>28185.22</v>
      </c>
      <c r="H55" s="1401" t="str">
        <f t="shared" si="12"/>
        <v>-</v>
      </c>
      <c r="I55" s="1402">
        <f>F55/$L$8</f>
        <v>3.5372577453435712E-9</v>
      </c>
      <c r="J55" s="109"/>
    </row>
    <row r="56" spans="2:10">
      <c r="B56" s="892" t="s">
        <v>462</v>
      </c>
      <c r="C56" s="893">
        <f>C57</f>
        <v>0</v>
      </c>
      <c r="D56" s="893">
        <f>D57+D58</f>
        <v>37474000</v>
      </c>
      <c r="E56" s="893">
        <f t="shared" ref="E56:F56" si="16">E57+E58</f>
        <v>37474000</v>
      </c>
      <c r="F56" s="893">
        <f t="shared" si="16"/>
        <v>0</v>
      </c>
      <c r="G56" s="893">
        <f t="shared" si="11"/>
        <v>0</v>
      </c>
      <c r="H56" s="894" t="str">
        <f t="shared" si="12"/>
        <v>-</v>
      </c>
      <c r="I56" s="895">
        <f t="shared" si="10"/>
        <v>0</v>
      </c>
      <c r="J56" s="383"/>
    </row>
    <row r="57" spans="2:10">
      <c r="B57" s="896" t="s">
        <v>463</v>
      </c>
      <c r="C57" s="897"/>
      <c r="D57" s="897">
        <v>37474000</v>
      </c>
      <c r="E57" s="898">
        <v>37474000</v>
      </c>
      <c r="F57" s="897">
        <v>0</v>
      </c>
      <c r="G57" s="897">
        <f t="shared" si="11"/>
        <v>0</v>
      </c>
      <c r="H57" s="899" t="str">
        <f t="shared" si="12"/>
        <v>-</v>
      </c>
      <c r="I57" s="900">
        <f t="shared" si="10"/>
        <v>0</v>
      </c>
      <c r="J57" s="383"/>
    </row>
    <row r="58" spans="2:10">
      <c r="B58" s="896" t="s">
        <v>1320</v>
      </c>
      <c r="C58" s="897"/>
      <c r="D58" s="897">
        <v>0</v>
      </c>
      <c r="E58" s="898">
        <v>0</v>
      </c>
      <c r="F58" s="897">
        <v>0</v>
      </c>
      <c r="G58" s="897"/>
      <c r="H58" s="899"/>
      <c r="I58" s="900"/>
      <c r="J58" s="383"/>
    </row>
    <row r="59" spans="2:10">
      <c r="B59" s="892" t="s">
        <v>464</v>
      </c>
      <c r="C59" s="893">
        <f>C60</f>
        <v>0</v>
      </c>
      <c r="D59" s="893">
        <f>D60</f>
        <v>0</v>
      </c>
      <c r="E59" s="893">
        <f t="shared" ref="E59:F59" si="17">E60</f>
        <v>0</v>
      </c>
      <c r="F59" s="893">
        <f t="shared" si="17"/>
        <v>0</v>
      </c>
      <c r="G59" s="893">
        <f>F59-C59</f>
        <v>0</v>
      </c>
      <c r="H59" s="894" t="str">
        <f t="shared" ref="H59:H64" si="18">IFERROR(F59/C59-1,"-")</f>
        <v>-</v>
      </c>
      <c r="I59" s="895">
        <f t="shared" si="10"/>
        <v>0</v>
      </c>
      <c r="J59" s="383"/>
    </row>
    <row r="60" spans="2:10">
      <c r="B60" s="896" t="s">
        <v>1314</v>
      </c>
      <c r="C60" s="897">
        <v>0</v>
      </c>
      <c r="D60" s="898">
        <v>0</v>
      </c>
      <c r="E60" s="897">
        <v>0</v>
      </c>
      <c r="F60" s="898">
        <v>0</v>
      </c>
      <c r="G60" s="897">
        <f>F60-C60</f>
        <v>0</v>
      </c>
      <c r="H60" s="899" t="str">
        <f t="shared" si="18"/>
        <v>-</v>
      </c>
      <c r="I60" s="900">
        <f t="shared" si="10"/>
        <v>0</v>
      </c>
    </row>
    <row r="61" spans="2:10">
      <c r="B61" s="892" t="s">
        <v>1316</v>
      </c>
      <c r="C61" s="893">
        <f>C62</f>
        <v>0</v>
      </c>
      <c r="D61" s="893">
        <f>D62</f>
        <v>327000</v>
      </c>
      <c r="E61" s="893">
        <f t="shared" ref="E61:F61" si="19">E62</f>
        <v>327000</v>
      </c>
      <c r="F61" s="893">
        <f t="shared" si="19"/>
        <v>28185.22</v>
      </c>
      <c r="G61" s="893">
        <f>F61-C61</f>
        <v>28185.22</v>
      </c>
      <c r="H61" s="894" t="str">
        <f t="shared" si="18"/>
        <v>-</v>
      </c>
      <c r="I61" s="895">
        <f t="shared" si="10"/>
        <v>3.5372577453435712E-9</v>
      </c>
    </row>
    <row r="62" spans="2:10">
      <c r="B62" s="896" t="s">
        <v>467</v>
      </c>
      <c r="C62" s="897"/>
      <c r="D62" s="897">
        <v>327000</v>
      </c>
      <c r="E62" s="898">
        <v>327000</v>
      </c>
      <c r="F62" s="897">
        <v>28185.22</v>
      </c>
      <c r="G62" s="897">
        <f>F62-C62</f>
        <v>28185.22</v>
      </c>
      <c r="H62" s="899" t="str">
        <f t="shared" si="18"/>
        <v>-</v>
      </c>
      <c r="I62" s="900">
        <f t="shared" si="10"/>
        <v>3.5372577453435712E-9</v>
      </c>
    </row>
    <row r="63" spans="2:10" ht="15" thickBot="1">
      <c r="B63" s="1247" t="s">
        <v>1321</v>
      </c>
      <c r="C63" s="1248">
        <f>C40+C55</f>
        <v>7321825468.7299976</v>
      </c>
      <c r="D63" s="1252">
        <f>D40+D55</f>
        <v>88692353294</v>
      </c>
      <c r="E63" s="1252">
        <f>E40+E55</f>
        <v>88736391321</v>
      </c>
      <c r="F63" s="1252">
        <f>F40+F55</f>
        <v>21460694781.870007</v>
      </c>
      <c r="G63" s="1252">
        <f>F63-C63</f>
        <v>14138869313.140009</v>
      </c>
      <c r="H63" s="1253">
        <f>IFERROR(F63/C63-1,"-")</f>
        <v>1.9310579545393693</v>
      </c>
      <c r="I63" s="1254">
        <f t="shared" si="10"/>
        <v>2.6933268158852064E-3</v>
      </c>
    </row>
    <row r="64" spans="2:10" ht="15" thickBot="1">
      <c r="B64" s="1255" t="s">
        <v>1322</v>
      </c>
      <c r="C64" s="1256">
        <f>C38+C63</f>
        <v>111205447403.66003</v>
      </c>
      <c r="D64" s="1257">
        <f t="shared" ref="D64:G64" si="20">D38+D63</f>
        <v>273476617788</v>
      </c>
      <c r="E64" s="1257">
        <f t="shared" si="20"/>
        <v>286177066122.96008</v>
      </c>
      <c r="F64" s="1257">
        <f t="shared" si="20"/>
        <v>133670503738.81007</v>
      </c>
      <c r="G64" s="1257">
        <f t="shared" si="20"/>
        <v>22465056335.150032</v>
      </c>
      <c r="H64" s="1258">
        <f t="shared" si="18"/>
        <v>0.20201399175712198</v>
      </c>
      <c r="I64" s="1259">
        <f>F64/$L$8</f>
        <v>1.6775708143278025E-2</v>
      </c>
    </row>
    <row r="65" spans="2:9">
      <c r="B65" s="905"/>
      <c r="C65" s="906"/>
      <c r="D65" s="906"/>
      <c r="E65" s="907"/>
      <c r="F65" s="908"/>
      <c r="H65" s="1"/>
      <c r="I65" s="1"/>
    </row>
    <row r="66" spans="2:9">
      <c r="B66" s="909" t="s">
        <v>473</v>
      </c>
      <c r="C66" s="909"/>
      <c r="F66" s="84"/>
      <c r="H66" s="1"/>
      <c r="I66" s="1"/>
    </row>
    <row r="67" spans="2:9">
      <c r="B67" s="910" t="s">
        <v>656</v>
      </c>
      <c r="C67" s="909"/>
      <c r="F67" s="84"/>
      <c r="H67" s="1"/>
      <c r="I67" s="1"/>
    </row>
    <row r="68" spans="2:9">
      <c r="B68" s="910" t="s">
        <v>657</v>
      </c>
      <c r="C68" s="909"/>
      <c r="F68" s="84"/>
      <c r="H68" s="1"/>
      <c r="I68" s="1"/>
    </row>
    <row r="69" spans="2:9">
      <c r="B69" s="910" t="s">
        <v>606</v>
      </c>
      <c r="C69" s="909"/>
      <c r="F69" s="84"/>
      <c r="H69" s="1"/>
      <c r="I69" s="1"/>
    </row>
    <row r="70" spans="2:9">
      <c r="B70" s="910" t="s">
        <v>1323</v>
      </c>
      <c r="D70" s="39"/>
      <c r="E70" s="383"/>
      <c r="H70" s="1"/>
    </row>
    <row r="71" spans="2:9">
      <c r="B71" s="911" t="s">
        <v>396</v>
      </c>
      <c r="C71" s="532"/>
      <c r="D71" s="532"/>
      <c r="E71" s="532"/>
      <c r="F71" s="532"/>
      <c r="H71" s="1"/>
    </row>
    <row r="72" spans="2:9">
      <c r="H72" s="1"/>
    </row>
    <row r="73" spans="2:9">
      <c r="C73" s="379"/>
      <c r="D73" s="379"/>
      <c r="E73" s="379"/>
      <c r="F73" s="379"/>
    </row>
  </sheetData>
  <mergeCells count="17">
    <mergeCell ref="B7:I7"/>
    <mergeCell ref="B1:I1"/>
    <mergeCell ref="B2:I2"/>
    <mergeCell ref="B3:I3"/>
    <mergeCell ref="B5:F5"/>
    <mergeCell ref="B6:I6"/>
    <mergeCell ref="B15:I15"/>
    <mergeCell ref="B39:I39"/>
    <mergeCell ref="B8:I8"/>
    <mergeCell ref="B10:B14"/>
    <mergeCell ref="D10:F10"/>
    <mergeCell ref="G10:H12"/>
    <mergeCell ref="I10:I13"/>
    <mergeCell ref="C11:C13"/>
    <mergeCell ref="D11:D13"/>
    <mergeCell ref="E11:E13"/>
    <mergeCell ref="F11:F13"/>
  </mergeCells>
  <pageMargins left="0.7" right="0.7" top="0.75" bottom="0.75" header="0.3" footer="0.3"/>
  <pageSetup orientation="portrait" r:id="rId1"/>
  <ignoredErrors>
    <ignoredError sqref="D27:G28" formulaRange="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7F1C-2A39-407C-98BC-BD36A24959A8}">
  <dimension ref="A1:J16"/>
  <sheetViews>
    <sheetView showGridLines="0" workbookViewId="0">
      <selection activeCell="J22" sqref="J22"/>
    </sheetView>
  </sheetViews>
  <sheetFormatPr baseColWidth="10" defaultColWidth="11.44140625" defaultRowHeight="14.4"/>
  <cols>
    <col min="1" max="1" width="11.44140625" style="1"/>
    <col min="2" max="2" width="61.44140625" style="1" bestFit="1" customWidth="1"/>
    <col min="3" max="3" width="15" style="1" customWidth="1"/>
    <col min="4" max="4" width="10.5546875" style="1" customWidth="1"/>
    <col min="5" max="5" width="12" style="1" customWidth="1"/>
    <col min="6" max="6" width="11.33203125" style="1" customWidth="1"/>
    <col min="7" max="7" width="18.5546875" style="1" customWidth="1"/>
    <col min="8" max="8" width="21.109375" style="1" customWidth="1"/>
    <col min="9" max="16384" width="11.44140625" style="1"/>
  </cols>
  <sheetData>
    <row r="1" spans="1:10">
      <c r="A1" s="912"/>
      <c r="B1" s="2038" t="s">
        <v>0</v>
      </c>
      <c r="C1" s="2322"/>
      <c r="D1" s="2322"/>
      <c r="E1" s="2322"/>
      <c r="F1" s="2322"/>
      <c r="G1" s="2322"/>
      <c r="H1" s="2322"/>
      <c r="I1" s="97"/>
      <c r="J1" s="97"/>
    </row>
    <row r="2" spans="1:10">
      <c r="A2" s="913"/>
      <c r="B2" s="2038" t="s">
        <v>1</v>
      </c>
      <c r="C2" s="2322"/>
      <c r="D2" s="2322"/>
      <c r="E2" s="2322"/>
      <c r="F2" s="2322"/>
      <c r="G2" s="2322"/>
      <c r="H2" s="2322"/>
      <c r="I2" s="97"/>
      <c r="J2" s="97"/>
    </row>
    <row r="3" spans="1:10">
      <c r="A3" s="914"/>
      <c r="B3" s="2039" t="s">
        <v>2</v>
      </c>
      <c r="C3" s="2323"/>
      <c r="D3" s="2323"/>
      <c r="E3" s="2323"/>
      <c r="F3" s="2323"/>
      <c r="G3" s="2323"/>
      <c r="H3" s="2323"/>
      <c r="I3" s="99"/>
      <c r="J3" s="99"/>
    </row>
    <row r="4" spans="1:10">
      <c r="A4" s="914"/>
      <c r="B4" s="914"/>
      <c r="C4" s="914"/>
      <c r="D4" s="914"/>
      <c r="E4" s="914"/>
      <c r="F4" s="914"/>
      <c r="G4" s="914"/>
      <c r="H4" s="914"/>
      <c r="I4" s="914"/>
    </row>
    <row r="5" spans="1:10">
      <c r="A5" s="914"/>
      <c r="B5" s="914"/>
      <c r="C5" s="914"/>
      <c r="D5" s="914"/>
      <c r="E5" s="914"/>
      <c r="F5" s="914"/>
      <c r="G5" s="914"/>
      <c r="H5" s="914"/>
      <c r="I5" s="914"/>
    </row>
    <row r="6" spans="1:10">
      <c r="A6" s="914"/>
      <c r="B6" s="914"/>
      <c r="C6" s="914"/>
      <c r="D6" s="914"/>
      <c r="E6" s="914"/>
      <c r="F6" s="914"/>
      <c r="G6" s="914"/>
      <c r="H6" s="914"/>
      <c r="I6" s="914"/>
    </row>
    <row r="7" spans="1:10">
      <c r="B7" s="2324" t="s">
        <v>1324</v>
      </c>
      <c r="C7" s="2324"/>
      <c r="D7" s="2324"/>
      <c r="E7" s="2324"/>
      <c r="F7" s="2324"/>
      <c r="G7" s="2324"/>
      <c r="H7" s="2324"/>
    </row>
    <row r="8" spans="1:10" ht="15" thickBot="1">
      <c r="B8" s="101"/>
      <c r="C8" s="101"/>
      <c r="D8" s="101"/>
      <c r="E8" s="101"/>
      <c r="F8" s="101"/>
      <c r="G8" s="101"/>
      <c r="H8" s="101"/>
    </row>
    <row r="9" spans="1:10">
      <c r="B9" s="2325" t="s">
        <v>1325</v>
      </c>
      <c r="C9" s="2328" t="s">
        <v>1326</v>
      </c>
      <c r="D9" s="2325"/>
      <c r="E9" s="2331" t="s">
        <v>1327</v>
      </c>
      <c r="F9" s="2332"/>
      <c r="G9" s="2331" t="s">
        <v>1328</v>
      </c>
      <c r="H9" s="2335"/>
    </row>
    <row r="10" spans="1:10" ht="15" thickBot="1">
      <c r="B10" s="2326"/>
      <c r="C10" s="2329"/>
      <c r="D10" s="2330"/>
      <c r="E10" s="2333"/>
      <c r="F10" s="2334"/>
      <c r="G10" s="2336"/>
      <c r="H10" s="2337"/>
    </row>
    <row r="11" spans="1:10" ht="15" thickBot="1">
      <c r="B11" s="2327"/>
      <c r="C11" s="1260">
        <v>2024</v>
      </c>
      <c r="D11" s="1261">
        <v>2025</v>
      </c>
      <c r="E11" s="1260">
        <v>2024</v>
      </c>
      <c r="F11" s="1261">
        <v>2025</v>
      </c>
      <c r="G11" s="1260">
        <v>2023</v>
      </c>
      <c r="H11" s="1262">
        <v>2024</v>
      </c>
    </row>
    <row r="12" spans="1:10">
      <c r="B12" s="915" t="s">
        <v>1312</v>
      </c>
      <c r="C12" s="916">
        <v>58</v>
      </c>
      <c r="D12" s="916">
        <v>61</v>
      </c>
      <c r="E12" s="916">
        <v>51</v>
      </c>
      <c r="F12" s="916">
        <v>59</v>
      </c>
      <c r="G12" s="917">
        <f t="shared" ref="G12:H14" si="0">E12/C12</f>
        <v>0.87931034482758619</v>
      </c>
      <c r="H12" s="917">
        <f t="shared" si="0"/>
        <v>0.96721311475409832</v>
      </c>
    </row>
    <row r="13" spans="1:10" ht="15" thickBot="1">
      <c r="B13" s="1" t="s">
        <v>1318</v>
      </c>
      <c r="C13" s="36">
        <v>8</v>
      </c>
      <c r="D13" s="36">
        <v>8</v>
      </c>
      <c r="E13" s="36">
        <v>5</v>
      </c>
      <c r="F13" s="36">
        <v>5</v>
      </c>
      <c r="G13" s="917">
        <f t="shared" si="0"/>
        <v>0.625</v>
      </c>
      <c r="H13" s="917">
        <f t="shared" si="0"/>
        <v>0.625</v>
      </c>
    </row>
    <row r="14" spans="1:10" ht="15" thickBot="1">
      <c r="B14" s="1263" t="s">
        <v>265</v>
      </c>
      <c r="C14" s="1264">
        <f>C12+C13</f>
        <v>66</v>
      </c>
      <c r="D14" s="1264">
        <f>D12+D13</f>
        <v>69</v>
      </c>
      <c r="E14" s="1264">
        <f>E12+E13</f>
        <v>56</v>
      </c>
      <c r="F14" s="1264">
        <f>F12+F13</f>
        <v>64</v>
      </c>
      <c r="G14" s="1265">
        <f t="shared" si="0"/>
        <v>0.84848484848484851</v>
      </c>
      <c r="H14" s="1265">
        <f t="shared" si="0"/>
        <v>0.92753623188405798</v>
      </c>
    </row>
    <row r="15" spans="1:10">
      <c r="B15" s="911" t="s">
        <v>396</v>
      </c>
    </row>
    <row r="16" spans="1:10">
      <c r="F16" s="109"/>
    </row>
  </sheetData>
  <mergeCells count="8">
    <mergeCell ref="B1:H1"/>
    <mergeCell ref="B2:H2"/>
    <mergeCell ref="B3:H3"/>
    <mergeCell ref="B7:H7"/>
    <mergeCell ref="B9:B11"/>
    <mergeCell ref="C9:D10"/>
    <mergeCell ref="E9:F10"/>
    <mergeCell ref="G9:H10"/>
  </mergeCells>
  <pageMargins left="0.7" right="0.7" top="0.75" bottom="0.75" header="0.3" footer="0.3"/>
  <pageSetup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28D8-F4C0-44BB-B3DA-B2527028F5B8}">
  <dimension ref="B1:O125"/>
  <sheetViews>
    <sheetView zoomScale="70" zoomScaleNormal="70" workbookViewId="0">
      <selection activeCell="L34" sqref="L34"/>
    </sheetView>
  </sheetViews>
  <sheetFormatPr baseColWidth="10" defaultColWidth="11.5546875" defaultRowHeight="14.4"/>
  <cols>
    <col min="1" max="1" width="11.5546875" style="662"/>
    <col min="2" max="2" width="94.33203125" style="948" customWidth="1"/>
    <col min="3" max="3" width="19.6640625" style="662" bestFit="1" customWidth="1"/>
    <col min="4" max="4" width="21.109375" style="662" customWidth="1"/>
    <col min="5" max="5" width="22" style="662" customWidth="1"/>
    <col min="6" max="6" width="22.5546875" style="662" customWidth="1"/>
    <col min="7" max="7" width="18.88671875" style="662" customWidth="1"/>
    <col min="8" max="8" width="15.109375" style="662" customWidth="1"/>
    <col min="9" max="9" width="16.44140625" style="662" bestFit="1" customWidth="1"/>
    <col min="10" max="10" width="13.5546875" style="662" customWidth="1"/>
    <col min="11" max="11" width="14.88671875" style="662" customWidth="1"/>
    <col min="12" max="12" width="11.6640625" style="662" customWidth="1"/>
    <col min="13" max="13" width="10.109375" style="662" bestFit="1" customWidth="1"/>
    <col min="14" max="14" width="32.6640625" style="662" bestFit="1" customWidth="1"/>
    <col min="15" max="15" width="19.5546875" style="662" bestFit="1" customWidth="1"/>
    <col min="16" max="258" width="10.109375" style="662" bestFit="1" customWidth="1"/>
    <col min="259" max="259" width="91.88671875" style="662" customWidth="1"/>
    <col min="260" max="260" width="17.33203125" style="662" bestFit="1" customWidth="1"/>
    <col min="261" max="261" width="22" style="662" customWidth="1"/>
    <col min="262" max="262" width="25" style="662" customWidth="1"/>
    <col min="263" max="263" width="17.33203125" style="662" bestFit="1" customWidth="1"/>
    <col min="264" max="264" width="15.109375" style="662" bestFit="1" customWidth="1"/>
    <col min="265" max="265" width="20" style="662" customWidth="1"/>
    <col min="266" max="266" width="15.33203125" style="662" customWidth="1"/>
    <col min="267" max="267" width="12.6640625" style="662" customWidth="1"/>
    <col min="268" max="268" width="14.33203125" style="662" customWidth="1"/>
    <col min="269" max="269" width="10.109375" style="662" bestFit="1" customWidth="1"/>
    <col min="270" max="270" width="25.88671875" style="662" bestFit="1" customWidth="1"/>
    <col min="271" max="271" width="20.6640625" style="662" bestFit="1" customWidth="1"/>
    <col min="272" max="514" width="10.109375" style="662" bestFit="1" customWidth="1"/>
    <col min="515" max="515" width="91.88671875" style="662" customWidth="1"/>
    <col min="516" max="516" width="17.33203125" style="662" bestFit="1" customWidth="1"/>
    <col min="517" max="517" width="22" style="662" customWidth="1"/>
    <col min="518" max="518" width="25" style="662" customWidth="1"/>
    <col min="519" max="519" width="17.33203125" style="662" bestFit="1" customWidth="1"/>
    <col min="520" max="520" width="15.109375" style="662" bestFit="1" customWidth="1"/>
    <col min="521" max="521" width="20" style="662" customWidth="1"/>
    <col min="522" max="522" width="15.33203125" style="662" customWidth="1"/>
    <col min="523" max="523" width="12.6640625" style="662" customWidth="1"/>
    <col min="524" max="524" width="14.33203125" style="662" customWidth="1"/>
    <col min="525" max="525" width="10.109375" style="662" bestFit="1" customWidth="1"/>
    <col min="526" max="526" width="25.88671875" style="662" bestFit="1" customWidth="1"/>
    <col min="527" max="527" width="20.6640625" style="662" bestFit="1" customWidth="1"/>
    <col min="528" max="770" width="10.109375" style="662" bestFit="1" customWidth="1"/>
    <col min="771" max="771" width="91.88671875" style="662" customWidth="1"/>
    <col min="772" max="772" width="17.33203125" style="662" bestFit="1" customWidth="1"/>
    <col min="773" max="773" width="22" style="662" customWidth="1"/>
    <col min="774" max="774" width="25" style="662" customWidth="1"/>
    <col min="775" max="775" width="17.33203125" style="662" bestFit="1" customWidth="1"/>
    <col min="776" max="776" width="15.109375" style="662" bestFit="1" customWidth="1"/>
    <col min="777" max="777" width="20" style="662" customWidth="1"/>
    <col min="778" max="778" width="15.33203125" style="662" customWidth="1"/>
    <col min="779" max="779" width="12.6640625" style="662" customWidth="1"/>
    <col min="780" max="780" width="14.33203125" style="662" customWidth="1"/>
    <col min="781" max="781" width="10.109375" style="662" bestFit="1" customWidth="1"/>
    <col min="782" max="782" width="25.88671875" style="662" bestFit="1" customWidth="1"/>
    <col min="783" max="783" width="20.6640625" style="662" bestFit="1" customWidth="1"/>
    <col min="784" max="1026" width="10.109375" style="662" bestFit="1" customWidth="1"/>
    <col min="1027" max="1027" width="91.88671875" style="662" customWidth="1"/>
    <col min="1028" max="1028" width="17.33203125" style="662" bestFit="1" customWidth="1"/>
    <col min="1029" max="1029" width="22" style="662" customWidth="1"/>
    <col min="1030" max="1030" width="25" style="662" customWidth="1"/>
    <col min="1031" max="1031" width="17.33203125" style="662" bestFit="1" customWidth="1"/>
    <col min="1032" max="1032" width="15.109375" style="662" bestFit="1" customWidth="1"/>
    <col min="1033" max="1033" width="20" style="662" customWidth="1"/>
    <col min="1034" max="1034" width="15.33203125" style="662" customWidth="1"/>
    <col min="1035" max="1035" width="12.6640625" style="662" customWidth="1"/>
    <col min="1036" max="1036" width="14.33203125" style="662" customWidth="1"/>
    <col min="1037" max="1037" width="10.109375" style="662" bestFit="1" customWidth="1"/>
    <col min="1038" max="1038" width="25.88671875" style="662" bestFit="1" customWidth="1"/>
    <col min="1039" max="1039" width="20.6640625" style="662" bestFit="1" customWidth="1"/>
    <col min="1040" max="1282" width="10.109375" style="662" bestFit="1" customWidth="1"/>
    <col min="1283" max="1283" width="91.88671875" style="662" customWidth="1"/>
    <col min="1284" max="1284" width="17.33203125" style="662" bestFit="1" customWidth="1"/>
    <col min="1285" max="1285" width="22" style="662" customWidth="1"/>
    <col min="1286" max="1286" width="25" style="662" customWidth="1"/>
    <col min="1287" max="1287" width="17.33203125" style="662" bestFit="1" customWidth="1"/>
    <col min="1288" max="1288" width="15.109375" style="662" bestFit="1" customWidth="1"/>
    <col min="1289" max="1289" width="20" style="662" customWidth="1"/>
    <col min="1290" max="1290" width="15.33203125" style="662" customWidth="1"/>
    <col min="1291" max="1291" width="12.6640625" style="662" customWidth="1"/>
    <col min="1292" max="1292" width="14.33203125" style="662" customWidth="1"/>
    <col min="1293" max="1293" width="10.109375" style="662" bestFit="1" customWidth="1"/>
    <col min="1294" max="1294" width="25.88671875" style="662" bestFit="1" customWidth="1"/>
    <col min="1295" max="1295" width="20.6640625" style="662" bestFit="1" customWidth="1"/>
    <col min="1296" max="1538" width="10.109375" style="662" bestFit="1" customWidth="1"/>
    <col min="1539" max="1539" width="91.88671875" style="662" customWidth="1"/>
    <col min="1540" max="1540" width="17.33203125" style="662" bestFit="1" customWidth="1"/>
    <col min="1541" max="1541" width="22" style="662" customWidth="1"/>
    <col min="1542" max="1542" width="25" style="662" customWidth="1"/>
    <col min="1543" max="1543" width="17.33203125" style="662" bestFit="1" customWidth="1"/>
    <col min="1544" max="1544" width="15.109375" style="662" bestFit="1" customWidth="1"/>
    <col min="1545" max="1545" width="20" style="662" customWidth="1"/>
    <col min="1546" max="1546" width="15.33203125" style="662" customWidth="1"/>
    <col min="1547" max="1547" width="12.6640625" style="662" customWidth="1"/>
    <col min="1548" max="1548" width="14.33203125" style="662" customWidth="1"/>
    <col min="1549" max="1549" width="10.109375" style="662" bestFit="1" customWidth="1"/>
    <col min="1550" max="1550" width="25.88671875" style="662" bestFit="1" customWidth="1"/>
    <col min="1551" max="1551" width="20.6640625" style="662" bestFit="1" customWidth="1"/>
    <col min="1552" max="1794" width="10.109375" style="662" bestFit="1" customWidth="1"/>
    <col min="1795" max="1795" width="91.88671875" style="662" customWidth="1"/>
    <col min="1796" max="1796" width="17.33203125" style="662" bestFit="1" customWidth="1"/>
    <col min="1797" max="1797" width="22" style="662" customWidth="1"/>
    <col min="1798" max="1798" width="25" style="662" customWidth="1"/>
    <col min="1799" max="1799" width="17.33203125" style="662" bestFit="1" customWidth="1"/>
    <col min="1800" max="1800" width="15.109375" style="662" bestFit="1" customWidth="1"/>
    <col min="1801" max="1801" width="20" style="662" customWidth="1"/>
    <col min="1802" max="1802" width="15.33203125" style="662" customWidth="1"/>
    <col min="1803" max="1803" width="12.6640625" style="662" customWidth="1"/>
    <col min="1804" max="1804" width="14.33203125" style="662" customWidth="1"/>
    <col min="1805" max="1805" width="10.109375" style="662" bestFit="1" customWidth="1"/>
    <col min="1806" max="1806" width="25.88671875" style="662" bestFit="1" customWidth="1"/>
    <col min="1807" max="1807" width="20.6640625" style="662" bestFit="1" customWidth="1"/>
    <col min="1808" max="2050" width="10.109375" style="662" bestFit="1" customWidth="1"/>
    <col min="2051" max="2051" width="91.88671875" style="662" customWidth="1"/>
    <col min="2052" max="2052" width="17.33203125" style="662" bestFit="1" customWidth="1"/>
    <col min="2053" max="2053" width="22" style="662" customWidth="1"/>
    <col min="2054" max="2054" width="25" style="662" customWidth="1"/>
    <col min="2055" max="2055" width="17.33203125" style="662" bestFit="1" customWidth="1"/>
    <col min="2056" max="2056" width="15.109375" style="662" bestFit="1" customWidth="1"/>
    <col min="2057" max="2057" width="20" style="662" customWidth="1"/>
    <col min="2058" max="2058" width="15.33203125" style="662" customWidth="1"/>
    <col min="2059" max="2059" width="12.6640625" style="662" customWidth="1"/>
    <col min="2060" max="2060" width="14.33203125" style="662" customWidth="1"/>
    <col min="2061" max="2061" width="10.109375" style="662" bestFit="1" customWidth="1"/>
    <col min="2062" max="2062" width="25.88671875" style="662" bestFit="1" customWidth="1"/>
    <col min="2063" max="2063" width="20.6640625" style="662" bestFit="1" customWidth="1"/>
    <col min="2064" max="2306" width="10.109375" style="662" bestFit="1" customWidth="1"/>
    <col min="2307" max="2307" width="91.88671875" style="662" customWidth="1"/>
    <col min="2308" max="2308" width="17.33203125" style="662" bestFit="1" customWidth="1"/>
    <col min="2309" max="2309" width="22" style="662" customWidth="1"/>
    <col min="2310" max="2310" width="25" style="662" customWidth="1"/>
    <col min="2311" max="2311" width="17.33203125" style="662" bestFit="1" customWidth="1"/>
    <col min="2312" max="2312" width="15.109375" style="662" bestFit="1" customWidth="1"/>
    <col min="2313" max="2313" width="20" style="662" customWidth="1"/>
    <col min="2314" max="2314" width="15.33203125" style="662" customWidth="1"/>
    <col min="2315" max="2315" width="12.6640625" style="662" customWidth="1"/>
    <col min="2316" max="2316" width="14.33203125" style="662" customWidth="1"/>
    <col min="2317" max="2317" width="10.109375" style="662" bestFit="1" customWidth="1"/>
    <col min="2318" max="2318" width="25.88671875" style="662" bestFit="1" customWidth="1"/>
    <col min="2319" max="2319" width="20.6640625" style="662" bestFit="1" customWidth="1"/>
    <col min="2320" max="2562" width="10.109375" style="662" bestFit="1" customWidth="1"/>
    <col min="2563" max="2563" width="91.88671875" style="662" customWidth="1"/>
    <col min="2564" max="2564" width="17.33203125" style="662" bestFit="1" customWidth="1"/>
    <col min="2565" max="2565" width="22" style="662" customWidth="1"/>
    <col min="2566" max="2566" width="25" style="662" customWidth="1"/>
    <col min="2567" max="2567" width="17.33203125" style="662" bestFit="1" customWidth="1"/>
    <col min="2568" max="2568" width="15.109375" style="662" bestFit="1" customWidth="1"/>
    <col min="2569" max="2569" width="20" style="662" customWidth="1"/>
    <col min="2570" max="2570" width="15.33203125" style="662" customWidth="1"/>
    <col min="2571" max="2571" width="12.6640625" style="662" customWidth="1"/>
    <col min="2572" max="2572" width="14.33203125" style="662" customWidth="1"/>
    <col min="2573" max="2573" width="10.109375" style="662" bestFit="1" customWidth="1"/>
    <col min="2574" max="2574" width="25.88671875" style="662" bestFit="1" customWidth="1"/>
    <col min="2575" max="2575" width="20.6640625" style="662" bestFit="1" customWidth="1"/>
    <col min="2576" max="2818" width="10.109375" style="662" bestFit="1" customWidth="1"/>
    <col min="2819" max="2819" width="91.88671875" style="662" customWidth="1"/>
    <col min="2820" max="2820" width="17.33203125" style="662" bestFit="1" customWidth="1"/>
    <col min="2821" max="2821" width="22" style="662" customWidth="1"/>
    <col min="2822" max="2822" width="25" style="662" customWidth="1"/>
    <col min="2823" max="2823" width="17.33203125" style="662" bestFit="1" customWidth="1"/>
    <col min="2824" max="2824" width="15.109375" style="662" bestFit="1" customWidth="1"/>
    <col min="2825" max="2825" width="20" style="662" customWidth="1"/>
    <col min="2826" max="2826" width="15.33203125" style="662" customWidth="1"/>
    <col min="2827" max="2827" width="12.6640625" style="662" customWidth="1"/>
    <col min="2828" max="2828" width="14.33203125" style="662" customWidth="1"/>
    <col min="2829" max="2829" width="10.109375" style="662" bestFit="1" customWidth="1"/>
    <col min="2830" max="2830" width="25.88671875" style="662" bestFit="1" customWidth="1"/>
    <col min="2831" max="2831" width="20.6640625" style="662" bestFit="1" customWidth="1"/>
    <col min="2832" max="3074" width="10.109375" style="662" bestFit="1" customWidth="1"/>
    <col min="3075" max="3075" width="91.88671875" style="662" customWidth="1"/>
    <col min="3076" max="3076" width="17.33203125" style="662" bestFit="1" customWidth="1"/>
    <col min="3077" max="3077" width="22" style="662" customWidth="1"/>
    <col min="3078" max="3078" width="25" style="662" customWidth="1"/>
    <col min="3079" max="3079" width="17.33203125" style="662" bestFit="1" customWidth="1"/>
    <col min="3080" max="3080" width="15.109375" style="662" bestFit="1" customWidth="1"/>
    <col min="3081" max="3081" width="20" style="662" customWidth="1"/>
    <col min="3082" max="3082" width="15.33203125" style="662" customWidth="1"/>
    <col min="3083" max="3083" width="12.6640625" style="662" customWidth="1"/>
    <col min="3084" max="3084" width="14.33203125" style="662" customWidth="1"/>
    <col min="3085" max="3085" width="10.109375" style="662" bestFit="1" customWidth="1"/>
    <col min="3086" max="3086" width="25.88671875" style="662" bestFit="1" customWidth="1"/>
    <col min="3087" max="3087" width="20.6640625" style="662" bestFit="1" customWidth="1"/>
    <col min="3088" max="3330" width="10.109375" style="662" bestFit="1" customWidth="1"/>
    <col min="3331" max="3331" width="91.88671875" style="662" customWidth="1"/>
    <col min="3332" max="3332" width="17.33203125" style="662" bestFit="1" customWidth="1"/>
    <col min="3333" max="3333" width="22" style="662" customWidth="1"/>
    <col min="3334" max="3334" width="25" style="662" customWidth="1"/>
    <col min="3335" max="3335" width="17.33203125" style="662" bestFit="1" customWidth="1"/>
    <col min="3336" max="3336" width="15.109375" style="662" bestFit="1" customWidth="1"/>
    <col min="3337" max="3337" width="20" style="662" customWidth="1"/>
    <col min="3338" max="3338" width="15.33203125" style="662" customWidth="1"/>
    <col min="3339" max="3339" width="12.6640625" style="662" customWidth="1"/>
    <col min="3340" max="3340" width="14.33203125" style="662" customWidth="1"/>
    <col min="3341" max="3341" width="10.109375" style="662" bestFit="1" customWidth="1"/>
    <col min="3342" max="3342" width="25.88671875" style="662" bestFit="1" customWidth="1"/>
    <col min="3343" max="3343" width="20.6640625" style="662" bestFit="1" customWidth="1"/>
    <col min="3344" max="3586" width="10.109375" style="662" bestFit="1" customWidth="1"/>
    <col min="3587" max="3587" width="91.88671875" style="662" customWidth="1"/>
    <col min="3588" max="3588" width="17.33203125" style="662" bestFit="1" customWidth="1"/>
    <col min="3589" max="3589" width="22" style="662" customWidth="1"/>
    <col min="3590" max="3590" width="25" style="662" customWidth="1"/>
    <col min="3591" max="3591" width="17.33203125" style="662" bestFit="1" customWidth="1"/>
    <col min="3592" max="3592" width="15.109375" style="662" bestFit="1" customWidth="1"/>
    <col min="3593" max="3593" width="20" style="662" customWidth="1"/>
    <col min="3594" max="3594" width="15.33203125" style="662" customWidth="1"/>
    <col min="3595" max="3595" width="12.6640625" style="662" customWidth="1"/>
    <col min="3596" max="3596" width="14.33203125" style="662" customWidth="1"/>
    <col min="3597" max="3597" width="10.109375" style="662" bestFit="1" customWidth="1"/>
    <col min="3598" max="3598" width="25.88671875" style="662" bestFit="1" customWidth="1"/>
    <col min="3599" max="3599" width="20.6640625" style="662" bestFit="1" customWidth="1"/>
    <col min="3600" max="3842" width="10.109375" style="662" bestFit="1" customWidth="1"/>
    <col min="3843" max="3843" width="91.88671875" style="662" customWidth="1"/>
    <col min="3844" max="3844" width="17.33203125" style="662" bestFit="1" customWidth="1"/>
    <col min="3845" max="3845" width="22" style="662" customWidth="1"/>
    <col min="3846" max="3846" width="25" style="662" customWidth="1"/>
    <col min="3847" max="3847" width="17.33203125" style="662" bestFit="1" customWidth="1"/>
    <col min="3848" max="3848" width="15.109375" style="662" bestFit="1" customWidth="1"/>
    <col min="3849" max="3849" width="20" style="662" customWidth="1"/>
    <col min="3850" max="3850" width="15.33203125" style="662" customWidth="1"/>
    <col min="3851" max="3851" width="12.6640625" style="662" customWidth="1"/>
    <col min="3852" max="3852" width="14.33203125" style="662" customWidth="1"/>
    <col min="3853" max="3853" width="10.109375" style="662" bestFit="1" customWidth="1"/>
    <col min="3854" max="3854" width="25.88671875" style="662" bestFit="1" customWidth="1"/>
    <col min="3855" max="3855" width="20.6640625" style="662" bestFit="1" customWidth="1"/>
    <col min="3856" max="4098" width="10.109375" style="662" bestFit="1" customWidth="1"/>
    <col min="4099" max="4099" width="91.88671875" style="662" customWidth="1"/>
    <col min="4100" max="4100" width="17.33203125" style="662" bestFit="1" customWidth="1"/>
    <col min="4101" max="4101" width="22" style="662" customWidth="1"/>
    <col min="4102" max="4102" width="25" style="662" customWidth="1"/>
    <col min="4103" max="4103" width="17.33203125" style="662" bestFit="1" customWidth="1"/>
    <col min="4104" max="4104" width="15.109375" style="662" bestFit="1" customWidth="1"/>
    <col min="4105" max="4105" width="20" style="662" customWidth="1"/>
    <col min="4106" max="4106" width="15.33203125" style="662" customWidth="1"/>
    <col min="4107" max="4107" width="12.6640625" style="662" customWidth="1"/>
    <col min="4108" max="4108" width="14.33203125" style="662" customWidth="1"/>
    <col min="4109" max="4109" width="10.109375" style="662" bestFit="1" customWidth="1"/>
    <col min="4110" max="4110" width="25.88671875" style="662" bestFit="1" customWidth="1"/>
    <col min="4111" max="4111" width="20.6640625" style="662" bestFit="1" customWidth="1"/>
    <col min="4112" max="4354" width="10.109375" style="662" bestFit="1" customWidth="1"/>
    <col min="4355" max="4355" width="91.88671875" style="662" customWidth="1"/>
    <col min="4356" max="4356" width="17.33203125" style="662" bestFit="1" customWidth="1"/>
    <col min="4357" max="4357" width="22" style="662" customWidth="1"/>
    <col min="4358" max="4358" width="25" style="662" customWidth="1"/>
    <col min="4359" max="4359" width="17.33203125" style="662" bestFit="1" customWidth="1"/>
    <col min="4360" max="4360" width="15.109375" style="662" bestFit="1" customWidth="1"/>
    <col min="4361" max="4361" width="20" style="662" customWidth="1"/>
    <col min="4362" max="4362" width="15.33203125" style="662" customWidth="1"/>
    <col min="4363" max="4363" width="12.6640625" style="662" customWidth="1"/>
    <col min="4364" max="4364" width="14.33203125" style="662" customWidth="1"/>
    <col min="4365" max="4365" width="10.109375" style="662" bestFit="1" customWidth="1"/>
    <col min="4366" max="4366" width="25.88671875" style="662" bestFit="1" customWidth="1"/>
    <col min="4367" max="4367" width="20.6640625" style="662" bestFit="1" customWidth="1"/>
    <col min="4368" max="4610" width="10.109375" style="662" bestFit="1" customWidth="1"/>
    <col min="4611" max="4611" width="91.88671875" style="662" customWidth="1"/>
    <col min="4612" max="4612" width="17.33203125" style="662" bestFit="1" customWidth="1"/>
    <col min="4613" max="4613" width="22" style="662" customWidth="1"/>
    <col min="4614" max="4614" width="25" style="662" customWidth="1"/>
    <col min="4615" max="4615" width="17.33203125" style="662" bestFit="1" customWidth="1"/>
    <col min="4616" max="4616" width="15.109375" style="662" bestFit="1" customWidth="1"/>
    <col min="4617" max="4617" width="20" style="662" customWidth="1"/>
    <col min="4618" max="4618" width="15.33203125" style="662" customWidth="1"/>
    <col min="4619" max="4619" width="12.6640625" style="662" customWidth="1"/>
    <col min="4620" max="4620" width="14.33203125" style="662" customWidth="1"/>
    <col min="4621" max="4621" width="10.109375" style="662" bestFit="1" customWidth="1"/>
    <col min="4622" max="4622" width="25.88671875" style="662" bestFit="1" customWidth="1"/>
    <col min="4623" max="4623" width="20.6640625" style="662" bestFit="1" customWidth="1"/>
    <col min="4624" max="4866" width="10.109375" style="662" bestFit="1" customWidth="1"/>
    <col min="4867" max="4867" width="91.88671875" style="662" customWidth="1"/>
    <col min="4868" max="4868" width="17.33203125" style="662" bestFit="1" customWidth="1"/>
    <col min="4869" max="4869" width="22" style="662" customWidth="1"/>
    <col min="4870" max="4870" width="25" style="662" customWidth="1"/>
    <col min="4871" max="4871" width="17.33203125" style="662" bestFit="1" customWidth="1"/>
    <col min="4872" max="4872" width="15.109375" style="662" bestFit="1" customWidth="1"/>
    <col min="4873" max="4873" width="20" style="662" customWidth="1"/>
    <col min="4874" max="4874" width="15.33203125" style="662" customWidth="1"/>
    <col min="4875" max="4875" width="12.6640625" style="662" customWidth="1"/>
    <col min="4876" max="4876" width="14.33203125" style="662" customWidth="1"/>
    <col min="4877" max="4877" width="10.109375" style="662" bestFit="1" customWidth="1"/>
    <col min="4878" max="4878" width="25.88671875" style="662" bestFit="1" customWidth="1"/>
    <col min="4879" max="4879" width="20.6640625" style="662" bestFit="1" customWidth="1"/>
    <col min="4880" max="5122" width="10.109375" style="662" bestFit="1" customWidth="1"/>
    <col min="5123" max="5123" width="91.88671875" style="662" customWidth="1"/>
    <col min="5124" max="5124" width="17.33203125" style="662" bestFit="1" customWidth="1"/>
    <col min="5125" max="5125" width="22" style="662" customWidth="1"/>
    <col min="5126" max="5126" width="25" style="662" customWidth="1"/>
    <col min="5127" max="5127" width="17.33203125" style="662" bestFit="1" customWidth="1"/>
    <col min="5128" max="5128" width="15.109375" style="662" bestFit="1" customWidth="1"/>
    <col min="5129" max="5129" width="20" style="662" customWidth="1"/>
    <col min="5130" max="5130" width="15.33203125" style="662" customWidth="1"/>
    <col min="5131" max="5131" width="12.6640625" style="662" customWidth="1"/>
    <col min="5132" max="5132" width="14.33203125" style="662" customWidth="1"/>
    <col min="5133" max="5133" width="10.109375" style="662" bestFit="1" customWidth="1"/>
    <col min="5134" max="5134" width="25.88671875" style="662" bestFit="1" customWidth="1"/>
    <col min="5135" max="5135" width="20.6640625" style="662" bestFit="1" customWidth="1"/>
    <col min="5136" max="5378" width="10.109375" style="662" bestFit="1" customWidth="1"/>
    <col min="5379" max="5379" width="91.88671875" style="662" customWidth="1"/>
    <col min="5380" max="5380" width="17.33203125" style="662" bestFit="1" customWidth="1"/>
    <col min="5381" max="5381" width="22" style="662" customWidth="1"/>
    <col min="5382" max="5382" width="25" style="662" customWidth="1"/>
    <col min="5383" max="5383" width="17.33203125" style="662" bestFit="1" customWidth="1"/>
    <col min="5384" max="5384" width="15.109375" style="662" bestFit="1" customWidth="1"/>
    <col min="5385" max="5385" width="20" style="662" customWidth="1"/>
    <col min="5386" max="5386" width="15.33203125" style="662" customWidth="1"/>
    <col min="5387" max="5387" width="12.6640625" style="662" customWidth="1"/>
    <col min="5388" max="5388" width="14.33203125" style="662" customWidth="1"/>
    <col min="5389" max="5389" width="10.109375" style="662" bestFit="1" customWidth="1"/>
    <col min="5390" max="5390" width="25.88671875" style="662" bestFit="1" customWidth="1"/>
    <col min="5391" max="5391" width="20.6640625" style="662" bestFit="1" customWidth="1"/>
    <col min="5392" max="5634" width="10.109375" style="662" bestFit="1" customWidth="1"/>
    <col min="5635" max="5635" width="91.88671875" style="662" customWidth="1"/>
    <col min="5636" max="5636" width="17.33203125" style="662" bestFit="1" customWidth="1"/>
    <col min="5637" max="5637" width="22" style="662" customWidth="1"/>
    <col min="5638" max="5638" width="25" style="662" customWidth="1"/>
    <col min="5639" max="5639" width="17.33203125" style="662" bestFit="1" customWidth="1"/>
    <col min="5640" max="5640" width="15.109375" style="662" bestFit="1" customWidth="1"/>
    <col min="5641" max="5641" width="20" style="662" customWidth="1"/>
    <col min="5642" max="5642" width="15.33203125" style="662" customWidth="1"/>
    <col min="5643" max="5643" width="12.6640625" style="662" customWidth="1"/>
    <col min="5644" max="5644" width="14.33203125" style="662" customWidth="1"/>
    <col min="5645" max="5645" width="10.109375" style="662" bestFit="1" customWidth="1"/>
    <col min="5646" max="5646" width="25.88671875" style="662" bestFit="1" customWidth="1"/>
    <col min="5647" max="5647" width="20.6640625" style="662" bestFit="1" customWidth="1"/>
    <col min="5648" max="5890" width="10.109375" style="662" bestFit="1" customWidth="1"/>
    <col min="5891" max="5891" width="91.88671875" style="662" customWidth="1"/>
    <col min="5892" max="5892" width="17.33203125" style="662" bestFit="1" customWidth="1"/>
    <col min="5893" max="5893" width="22" style="662" customWidth="1"/>
    <col min="5894" max="5894" width="25" style="662" customWidth="1"/>
    <col min="5895" max="5895" width="17.33203125" style="662" bestFit="1" customWidth="1"/>
    <col min="5896" max="5896" width="15.109375" style="662" bestFit="1" customWidth="1"/>
    <col min="5897" max="5897" width="20" style="662" customWidth="1"/>
    <col min="5898" max="5898" width="15.33203125" style="662" customWidth="1"/>
    <col min="5899" max="5899" width="12.6640625" style="662" customWidth="1"/>
    <col min="5900" max="5900" width="14.33203125" style="662" customWidth="1"/>
    <col min="5901" max="5901" width="10.109375" style="662" bestFit="1" customWidth="1"/>
    <col min="5902" max="5902" width="25.88671875" style="662" bestFit="1" customWidth="1"/>
    <col min="5903" max="5903" width="20.6640625" style="662" bestFit="1" customWidth="1"/>
    <col min="5904" max="6146" width="10.109375" style="662" bestFit="1" customWidth="1"/>
    <col min="6147" max="6147" width="91.88671875" style="662" customWidth="1"/>
    <col min="6148" max="6148" width="17.33203125" style="662" bestFit="1" customWidth="1"/>
    <col min="6149" max="6149" width="22" style="662" customWidth="1"/>
    <col min="6150" max="6150" width="25" style="662" customWidth="1"/>
    <col min="6151" max="6151" width="17.33203125" style="662" bestFit="1" customWidth="1"/>
    <col min="6152" max="6152" width="15.109375" style="662" bestFit="1" customWidth="1"/>
    <col min="6153" max="6153" width="20" style="662" customWidth="1"/>
    <col min="6154" max="6154" width="15.33203125" style="662" customWidth="1"/>
    <col min="6155" max="6155" width="12.6640625" style="662" customWidth="1"/>
    <col min="6156" max="6156" width="14.33203125" style="662" customWidth="1"/>
    <col min="6157" max="6157" width="10.109375" style="662" bestFit="1" customWidth="1"/>
    <col min="6158" max="6158" width="25.88671875" style="662" bestFit="1" customWidth="1"/>
    <col min="6159" max="6159" width="20.6640625" style="662" bestFit="1" customWidth="1"/>
    <col min="6160" max="6402" width="10.109375" style="662" bestFit="1" customWidth="1"/>
    <col min="6403" max="6403" width="91.88671875" style="662" customWidth="1"/>
    <col min="6404" max="6404" width="17.33203125" style="662" bestFit="1" customWidth="1"/>
    <col min="6405" max="6405" width="22" style="662" customWidth="1"/>
    <col min="6406" max="6406" width="25" style="662" customWidth="1"/>
    <col min="6407" max="6407" width="17.33203125" style="662" bestFit="1" customWidth="1"/>
    <col min="6408" max="6408" width="15.109375" style="662" bestFit="1" customWidth="1"/>
    <col min="6409" max="6409" width="20" style="662" customWidth="1"/>
    <col min="6410" max="6410" width="15.33203125" style="662" customWidth="1"/>
    <col min="6411" max="6411" width="12.6640625" style="662" customWidth="1"/>
    <col min="6412" max="6412" width="14.33203125" style="662" customWidth="1"/>
    <col min="6413" max="6413" width="10.109375" style="662" bestFit="1" customWidth="1"/>
    <col min="6414" max="6414" width="25.88671875" style="662" bestFit="1" customWidth="1"/>
    <col min="6415" max="6415" width="20.6640625" style="662" bestFit="1" customWidth="1"/>
    <col min="6416" max="6658" width="10.109375" style="662" bestFit="1" customWidth="1"/>
    <col min="6659" max="6659" width="91.88671875" style="662" customWidth="1"/>
    <col min="6660" max="6660" width="17.33203125" style="662" bestFit="1" customWidth="1"/>
    <col min="6661" max="6661" width="22" style="662" customWidth="1"/>
    <col min="6662" max="6662" width="25" style="662" customWidth="1"/>
    <col min="6663" max="6663" width="17.33203125" style="662" bestFit="1" customWidth="1"/>
    <col min="6664" max="6664" width="15.109375" style="662" bestFit="1" customWidth="1"/>
    <col min="6665" max="6665" width="20" style="662" customWidth="1"/>
    <col min="6666" max="6666" width="15.33203125" style="662" customWidth="1"/>
    <col min="6667" max="6667" width="12.6640625" style="662" customWidth="1"/>
    <col min="6668" max="6668" width="14.33203125" style="662" customWidth="1"/>
    <col min="6669" max="6669" width="10.109375" style="662" bestFit="1" customWidth="1"/>
    <col min="6670" max="6670" width="25.88671875" style="662" bestFit="1" customWidth="1"/>
    <col min="6671" max="6671" width="20.6640625" style="662" bestFit="1" customWidth="1"/>
    <col min="6672" max="6914" width="10.109375" style="662" bestFit="1" customWidth="1"/>
    <col min="6915" max="6915" width="91.88671875" style="662" customWidth="1"/>
    <col min="6916" max="6916" width="17.33203125" style="662" bestFit="1" customWidth="1"/>
    <col min="6917" max="6917" width="22" style="662" customWidth="1"/>
    <col min="6918" max="6918" width="25" style="662" customWidth="1"/>
    <col min="6919" max="6919" width="17.33203125" style="662" bestFit="1" customWidth="1"/>
    <col min="6920" max="6920" width="15.109375" style="662" bestFit="1" customWidth="1"/>
    <col min="6921" max="6921" width="20" style="662" customWidth="1"/>
    <col min="6922" max="6922" width="15.33203125" style="662" customWidth="1"/>
    <col min="6923" max="6923" width="12.6640625" style="662" customWidth="1"/>
    <col min="6924" max="6924" width="14.33203125" style="662" customWidth="1"/>
    <col min="6925" max="6925" width="10.109375" style="662" bestFit="1" customWidth="1"/>
    <col min="6926" max="6926" width="25.88671875" style="662" bestFit="1" customWidth="1"/>
    <col min="6927" max="6927" width="20.6640625" style="662" bestFit="1" customWidth="1"/>
    <col min="6928" max="7170" width="10.109375" style="662" bestFit="1" customWidth="1"/>
    <col min="7171" max="7171" width="91.88671875" style="662" customWidth="1"/>
    <col min="7172" max="7172" width="17.33203125" style="662" bestFit="1" customWidth="1"/>
    <col min="7173" max="7173" width="22" style="662" customWidth="1"/>
    <col min="7174" max="7174" width="25" style="662" customWidth="1"/>
    <col min="7175" max="7175" width="17.33203125" style="662" bestFit="1" customWidth="1"/>
    <col min="7176" max="7176" width="15.109375" style="662" bestFit="1" customWidth="1"/>
    <col min="7177" max="7177" width="20" style="662" customWidth="1"/>
    <col min="7178" max="7178" width="15.33203125" style="662" customWidth="1"/>
    <col min="7179" max="7179" width="12.6640625" style="662" customWidth="1"/>
    <col min="7180" max="7180" width="14.33203125" style="662" customWidth="1"/>
    <col min="7181" max="7181" width="10.109375" style="662" bestFit="1" customWidth="1"/>
    <col min="7182" max="7182" width="25.88671875" style="662" bestFit="1" customWidth="1"/>
    <col min="7183" max="7183" width="20.6640625" style="662" bestFit="1" customWidth="1"/>
    <col min="7184" max="7426" width="10.109375" style="662" bestFit="1" customWidth="1"/>
    <col min="7427" max="7427" width="91.88671875" style="662" customWidth="1"/>
    <col min="7428" max="7428" width="17.33203125" style="662" bestFit="1" customWidth="1"/>
    <col min="7429" max="7429" width="22" style="662" customWidth="1"/>
    <col min="7430" max="7430" width="25" style="662" customWidth="1"/>
    <col min="7431" max="7431" width="17.33203125" style="662" bestFit="1" customWidth="1"/>
    <col min="7432" max="7432" width="15.109375" style="662" bestFit="1" customWidth="1"/>
    <col min="7433" max="7433" width="20" style="662" customWidth="1"/>
    <col min="7434" max="7434" width="15.33203125" style="662" customWidth="1"/>
    <col min="7435" max="7435" width="12.6640625" style="662" customWidth="1"/>
    <col min="7436" max="7436" width="14.33203125" style="662" customWidth="1"/>
    <col min="7437" max="7437" width="10.109375" style="662" bestFit="1" customWidth="1"/>
    <col min="7438" max="7438" width="25.88671875" style="662" bestFit="1" customWidth="1"/>
    <col min="7439" max="7439" width="20.6640625" style="662" bestFit="1" customWidth="1"/>
    <col min="7440" max="7682" width="10.109375" style="662" bestFit="1" customWidth="1"/>
    <col min="7683" max="7683" width="91.88671875" style="662" customWidth="1"/>
    <col min="7684" max="7684" width="17.33203125" style="662" bestFit="1" customWidth="1"/>
    <col min="7685" max="7685" width="22" style="662" customWidth="1"/>
    <col min="7686" max="7686" width="25" style="662" customWidth="1"/>
    <col min="7687" max="7687" width="17.33203125" style="662" bestFit="1" customWidth="1"/>
    <col min="7688" max="7688" width="15.109375" style="662" bestFit="1" customWidth="1"/>
    <col min="7689" max="7689" width="20" style="662" customWidth="1"/>
    <col min="7690" max="7690" width="15.33203125" style="662" customWidth="1"/>
    <col min="7691" max="7691" width="12.6640625" style="662" customWidth="1"/>
    <col min="7692" max="7692" width="14.33203125" style="662" customWidth="1"/>
    <col min="7693" max="7693" width="10.109375" style="662" bestFit="1" customWidth="1"/>
    <col min="7694" max="7694" width="25.88671875" style="662" bestFit="1" customWidth="1"/>
    <col min="7695" max="7695" width="20.6640625" style="662" bestFit="1" customWidth="1"/>
    <col min="7696" max="7938" width="10.109375" style="662" bestFit="1" customWidth="1"/>
    <col min="7939" max="7939" width="91.88671875" style="662" customWidth="1"/>
    <col min="7940" max="7940" width="17.33203125" style="662" bestFit="1" customWidth="1"/>
    <col min="7941" max="7941" width="22" style="662" customWidth="1"/>
    <col min="7942" max="7942" width="25" style="662" customWidth="1"/>
    <col min="7943" max="7943" width="17.33203125" style="662" bestFit="1" customWidth="1"/>
    <col min="7944" max="7944" width="15.109375" style="662" bestFit="1" customWidth="1"/>
    <col min="7945" max="7945" width="20" style="662" customWidth="1"/>
    <col min="7946" max="7946" width="15.33203125" style="662" customWidth="1"/>
    <col min="7947" max="7947" width="12.6640625" style="662" customWidth="1"/>
    <col min="7948" max="7948" width="14.33203125" style="662" customWidth="1"/>
    <col min="7949" max="7949" width="10.109375" style="662" bestFit="1" customWidth="1"/>
    <col min="7950" max="7950" width="25.88671875" style="662" bestFit="1" customWidth="1"/>
    <col min="7951" max="7951" width="20.6640625" style="662" bestFit="1" customWidth="1"/>
    <col min="7952" max="8194" width="10.109375" style="662" bestFit="1" customWidth="1"/>
    <col min="8195" max="8195" width="91.88671875" style="662" customWidth="1"/>
    <col min="8196" max="8196" width="17.33203125" style="662" bestFit="1" customWidth="1"/>
    <col min="8197" max="8197" width="22" style="662" customWidth="1"/>
    <col min="8198" max="8198" width="25" style="662" customWidth="1"/>
    <col min="8199" max="8199" width="17.33203125" style="662" bestFit="1" customWidth="1"/>
    <col min="8200" max="8200" width="15.109375" style="662" bestFit="1" customWidth="1"/>
    <col min="8201" max="8201" width="20" style="662" customWidth="1"/>
    <col min="8202" max="8202" width="15.33203125" style="662" customWidth="1"/>
    <col min="8203" max="8203" width="12.6640625" style="662" customWidth="1"/>
    <col min="8204" max="8204" width="14.33203125" style="662" customWidth="1"/>
    <col min="8205" max="8205" width="10.109375" style="662" bestFit="1" customWidth="1"/>
    <col min="8206" max="8206" width="25.88671875" style="662" bestFit="1" customWidth="1"/>
    <col min="8207" max="8207" width="20.6640625" style="662" bestFit="1" customWidth="1"/>
    <col min="8208" max="8450" width="10.109375" style="662" bestFit="1" customWidth="1"/>
    <col min="8451" max="8451" width="91.88671875" style="662" customWidth="1"/>
    <col min="8452" max="8452" width="17.33203125" style="662" bestFit="1" customWidth="1"/>
    <col min="8453" max="8453" width="22" style="662" customWidth="1"/>
    <col min="8454" max="8454" width="25" style="662" customWidth="1"/>
    <col min="8455" max="8455" width="17.33203125" style="662" bestFit="1" customWidth="1"/>
    <col min="8456" max="8456" width="15.109375" style="662" bestFit="1" customWidth="1"/>
    <col min="8457" max="8457" width="20" style="662" customWidth="1"/>
    <col min="8458" max="8458" width="15.33203125" style="662" customWidth="1"/>
    <col min="8459" max="8459" width="12.6640625" style="662" customWidth="1"/>
    <col min="8460" max="8460" width="14.33203125" style="662" customWidth="1"/>
    <col min="8461" max="8461" width="10.109375" style="662" bestFit="1" customWidth="1"/>
    <col min="8462" max="8462" width="25.88671875" style="662" bestFit="1" customWidth="1"/>
    <col min="8463" max="8463" width="20.6640625" style="662" bestFit="1" customWidth="1"/>
    <col min="8464" max="8706" width="10.109375" style="662" bestFit="1" customWidth="1"/>
    <col min="8707" max="8707" width="91.88671875" style="662" customWidth="1"/>
    <col min="8708" max="8708" width="17.33203125" style="662" bestFit="1" customWidth="1"/>
    <col min="8709" max="8709" width="22" style="662" customWidth="1"/>
    <col min="8710" max="8710" width="25" style="662" customWidth="1"/>
    <col min="8711" max="8711" width="17.33203125" style="662" bestFit="1" customWidth="1"/>
    <col min="8712" max="8712" width="15.109375" style="662" bestFit="1" customWidth="1"/>
    <col min="8713" max="8713" width="20" style="662" customWidth="1"/>
    <col min="8714" max="8714" width="15.33203125" style="662" customWidth="1"/>
    <col min="8715" max="8715" width="12.6640625" style="662" customWidth="1"/>
    <col min="8716" max="8716" width="14.33203125" style="662" customWidth="1"/>
    <col min="8717" max="8717" width="10.109375" style="662" bestFit="1" customWidth="1"/>
    <col min="8718" max="8718" width="25.88671875" style="662" bestFit="1" customWidth="1"/>
    <col min="8719" max="8719" width="20.6640625" style="662" bestFit="1" customWidth="1"/>
    <col min="8720" max="8962" width="10.109375" style="662" bestFit="1" customWidth="1"/>
    <col min="8963" max="8963" width="91.88671875" style="662" customWidth="1"/>
    <col min="8964" max="8964" width="17.33203125" style="662" bestFit="1" customWidth="1"/>
    <col min="8965" max="8965" width="22" style="662" customWidth="1"/>
    <col min="8966" max="8966" width="25" style="662" customWidth="1"/>
    <col min="8967" max="8967" width="17.33203125" style="662" bestFit="1" customWidth="1"/>
    <col min="8968" max="8968" width="15.109375" style="662" bestFit="1" customWidth="1"/>
    <col min="8969" max="8969" width="20" style="662" customWidth="1"/>
    <col min="8970" max="8970" width="15.33203125" style="662" customWidth="1"/>
    <col min="8971" max="8971" width="12.6640625" style="662" customWidth="1"/>
    <col min="8972" max="8972" width="14.33203125" style="662" customWidth="1"/>
    <col min="8973" max="8973" width="10.109375" style="662" bestFit="1" customWidth="1"/>
    <col min="8974" max="8974" width="25.88671875" style="662" bestFit="1" customWidth="1"/>
    <col min="8975" max="8975" width="20.6640625" style="662" bestFit="1" customWidth="1"/>
    <col min="8976" max="9218" width="10.109375" style="662" bestFit="1" customWidth="1"/>
    <col min="9219" max="9219" width="91.88671875" style="662" customWidth="1"/>
    <col min="9220" max="9220" width="17.33203125" style="662" bestFit="1" customWidth="1"/>
    <col min="9221" max="9221" width="22" style="662" customWidth="1"/>
    <col min="9222" max="9222" width="25" style="662" customWidth="1"/>
    <col min="9223" max="9223" width="17.33203125" style="662" bestFit="1" customWidth="1"/>
    <col min="9224" max="9224" width="15.109375" style="662" bestFit="1" customWidth="1"/>
    <col min="9225" max="9225" width="20" style="662" customWidth="1"/>
    <col min="9226" max="9226" width="15.33203125" style="662" customWidth="1"/>
    <col min="9227" max="9227" width="12.6640625" style="662" customWidth="1"/>
    <col min="9228" max="9228" width="14.33203125" style="662" customWidth="1"/>
    <col min="9229" max="9229" width="10.109375" style="662" bestFit="1" customWidth="1"/>
    <col min="9230" max="9230" width="25.88671875" style="662" bestFit="1" customWidth="1"/>
    <col min="9231" max="9231" width="20.6640625" style="662" bestFit="1" customWidth="1"/>
    <col min="9232" max="9474" width="10.109375" style="662" bestFit="1" customWidth="1"/>
    <col min="9475" max="9475" width="91.88671875" style="662" customWidth="1"/>
    <col min="9476" max="9476" width="17.33203125" style="662" bestFit="1" customWidth="1"/>
    <col min="9477" max="9477" width="22" style="662" customWidth="1"/>
    <col min="9478" max="9478" width="25" style="662" customWidth="1"/>
    <col min="9479" max="9479" width="17.33203125" style="662" bestFit="1" customWidth="1"/>
    <col min="9480" max="9480" width="15.109375" style="662" bestFit="1" customWidth="1"/>
    <col min="9481" max="9481" width="20" style="662" customWidth="1"/>
    <col min="9482" max="9482" width="15.33203125" style="662" customWidth="1"/>
    <col min="9483" max="9483" width="12.6640625" style="662" customWidth="1"/>
    <col min="9484" max="9484" width="14.33203125" style="662" customWidth="1"/>
    <col min="9485" max="9485" width="10.109375" style="662" bestFit="1" customWidth="1"/>
    <col min="9486" max="9486" width="25.88671875" style="662" bestFit="1" customWidth="1"/>
    <col min="9487" max="9487" width="20.6640625" style="662" bestFit="1" customWidth="1"/>
    <col min="9488" max="9730" width="10.109375" style="662" bestFit="1" customWidth="1"/>
    <col min="9731" max="9731" width="91.88671875" style="662" customWidth="1"/>
    <col min="9732" max="9732" width="17.33203125" style="662" bestFit="1" customWidth="1"/>
    <col min="9733" max="9733" width="22" style="662" customWidth="1"/>
    <col min="9734" max="9734" width="25" style="662" customWidth="1"/>
    <col min="9735" max="9735" width="17.33203125" style="662" bestFit="1" customWidth="1"/>
    <col min="9736" max="9736" width="15.109375" style="662" bestFit="1" customWidth="1"/>
    <col min="9737" max="9737" width="20" style="662" customWidth="1"/>
    <col min="9738" max="9738" width="15.33203125" style="662" customWidth="1"/>
    <col min="9739" max="9739" width="12.6640625" style="662" customWidth="1"/>
    <col min="9740" max="9740" width="14.33203125" style="662" customWidth="1"/>
    <col min="9741" max="9741" width="10.109375" style="662" bestFit="1" customWidth="1"/>
    <col min="9742" max="9742" width="25.88671875" style="662" bestFit="1" customWidth="1"/>
    <col min="9743" max="9743" width="20.6640625" style="662" bestFit="1" customWidth="1"/>
    <col min="9744" max="9986" width="10.109375" style="662" bestFit="1" customWidth="1"/>
    <col min="9987" max="9987" width="91.88671875" style="662" customWidth="1"/>
    <col min="9988" max="9988" width="17.33203125" style="662" bestFit="1" customWidth="1"/>
    <col min="9989" max="9989" width="22" style="662" customWidth="1"/>
    <col min="9990" max="9990" width="25" style="662" customWidth="1"/>
    <col min="9991" max="9991" width="17.33203125" style="662" bestFit="1" customWidth="1"/>
    <col min="9992" max="9992" width="15.109375" style="662" bestFit="1" customWidth="1"/>
    <col min="9993" max="9993" width="20" style="662" customWidth="1"/>
    <col min="9994" max="9994" width="15.33203125" style="662" customWidth="1"/>
    <col min="9995" max="9995" width="12.6640625" style="662" customWidth="1"/>
    <col min="9996" max="9996" width="14.33203125" style="662" customWidth="1"/>
    <col min="9997" max="9997" width="10.109375" style="662" bestFit="1" customWidth="1"/>
    <col min="9998" max="9998" width="25.88671875" style="662" bestFit="1" customWidth="1"/>
    <col min="9999" max="9999" width="20.6640625" style="662" bestFit="1" customWidth="1"/>
    <col min="10000" max="10242" width="10.109375" style="662" bestFit="1" customWidth="1"/>
    <col min="10243" max="10243" width="91.88671875" style="662" customWidth="1"/>
    <col min="10244" max="10244" width="17.33203125" style="662" bestFit="1" customWidth="1"/>
    <col min="10245" max="10245" width="22" style="662" customWidth="1"/>
    <col min="10246" max="10246" width="25" style="662" customWidth="1"/>
    <col min="10247" max="10247" width="17.33203125" style="662" bestFit="1" customWidth="1"/>
    <col min="10248" max="10248" width="15.109375" style="662" bestFit="1" customWidth="1"/>
    <col min="10249" max="10249" width="20" style="662" customWidth="1"/>
    <col min="10250" max="10250" width="15.33203125" style="662" customWidth="1"/>
    <col min="10251" max="10251" width="12.6640625" style="662" customWidth="1"/>
    <col min="10252" max="10252" width="14.33203125" style="662" customWidth="1"/>
    <col min="10253" max="10253" width="10.109375" style="662" bestFit="1" customWidth="1"/>
    <col min="10254" max="10254" width="25.88671875" style="662" bestFit="1" customWidth="1"/>
    <col min="10255" max="10255" width="20.6640625" style="662" bestFit="1" customWidth="1"/>
    <col min="10256" max="10498" width="10.109375" style="662" bestFit="1" customWidth="1"/>
    <col min="10499" max="10499" width="91.88671875" style="662" customWidth="1"/>
    <col min="10500" max="10500" width="17.33203125" style="662" bestFit="1" customWidth="1"/>
    <col min="10501" max="10501" width="22" style="662" customWidth="1"/>
    <col min="10502" max="10502" width="25" style="662" customWidth="1"/>
    <col min="10503" max="10503" width="17.33203125" style="662" bestFit="1" customWidth="1"/>
    <col min="10504" max="10504" width="15.109375" style="662" bestFit="1" customWidth="1"/>
    <col min="10505" max="10505" width="20" style="662" customWidth="1"/>
    <col min="10506" max="10506" width="15.33203125" style="662" customWidth="1"/>
    <col min="10507" max="10507" width="12.6640625" style="662" customWidth="1"/>
    <col min="10508" max="10508" width="14.33203125" style="662" customWidth="1"/>
    <col min="10509" max="10509" width="10.109375" style="662" bestFit="1" customWidth="1"/>
    <col min="10510" max="10510" width="25.88671875" style="662" bestFit="1" customWidth="1"/>
    <col min="10511" max="10511" width="20.6640625" style="662" bestFit="1" customWidth="1"/>
    <col min="10512" max="10754" width="10.109375" style="662" bestFit="1" customWidth="1"/>
    <col min="10755" max="10755" width="91.88671875" style="662" customWidth="1"/>
    <col min="10756" max="10756" width="17.33203125" style="662" bestFit="1" customWidth="1"/>
    <col min="10757" max="10757" width="22" style="662" customWidth="1"/>
    <col min="10758" max="10758" width="25" style="662" customWidth="1"/>
    <col min="10759" max="10759" width="17.33203125" style="662" bestFit="1" customWidth="1"/>
    <col min="10760" max="10760" width="15.109375" style="662" bestFit="1" customWidth="1"/>
    <col min="10761" max="10761" width="20" style="662" customWidth="1"/>
    <col min="10762" max="10762" width="15.33203125" style="662" customWidth="1"/>
    <col min="10763" max="10763" width="12.6640625" style="662" customWidth="1"/>
    <col min="10764" max="10764" width="14.33203125" style="662" customWidth="1"/>
    <col min="10765" max="10765" width="10.109375" style="662" bestFit="1" customWidth="1"/>
    <col min="10766" max="10766" width="25.88671875" style="662" bestFit="1" customWidth="1"/>
    <col min="10767" max="10767" width="20.6640625" style="662" bestFit="1" customWidth="1"/>
    <col min="10768" max="11010" width="10.109375" style="662" bestFit="1" customWidth="1"/>
    <col min="11011" max="11011" width="91.88671875" style="662" customWidth="1"/>
    <col min="11012" max="11012" width="17.33203125" style="662" bestFit="1" customWidth="1"/>
    <col min="11013" max="11013" width="22" style="662" customWidth="1"/>
    <col min="11014" max="11014" width="25" style="662" customWidth="1"/>
    <col min="11015" max="11015" width="17.33203125" style="662" bestFit="1" customWidth="1"/>
    <col min="11016" max="11016" width="15.109375" style="662" bestFit="1" customWidth="1"/>
    <col min="11017" max="11017" width="20" style="662" customWidth="1"/>
    <col min="11018" max="11018" width="15.33203125" style="662" customWidth="1"/>
    <col min="11019" max="11019" width="12.6640625" style="662" customWidth="1"/>
    <col min="11020" max="11020" width="14.33203125" style="662" customWidth="1"/>
    <col min="11021" max="11021" width="10.109375" style="662" bestFit="1" customWidth="1"/>
    <col min="11022" max="11022" width="25.88671875" style="662" bestFit="1" customWidth="1"/>
    <col min="11023" max="11023" width="20.6640625" style="662" bestFit="1" customWidth="1"/>
    <col min="11024" max="11266" width="10.109375" style="662" bestFit="1" customWidth="1"/>
    <col min="11267" max="11267" width="91.88671875" style="662" customWidth="1"/>
    <col min="11268" max="11268" width="17.33203125" style="662" bestFit="1" customWidth="1"/>
    <col min="11269" max="11269" width="22" style="662" customWidth="1"/>
    <col min="11270" max="11270" width="25" style="662" customWidth="1"/>
    <col min="11271" max="11271" width="17.33203125" style="662" bestFit="1" customWidth="1"/>
    <col min="11272" max="11272" width="15.109375" style="662" bestFit="1" customWidth="1"/>
    <col min="11273" max="11273" width="20" style="662" customWidth="1"/>
    <col min="11274" max="11274" width="15.33203125" style="662" customWidth="1"/>
    <col min="11275" max="11275" width="12.6640625" style="662" customWidth="1"/>
    <col min="11276" max="11276" width="14.33203125" style="662" customWidth="1"/>
    <col min="11277" max="11277" width="10.109375" style="662" bestFit="1" customWidth="1"/>
    <col min="11278" max="11278" width="25.88671875" style="662" bestFit="1" customWidth="1"/>
    <col min="11279" max="11279" width="20.6640625" style="662" bestFit="1" customWidth="1"/>
    <col min="11280" max="11522" width="10.109375" style="662" bestFit="1" customWidth="1"/>
    <col min="11523" max="11523" width="91.88671875" style="662" customWidth="1"/>
    <col min="11524" max="11524" width="17.33203125" style="662" bestFit="1" customWidth="1"/>
    <col min="11525" max="11525" width="22" style="662" customWidth="1"/>
    <col min="11526" max="11526" width="25" style="662" customWidth="1"/>
    <col min="11527" max="11527" width="17.33203125" style="662" bestFit="1" customWidth="1"/>
    <col min="11528" max="11528" width="15.109375" style="662" bestFit="1" customWidth="1"/>
    <col min="11529" max="11529" width="20" style="662" customWidth="1"/>
    <col min="11530" max="11530" width="15.33203125" style="662" customWidth="1"/>
    <col min="11531" max="11531" width="12.6640625" style="662" customWidth="1"/>
    <col min="11532" max="11532" width="14.33203125" style="662" customWidth="1"/>
    <col min="11533" max="11533" width="10.109375" style="662" bestFit="1" customWidth="1"/>
    <col min="11534" max="11534" width="25.88671875" style="662" bestFit="1" customWidth="1"/>
    <col min="11535" max="11535" width="20.6640625" style="662" bestFit="1" customWidth="1"/>
    <col min="11536" max="11778" width="10.109375" style="662" bestFit="1" customWidth="1"/>
    <col min="11779" max="11779" width="91.88671875" style="662" customWidth="1"/>
    <col min="11780" max="11780" width="17.33203125" style="662" bestFit="1" customWidth="1"/>
    <col min="11781" max="11781" width="22" style="662" customWidth="1"/>
    <col min="11782" max="11782" width="25" style="662" customWidth="1"/>
    <col min="11783" max="11783" width="17.33203125" style="662" bestFit="1" customWidth="1"/>
    <col min="11784" max="11784" width="15.109375" style="662" bestFit="1" customWidth="1"/>
    <col min="11785" max="11785" width="20" style="662" customWidth="1"/>
    <col min="11786" max="11786" width="15.33203125" style="662" customWidth="1"/>
    <col min="11787" max="11787" width="12.6640625" style="662" customWidth="1"/>
    <col min="11788" max="11788" width="14.33203125" style="662" customWidth="1"/>
    <col min="11789" max="11789" width="10.109375" style="662" bestFit="1" customWidth="1"/>
    <col min="11790" max="11790" width="25.88671875" style="662" bestFit="1" customWidth="1"/>
    <col min="11791" max="11791" width="20.6640625" style="662" bestFit="1" customWidth="1"/>
    <col min="11792" max="12034" width="10.109375" style="662" bestFit="1" customWidth="1"/>
    <col min="12035" max="12035" width="91.88671875" style="662" customWidth="1"/>
    <col min="12036" max="12036" width="17.33203125" style="662" bestFit="1" customWidth="1"/>
    <col min="12037" max="12037" width="22" style="662" customWidth="1"/>
    <col min="12038" max="12038" width="25" style="662" customWidth="1"/>
    <col min="12039" max="12039" width="17.33203125" style="662" bestFit="1" customWidth="1"/>
    <col min="12040" max="12040" width="15.109375" style="662" bestFit="1" customWidth="1"/>
    <col min="12041" max="12041" width="20" style="662" customWidth="1"/>
    <col min="12042" max="12042" width="15.33203125" style="662" customWidth="1"/>
    <col min="12043" max="12043" width="12.6640625" style="662" customWidth="1"/>
    <col min="12044" max="12044" width="14.33203125" style="662" customWidth="1"/>
    <col min="12045" max="12045" width="10.109375" style="662" bestFit="1" customWidth="1"/>
    <col min="12046" max="12046" width="25.88671875" style="662" bestFit="1" customWidth="1"/>
    <col min="12047" max="12047" width="20.6640625" style="662" bestFit="1" customWidth="1"/>
    <col min="12048" max="12290" width="10.109375" style="662" bestFit="1" customWidth="1"/>
    <col min="12291" max="12291" width="91.88671875" style="662" customWidth="1"/>
    <col min="12292" max="12292" width="17.33203125" style="662" bestFit="1" customWidth="1"/>
    <col min="12293" max="12293" width="22" style="662" customWidth="1"/>
    <col min="12294" max="12294" width="25" style="662" customWidth="1"/>
    <col min="12295" max="12295" width="17.33203125" style="662" bestFit="1" customWidth="1"/>
    <col min="12296" max="12296" width="15.109375" style="662" bestFit="1" customWidth="1"/>
    <col min="12297" max="12297" width="20" style="662" customWidth="1"/>
    <col min="12298" max="12298" width="15.33203125" style="662" customWidth="1"/>
    <col min="12299" max="12299" width="12.6640625" style="662" customWidth="1"/>
    <col min="12300" max="12300" width="14.33203125" style="662" customWidth="1"/>
    <col min="12301" max="12301" width="10.109375" style="662" bestFit="1" customWidth="1"/>
    <col min="12302" max="12302" width="25.88671875" style="662" bestFit="1" customWidth="1"/>
    <col min="12303" max="12303" width="20.6640625" style="662" bestFit="1" customWidth="1"/>
    <col min="12304" max="12546" width="10.109375" style="662" bestFit="1" customWidth="1"/>
    <col min="12547" max="12547" width="91.88671875" style="662" customWidth="1"/>
    <col min="12548" max="12548" width="17.33203125" style="662" bestFit="1" customWidth="1"/>
    <col min="12549" max="12549" width="22" style="662" customWidth="1"/>
    <col min="12550" max="12550" width="25" style="662" customWidth="1"/>
    <col min="12551" max="12551" width="17.33203125" style="662" bestFit="1" customWidth="1"/>
    <col min="12552" max="12552" width="15.109375" style="662" bestFit="1" customWidth="1"/>
    <col min="12553" max="12553" width="20" style="662" customWidth="1"/>
    <col min="12554" max="12554" width="15.33203125" style="662" customWidth="1"/>
    <col min="12555" max="12555" width="12.6640625" style="662" customWidth="1"/>
    <col min="12556" max="12556" width="14.33203125" style="662" customWidth="1"/>
    <col min="12557" max="12557" width="10.109375" style="662" bestFit="1" customWidth="1"/>
    <col min="12558" max="12558" width="25.88671875" style="662" bestFit="1" customWidth="1"/>
    <col min="12559" max="12559" width="20.6640625" style="662" bestFit="1" customWidth="1"/>
    <col min="12560" max="12802" width="10.109375" style="662" bestFit="1" customWidth="1"/>
    <col min="12803" max="12803" width="91.88671875" style="662" customWidth="1"/>
    <col min="12804" max="12804" width="17.33203125" style="662" bestFit="1" customWidth="1"/>
    <col min="12805" max="12805" width="22" style="662" customWidth="1"/>
    <col min="12806" max="12806" width="25" style="662" customWidth="1"/>
    <col min="12807" max="12807" width="17.33203125" style="662" bestFit="1" customWidth="1"/>
    <col min="12808" max="12808" width="15.109375" style="662" bestFit="1" customWidth="1"/>
    <col min="12809" max="12809" width="20" style="662" customWidth="1"/>
    <col min="12810" max="12810" width="15.33203125" style="662" customWidth="1"/>
    <col min="12811" max="12811" width="12.6640625" style="662" customWidth="1"/>
    <col min="12812" max="12812" width="14.33203125" style="662" customWidth="1"/>
    <col min="12813" max="12813" width="10.109375" style="662" bestFit="1" customWidth="1"/>
    <col min="12814" max="12814" width="25.88671875" style="662" bestFit="1" customWidth="1"/>
    <col min="12815" max="12815" width="20.6640625" style="662" bestFit="1" customWidth="1"/>
    <col min="12816" max="13058" width="10.109375" style="662" bestFit="1" customWidth="1"/>
    <col min="13059" max="13059" width="91.88671875" style="662" customWidth="1"/>
    <col min="13060" max="13060" width="17.33203125" style="662" bestFit="1" customWidth="1"/>
    <col min="13061" max="13061" width="22" style="662" customWidth="1"/>
    <col min="13062" max="13062" width="25" style="662" customWidth="1"/>
    <col min="13063" max="13063" width="17.33203125" style="662" bestFit="1" customWidth="1"/>
    <col min="13064" max="13064" width="15.109375" style="662" bestFit="1" customWidth="1"/>
    <col min="13065" max="13065" width="20" style="662" customWidth="1"/>
    <col min="13066" max="13066" width="15.33203125" style="662" customWidth="1"/>
    <col min="13067" max="13067" width="12.6640625" style="662" customWidth="1"/>
    <col min="13068" max="13068" width="14.33203125" style="662" customWidth="1"/>
    <col min="13069" max="13069" width="10.109375" style="662" bestFit="1" customWidth="1"/>
    <col min="13070" max="13070" width="25.88671875" style="662" bestFit="1" customWidth="1"/>
    <col min="13071" max="13071" width="20.6640625" style="662" bestFit="1" customWidth="1"/>
    <col min="13072" max="13314" width="10.109375" style="662" bestFit="1" customWidth="1"/>
    <col min="13315" max="13315" width="91.88671875" style="662" customWidth="1"/>
    <col min="13316" max="13316" width="17.33203125" style="662" bestFit="1" customWidth="1"/>
    <col min="13317" max="13317" width="22" style="662" customWidth="1"/>
    <col min="13318" max="13318" width="25" style="662" customWidth="1"/>
    <col min="13319" max="13319" width="17.33203125" style="662" bestFit="1" customWidth="1"/>
    <col min="13320" max="13320" width="15.109375" style="662" bestFit="1" customWidth="1"/>
    <col min="13321" max="13321" width="20" style="662" customWidth="1"/>
    <col min="13322" max="13322" width="15.33203125" style="662" customWidth="1"/>
    <col min="13323" max="13323" width="12.6640625" style="662" customWidth="1"/>
    <col min="13324" max="13324" width="14.33203125" style="662" customWidth="1"/>
    <col min="13325" max="13325" width="10.109375" style="662" bestFit="1" customWidth="1"/>
    <col min="13326" max="13326" width="25.88671875" style="662" bestFit="1" customWidth="1"/>
    <col min="13327" max="13327" width="20.6640625" style="662" bestFit="1" customWidth="1"/>
    <col min="13328" max="13570" width="10.109375" style="662" bestFit="1" customWidth="1"/>
    <col min="13571" max="13571" width="91.88671875" style="662" customWidth="1"/>
    <col min="13572" max="13572" width="17.33203125" style="662" bestFit="1" customWidth="1"/>
    <col min="13573" max="13573" width="22" style="662" customWidth="1"/>
    <col min="13574" max="13574" width="25" style="662" customWidth="1"/>
    <col min="13575" max="13575" width="17.33203125" style="662" bestFit="1" customWidth="1"/>
    <col min="13576" max="13576" width="15.109375" style="662" bestFit="1" customWidth="1"/>
    <col min="13577" max="13577" width="20" style="662" customWidth="1"/>
    <col min="13578" max="13578" width="15.33203125" style="662" customWidth="1"/>
    <col min="13579" max="13579" width="12.6640625" style="662" customWidth="1"/>
    <col min="13580" max="13580" width="14.33203125" style="662" customWidth="1"/>
    <col min="13581" max="13581" width="10.109375" style="662" bestFit="1" customWidth="1"/>
    <col min="13582" max="13582" width="25.88671875" style="662" bestFit="1" customWidth="1"/>
    <col min="13583" max="13583" width="20.6640625" style="662" bestFit="1" customWidth="1"/>
    <col min="13584" max="13826" width="10.109375" style="662" bestFit="1" customWidth="1"/>
    <col min="13827" max="13827" width="91.88671875" style="662" customWidth="1"/>
    <col min="13828" max="13828" width="17.33203125" style="662" bestFit="1" customWidth="1"/>
    <col min="13829" max="13829" width="22" style="662" customWidth="1"/>
    <col min="13830" max="13830" width="25" style="662" customWidth="1"/>
    <col min="13831" max="13831" width="17.33203125" style="662" bestFit="1" customWidth="1"/>
    <col min="13832" max="13832" width="15.109375" style="662" bestFit="1" customWidth="1"/>
    <col min="13833" max="13833" width="20" style="662" customWidth="1"/>
    <col min="13834" max="13834" width="15.33203125" style="662" customWidth="1"/>
    <col min="13835" max="13835" width="12.6640625" style="662" customWidth="1"/>
    <col min="13836" max="13836" width="14.33203125" style="662" customWidth="1"/>
    <col min="13837" max="13837" width="10.109375" style="662" bestFit="1" customWidth="1"/>
    <col min="13838" max="13838" width="25.88671875" style="662" bestFit="1" customWidth="1"/>
    <col min="13839" max="13839" width="20.6640625" style="662" bestFit="1" customWidth="1"/>
    <col min="13840" max="14082" width="10.109375" style="662" bestFit="1" customWidth="1"/>
    <col min="14083" max="14083" width="91.88671875" style="662" customWidth="1"/>
    <col min="14084" max="14084" width="17.33203125" style="662" bestFit="1" customWidth="1"/>
    <col min="14085" max="14085" width="22" style="662" customWidth="1"/>
    <col min="14086" max="14086" width="25" style="662" customWidth="1"/>
    <col min="14087" max="14087" width="17.33203125" style="662" bestFit="1" customWidth="1"/>
    <col min="14088" max="14088" width="15.109375" style="662" bestFit="1" customWidth="1"/>
    <col min="14089" max="14089" width="20" style="662" customWidth="1"/>
    <col min="14090" max="14090" width="15.33203125" style="662" customWidth="1"/>
    <col min="14091" max="14091" width="12.6640625" style="662" customWidth="1"/>
    <col min="14092" max="14092" width="14.33203125" style="662" customWidth="1"/>
    <col min="14093" max="14093" width="10.109375" style="662" bestFit="1" customWidth="1"/>
    <col min="14094" max="14094" width="25.88671875" style="662" bestFit="1" customWidth="1"/>
    <col min="14095" max="14095" width="20.6640625" style="662" bestFit="1" customWidth="1"/>
    <col min="14096" max="14338" width="10.109375" style="662" bestFit="1" customWidth="1"/>
    <col min="14339" max="14339" width="91.88671875" style="662" customWidth="1"/>
    <col min="14340" max="14340" width="17.33203125" style="662" bestFit="1" customWidth="1"/>
    <col min="14341" max="14341" width="22" style="662" customWidth="1"/>
    <col min="14342" max="14342" width="25" style="662" customWidth="1"/>
    <col min="14343" max="14343" width="17.33203125" style="662" bestFit="1" customWidth="1"/>
    <col min="14344" max="14344" width="15.109375" style="662" bestFit="1" customWidth="1"/>
    <col min="14345" max="14345" width="20" style="662" customWidth="1"/>
    <col min="14346" max="14346" width="15.33203125" style="662" customWidth="1"/>
    <col min="14347" max="14347" width="12.6640625" style="662" customWidth="1"/>
    <col min="14348" max="14348" width="14.33203125" style="662" customWidth="1"/>
    <col min="14349" max="14349" width="10.109375" style="662" bestFit="1" customWidth="1"/>
    <col min="14350" max="14350" width="25.88671875" style="662" bestFit="1" customWidth="1"/>
    <col min="14351" max="14351" width="20.6640625" style="662" bestFit="1" customWidth="1"/>
    <col min="14352" max="14594" width="10.109375" style="662" bestFit="1" customWidth="1"/>
    <col min="14595" max="14595" width="91.88671875" style="662" customWidth="1"/>
    <col min="14596" max="14596" width="17.33203125" style="662" bestFit="1" customWidth="1"/>
    <col min="14597" max="14597" width="22" style="662" customWidth="1"/>
    <col min="14598" max="14598" width="25" style="662" customWidth="1"/>
    <col min="14599" max="14599" width="17.33203125" style="662" bestFit="1" customWidth="1"/>
    <col min="14600" max="14600" width="15.109375" style="662" bestFit="1" customWidth="1"/>
    <col min="14601" max="14601" width="20" style="662" customWidth="1"/>
    <col min="14602" max="14602" width="15.33203125" style="662" customWidth="1"/>
    <col min="14603" max="14603" width="12.6640625" style="662" customWidth="1"/>
    <col min="14604" max="14604" width="14.33203125" style="662" customWidth="1"/>
    <col min="14605" max="14605" width="10.109375" style="662" bestFit="1" customWidth="1"/>
    <col min="14606" max="14606" width="25.88671875" style="662" bestFit="1" customWidth="1"/>
    <col min="14607" max="14607" width="20.6640625" style="662" bestFit="1" customWidth="1"/>
    <col min="14608" max="14850" width="10.109375" style="662" bestFit="1" customWidth="1"/>
    <col min="14851" max="14851" width="91.88671875" style="662" customWidth="1"/>
    <col min="14852" max="14852" width="17.33203125" style="662" bestFit="1" customWidth="1"/>
    <col min="14853" max="14853" width="22" style="662" customWidth="1"/>
    <col min="14854" max="14854" width="25" style="662" customWidth="1"/>
    <col min="14855" max="14855" width="17.33203125" style="662" bestFit="1" customWidth="1"/>
    <col min="14856" max="14856" width="15.109375" style="662" bestFit="1" customWidth="1"/>
    <col min="14857" max="14857" width="20" style="662" customWidth="1"/>
    <col min="14858" max="14858" width="15.33203125" style="662" customWidth="1"/>
    <col min="14859" max="14859" width="12.6640625" style="662" customWidth="1"/>
    <col min="14860" max="14860" width="14.33203125" style="662" customWidth="1"/>
    <col min="14861" max="14861" width="10.109375" style="662" bestFit="1" customWidth="1"/>
    <col min="14862" max="14862" width="25.88671875" style="662" bestFit="1" customWidth="1"/>
    <col min="14863" max="14863" width="20.6640625" style="662" bestFit="1" customWidth="1"/>
    <col min="14864" max="15106" width="10.109375" style="662" bestFit="1" customWidth="1"/>
    <col min="15107" max="15107" width="91.88671875" style="662" customWidth="1"/>
    <col min="15108" max="15108" width="17.33203125" style="662" bestFit="1" customWidth="1"/>
    <col min="15109" max="15109" width="22" style="662" customWidth="1"/>
    <col min="15110" max="15110" width="25" style="662" customWidth="1"/>
    <col min="15111" max="15111" width="17.33203125" style="662" bestFit="1" customWidth="1"/>
    <col min="15112" max="15112" width="15.109375" style="662" bestFit="1" customWidth="1"/>
    <col min="15113" max="15113" width="20" style="662" customWidth="1"/>
    <col min="15114" max="15114" width="15.33203125" style="662" customWidth="1"/>
    <col min="15115" max="15115" width="12.6640625" style="662" customWidth="1"/>
    <col min="15116" max="15116" width="14.33203125" style="662" customWidth="1"/>
    <col min="15117" max="15117" width="10.109375" style="662" bestFit="1" customWidth="1"/>
    <col min="15118" max="15118" width="25.88671875" style="662" bestFit="1" customWidth="1"/>
    <col min="15119" max="15119" width="20.6640625" style="662" bestFit="1" customWidth="1"/>
    <col min="15120" max="15362" width="10.109375" style="662" bestFit="1" customWidth="1"/>
    <col min="15363" max="15363" width="91.88671875" style="662" customWidth="1"/>
    <col min="15364" max="15364" width="17.33203125" style="662" bestFit="1" customWidth="1"/>
    <col min="15365" max="15365" width="22" style="662" customWidth="1"/>
    <col min="15366" max="15366" width="25" style="662" customWidth="1"/>
    <col min="15367" max="15367" width="17.33203125" style="662" bestFit="1" customWidth="1"/>
    <col min="15368" max="15368" width="15.109375" style="662" bestFit="1" customWidth="1"/>
    <col min="15369" max="15369" width="20" style="662" customWidth="1"/>
    <col min="15370" max="15370" width="15.33203125" style="662" customWidth="1"/>
    <col min="15371" max="15371" width="12.6640625" style="662" customWidth="1"/>
    <col min="15372" max="15372" width="14.33203125" style="662" customWidth="1"/>
    <col min="15373" max="15373" width="10.109375" style="662" bestFit="1" customWidth="1"/>
    <col min="15374" max="15374" width="25.88671875" style="662" bestFit="1" customWidth="1"/>
    <col min="15375" max="15375" width="20.6640625" style="662" bestFit="1" customWidth="1"/>
    <col min="15376" max="15618" width="10.109375" style="662" bestFit="1" customWidth="1"/>
    <col min="15619" max="15619" width="91.88671875" style="662" customWidth="1"/>
    <col min="15620" max="15620" width="17.33203125" style="662" bestFit="1" customWidth="1"/>
    <col min="15621" max="15621" width="22" style="662" customWidth="1"/>
    <col min="15622" max="15622" width="25" style="662" customWidth="1"/>
    <col min="15623" max="15623" width="17.33203125" style="662" bestFit="1" customWidth="1"/>
    <col min="15624" max="15624" width="15.109375" style="662" bestFit="1" customWidth="1"/>
    <col min="15625" max="15625" width="20" style="662" customWidth="1"/>
    <col min="15626" max="15626" width="15.33203125" style="662" customWidth="1"/>
    <col min="15627" max="15627" width="12.6640625" style="662" customWidth="1"/>
    <col min="15628" max="15628" width="14.33203125" style="662" customWidth="1"/>
    <col min="15629" max="15629" width="10.109375" style="662" bestFit="1" customWidth="1"/>
    <col min="15630" max="15630" width="25.88671875" style="662" bestFit="1" customWidth="1"/>
    <col min="15631" max="15631" width="20.6640625" style="662" bestFit="1" customWidth="1"/>
    <col min="15632" max="15874" width="10.109375" style="662" bestFit="1" customWidth="1"/>
    <col min="15875" max="15875" width="91.88671875" style="662" customWidth="1"/>
    <col min="15876" max="15876" width="17.33203125" style="662" bestFit="1" customWidth="1"/>
    <col min="15877" max="15877" width="22" style="662" customWidth="1"/>
    <col min="15878" max="15878" width="25" style="662" customWidth="1"/>
    <col min="15879" max="15879" width="17.33203125" style="662" bestFit="1" customWidth="1"/>
    <col min="15880" max="15880" width="15.109375" style="662" bestFit="1" customWidth="1"/>
    <col min="15881" max="15881" width="20" style="662" customWidth="1"/>
    <col min="15882" max="15882" width="15.33203125" style="662" customWidth="1"/>
    <col min="15883" max="15883" width="12.6640625" style="662" customWidth="1"/>
    <col min="15884" max="15884" width="14.33203125" style="662" customWidth="1"/>
    <col min="15885" max="15885" width="10.109375" style="662" bestFit="1" customWidth="1"/>
    <col min="15886" max="15886" width="25.88671875" style="662" bestFit="1" customWidth="1"/>
    <col min="15887" max="15887" width="20.6640625" style="662" bestFit="1" customWidth="1"/>
    <col min="15888" max="16130" width="10.109375" style="662" bestFit="1" customWidth="1"/>
    <col min="16131" max="16131" width="91.88671875" style="662" customWidth="1"/>
    <col min="16132" max="16132" width="17.33203125" style="662" bestFit="1" customWidth="1"/>
    <col min="16133" max="16133" width="22" style="662" customWidth="1"/>
    <col min="16134" max="16134" width="25" style="662" customWidth="1"/>
    <col min="16135" max="16135" width="17.33203125" style="662" bestFit="1" customWidth="1"/>
    <col min="16136" max="16136" width="15.109375" style="662" bestFit="1" customWidth="1"/>
    <col min="16137" max="16137" width="20" style="662" customWidth="1"/>
    <col min="16138" max="16138" width="15.33203125" style="662" customWidth="1"/>
    <col min="16139" max="16139" width="12.6640625" style="662" customWidth="1"/>
    <col min="16140" max="16140" width="14.33203125" style="662" customWidth="1"/>
    <col min="16141" max="16141" width="10.109375" style="662" bestFit="1" customWidth="1"/>
    <col min="16142" max="16142" width="25.88671875" style="662" bestFit="1" customWidth="1"/>
    <col min="16143" max="16143" width="20.6640625" style="662" bestFit="1" customWidth="1"/>
    <col min="16144" max="16384" width="11.5546875" style="662"/>
  </cols>
  <sheetData>
    <row r="1" spans="2:15" s="80" customFormat="1">
      <c r="B1" s="2353" t="s">
        <v>0</v>
      </c>
      <c r="C1" s="2353"/>
      <c r="D1" s="2353"/>
      <c r="E1" s="2353"/>
      <c r="F1" s="2353"/>
      <c r="G1" s="2353"/>
      <c r="H1" s="2353"/>
      <c r="I1" s="2353"/>
      <c r="J1" s="2353"/>
      <c r="K1" s="2353"/>
      <c r="L1" s="2353"/>
    </row>
    <row r="2" spans="2:15" s="80" customFormat="1">
      <c r="B2" s="2353" t="s">
        <v>1</v>
      </c>
      <c r="C2" s="2353"/>
      <c r="D2" s="2353"/>
      <c r="E2" s="2353"/>
      <c r="F2" s="2353"/>
      <c r="G2" s="2353"/>
      <c r="H2" s="2353"/>
      <c r="I2" s="2353"/>
      <c r="J2" s="2353"/>
      <c r="K2" s="2353"/>
      <c r="L2" s="2353"/>
    </row>
    <row r="3" spans="2:15" s="80" customFormat="1">
      <c r="B3" s="2354" t="s">
        <v>2</v>
      </c>
      <c r="C3" s="2354"/>
      <c r="D3" s="2354"/>
      <c r="E3" s="2354"/>
      <c r="F3" s="2354"/>
      <c r="G3" s="2354"/>
      <c r="H3" s="2354"/>
      <c r="I3" s="2354"/>
      <c r="J3" s="2354"/>
      <c r="K3" s="2354"/>
      <c r="L3" s="2354"/>
    </row>
    <row r="5" spans="2:15" ht="15" thickBot="1">
      <c r="B5" s="1929" t="s">
        <v>1329</v>
      </c>
      <c r="C5" s="1929"/>
      <c r="D5" s="1929"/>
      <c r="E5" s="1929"/>
      <c r="F5" s="1929"/>
      <c r="G5" s="1929"/>
      <c r="H5" s="1929"/>
      <c r="I5" s="1929"/>
      <c r="J5" s="1929"/>
      <c r="K5" s="1929"/>
      <c r="L5" s="1929"/>
    </row>
    <row r="6" spans="2:15" ht="15" thickBot="1">
      <c r="B6" s="1929" t="s">
        <v>557</v>
      </c>
      <c r="C6" s="1929"/>
      <c r="D6" s="1929"/>
      <c r="E6" s="1929"/>
      <c r="F6" s="1929"/>
      <c r="G6" s="1929"/>
      <c r="H6" s="1929"/>
      <c r="I6" s="1929"/>
      <c r="J6" s="1929"/>
      <c r="K6" s="1929"/>
      <c r="N6" s="1725" t="s">
        <v>404</v>
      </c>
      <c r="O6" s="1726">
        <v>7968099027305.2305</v>
      </c>
    </row>
    <row r="7" spans="2:15" ht="15" thickBot="1">
      <c r="B7" s="2352" t="s">
        <v>388</v>
      </c>
      <c r="C7" s="2352"/>
      <c r="D7" s="2352"/>
      <c r="E7" s="2352"/>
      <c r="F7" s="2352"/>
      <c r="G7" s="2352"/>
      <c r="H7" s="2352"/>
      <c r="I7" s="2352"/>
      <c r="J7" s="2352"/>
      <c r="K7" s="2352"/>
      <c r="N7" s="80"/>
      <c r="O7" s="80"/>
    </row>
    <row r="8" spans="2:15" ht="16.2" thickBot="1">
      <c r="B8" s="2338" t="s">
        <v>405</v>
      </c>
      <c r="C8" s="1267">
        <v>2024</v>
      </c>
      <c r="D8" s="2341">
        <v>2025</v>
      </c>
      <c r="E8" s="2342"/>
      <c r="F8" s="2342"/>
      <c r="G8" s="2342"/>
      <c r="H8" s="2342"/>
      <c r="I8" s="2343"/>
      <c r="J8" s="2341" t="s">
        <v>243</v>
      </c>
      <c r="K8" s="2343"/>
      <c r="L8" s="2344" t="s">
        <v>1330</v>
      </c>
      <c r="N8" s="80"/>
      <c r="O8" s="920"/>
    </row>
    <row r="9" spans="2:15" ht="16.2" thickBot="1">
      <c r="B9" s="2339"/>
      <c r="C9" s="2347" t="s">
        <v>612</v>
      </c>
      <c r="D9" s="2347" t="s">
        <v>566</v>
      </c>
      <c r="E9" s="2347" t="s">
        <v>569</v>
      </c>
      <c r="F9" s="2347" t="s">
        <v>1331</v>
      </c>
      <c r="G9" s="2347" t="s">
        <v>613</v>
      </c>
      <c r="H9" s="2349" t="s">
        <v>1332</v>
      </c>
      <c r="I9" s="2349" t="s">
        <v>975</v>
      </c>
      <c r="J9" s="2344" t="s">
        <v>1333</v>
      </c>
      <c r="K9" s="2351"/>
      <c r="L9" s="2345"/>
    </row>
    <row r="10" spans="2:15" ht="16.2" thickBot="1">
      <c r="B10" s="2339"/>
      <c r="C10" s="2348"/>
      <c r="D10" s="2348"/>
      <c r="E10" s="2348"/>
      <c r="F10" s="2348"/>
      <c r="G10" s="2348"/>
      <c r="H10" s="2350"/>
      <c r="I10" s="2350"/>
      <c r="J10" s="1269" t="s">
        <v>415</v>
      </c>
      <c r="K10" s="1269" t="s">
        <v>417</v>
      </c>
      <c r="L10" s="2346"/>
    </row>
    <row r="11" spans="2:15" ht="16.2" thickBot="1">
      <c r="B11" s="2340"/>
      <c r="C11" s="1271">
        <v>1</v>
      </c>
      <c r="D11" s="1271">
        <v>2</v>
      </c>
      <c r="E11" s="1271">
        <v>3</v>
      </c>
      <c r="F11" s="1271">
        <v>4</v>
      </c>
      <c r="G11" s="1268">
        <v>5</v>
      </c>
      <c r="H11" s="1268">
        <v>6</v>
      </c>
      <c r="I11" s="1270" t="s">
        <v>573</v>
      </c>
      <c r="J11" s="1272" t="s">
        <v>1238</v>
      </c>
      <c r="K11" s="1273" t="s">
        <v>575</v>
      </c>
      <c r="L11" s="1274" t="s">
        <v>1334</v>
      </c>
    </row>
    <row r="12" spans="2:15" ht="15.6">
      <c r="B12" s="1403" t="s">
        <v>1335</v>
      </c>
      <c r="C12" s="1404">
        <f t="shared" ref="C12:H12" si="0">+C13+C26</f>
        <v>90758042801.910019</v>
      </c>
      <c r="D12" s="1404">
        <f t="shared" si="0"/>
        <v>183369770693</v>
      </c>
      <c r="E12" s="1404">
        <f t="shared" si="0"/>
        <v>207523726148.08008</v>
      </c>
      <c r="F12" s="1404">
        <f t="shared" si="0"/>
        <v>103602720046.91017</v>
      </c>
      <c r="G12" s="1404">
        <f t="shared" si="0"/>
        <v>96650079874.94014</v>
      </c>
      <c r="H12" s="1404">
        <f t="shared" si="0"/>
        <v>94462591424.020157</v>
      </c>
      <c r="I12" s="1405">
        <f t="shared" ref="I12:I41" si="1">+G12/E12</f>
        <v>0.46573026452876415</v>
      </c>
      <c r="J12" s="1404">
        <f t="shared" ref="J12:J56" si="2">G12-C12</f>
        <v>5892037073.0301208</v>
      </c>
      <c r="K12" s="1406">
        <f t="shared" ref="K12:K56" si="3">IFERROR(J12/C12,"-")</f>
        <v>6.4920274734110092E-2</v>
      </c>
      <c r="L12" s="1406">
        <f>IFERROR((G12/O6),"-")</f>
        <v>1.2129628352225273E-2</v>
      </c>
      <c r="M12" s="921"/>
    </row>
    <row r="13" spans="2:15" ht="15.6">
      <c r="B13" s="922" t="s">
        <v>577</v>
      </c>
      <c r="C13" s="923">
        <f t="shared" ref="C13:H13" si="4">C14+C18+C19+C20+C25</f>
        <v>79914830309.620026</v>
      </c>
      <c r="D13" s="923">
        <f t="shared" si="4"/>
        <v>164590324182</v>
      </c>
      <c r="E13" s="923">
        <f t="shared" si="4"/>
        <v>181303108481.68005</v>
      </c>
      <c r="F13" s="923">
        <f t="shared" si="4"/>
        <v>94698931275.910172</v>
      </c>
      <c r="G13" s="923">
        <f t="shared" si="4"/>
        <v>89015066814.420135</v>
      </c>
      <c r="H13" s="923">
        <f t="shared" si="4"/>
        <v>87697958684.970154</v>
      </c>
      <c r="I13" s="924">
        <f t="shared" si="1"/>
        <v>0.49097374865701626</v>
      </c>
      <c r="J13" s="923">
        <f t="shared" si="2"/>
        <v>9100236504.8001099</v>
      </c>
      <c r="K13" s="925">
        <f t="shared" si="3"/>
        <v>0.11387418917793331</v>
      </c>
      <c r="L13" s="925">
        <f t="shared" ref="L13:L56" si="5">IFERROR((G13/$O$6),"-")</f>
        <v>1.1171430790378188E-2</v>
      </c>
    </row>
    <row r="14" spans="2:15" ht="15.6">
      <c r="B14" s="926" t="s">
        <v>578</v>
      </c>
      <c r="C14" s="927">
        <f t="shared" ref="C14:H14" si="6">SUM(C15:C17)</f>
        <v>78787282188.740036</v>
      </c>
      <c r="D14" s="927">
        <f t="shared" si="6"/>
        <v>160515290745</v>
      </c>
      <c r="E14" s="927">
        <f t="shared" si="6"/>
        <v>176493679978.43005</v>
      </c>
      <c r="F14" s="927">
        <f t="shared" si="6"/>
        <v>93474591002.420166</v>
      </c>
      <c r="G14" s="927">
        <f t="shared" si="6"/>
        <v>87880571411.93013</v>
      </c>
      <c r="H14" s="927">
        <f t="shared" si="6"/>
        <v>86599739246.370148</v>
      </c>
      <c r="I14" s="928">
        <f>+G14/E14</f>
        <v>0.49792474961522892</v>
      </c>
      <c r="J14" s="927">
        <f t="shared" si="2"/>
        <v>9093289223.190094</v>
      </c>
      <c r="K14" s="929">
        <f t="shared" si="3"/>
        <v>0.11541569870891764</v>
      </c>
      <c r="L14" s="925">
        <f t="shared" si="5"/>
        <v>1.1029051108775048E-2</v>
      </c>
    </row>
    <row r="15" spans="2:15" ht="15.6">
      <c r="B15" s="930" t="s">
        <v>579</v>
      </c>
      <c r="C15" s="931">
        <v>61913559720.890083</v>
      </c>
      <c r="D15" s="931">
        <v>122682845913</v>
      </c>
      <c r="E15" s="931">
        <v>132167582090.68002</v>
      </c>
      <c r="F15" s="931">
        <v>73260210534.210144</v>
      </c>
      <c r="G15" s="931">
        <v>70749239640.500168</v>
      </c>
      <c r="H15" s="931">
        <v>70692146565.900177</v>
      </c>
      <c r="I15" s="932">
        <f t="shared" si="1"/>
        <v>0.53529949266953525</v>
      </c>
      <c r="J15" s="931">
        <f t="shared" si="2"/>
        <v>8835679919.6100845</v>
      </c>
      <c r="K15" s="933">
        <f t="shared" si="3"/>
        <v>0.14270993235475141</v>
      </c>
      <c r="L15" s="934">
        <f t="shared" si="5"/>
        <v>8.8790612915395951E-3</v>
      </c>
    </row>
    <row r="16" spans="2:15" ht="15.6">
      <c r="B16" s="930" t="s">
        <v>580</v>
      </c>
      <c r="C16" s="931">
        <v>16807872857.339964</v>
      </c>
      <c r="D16" s="931">
        <v>37572195754</v>
      </c>
      <c r="E16" s="931">
        <v>44031644708.050003</v>
      </c>
      <c r="F16" s="931">
        <v>20091144794.460022</v>
      </c>
      <c r="G16" s="931">
        <v>17008125832.199968</v>
      </c>
      <c r="H16" s="931">
        <v>15784392741.239979</v>
      </c>
      <c r="I16" s="932">
        <f t="shared" si="1"/>
        <v>0.38627050942502017</v>
      </c>
      <c r="J16" s="931">
        <f t="shared" si="2"/>
        <v>200252974.86000443</v>
      </c>
      <c r="K16" s="933">
        <f t="shared" si="3"/>
        <v>1.191423665324517E-2</v>
      </c>
      <c r="L16" s="934">
        <f t="shared" si="5"/>
        <v>2.1345274166292621E-3</v>
      </c>
    </row>
    <row r="17" spans="2:12" ht="31.2">
      <c r="B17" s="935" t="s">
        <v>581</v>
      </c>
      <c r="C17" s="931">
        <v>65849610.510000005</v>
      </c>
      <c r="D17" s="931">
        <v>260249078</v>
      </c>
      <c r="E17" s="931">
        <v>294453179.69999999</v>
      </c>
      <c r="F17" s="931">
        <v>123235673.75</v>
      </c>
      <c r="G17" s="931">
        <v>123205939.22999999</v>
      </c>
      <c r="H17" s="931">
        <v>123199939.22999999</v>
      </c>
      <c r="I17" s="932">
        <f t="shared" si="1"/>
        <v>0.41842285199815754</v>
      </c>
      <c r="J17" s="931">
        <f t="shared" si="2"/>
        <v>57356328.719999984</v>
      </c>
      <c r="K17" s="936">
        <f t="shared" si="3"/>
        <v>0.8710200147848981</v>
      </c>
      <c r="L17" s="934">
        <f t="shared" si="5"/>
        <v>1.5462400606191712E-5</v>
      </c>
    </row>
    <row r="18" spans="2:12" ht="15.6">
      <c r="B18" s="926" t="s">
        <v>1336</v>
      </c>
      <c r="C18" s="927">
        <v>0</v>
      </c>
      <c r="D18" s="927">
        <v>2392571428</v>
      </c>
      <c r="E18" s="927">
        <v>2393963120</v>
      </c>
      <c r="F18" s="927">
        <v>1184031.6000000001</v>
      </c>
      <c r="G18" s="927">
        <v>1184031.6000000001</v>
      </c>
      <c r="H18" s="927">
        <v>0</v>
      </c>
      <c r="I18" s="928">
        <f t="shared" si="1"/>
        <v>4.9459057665015324E-4</v>
      </c>
      <c r="J18" s="927">
        <f t="shared" si="2"/>
        <v>1184031.6000000001</v>
      </c>
      <c r="K18" s="929" t="str">
        <f t="shared" si="3"/>
        <v>-</v>
      </c>
      <c r="L18" s="925">
        <f t="shared" si="5"/>
        <v>1.4859649659756217E-7</v>
      </c>
    </row>
    <row r="19" spans="2:12" ht="15.6">
      <c r="B19" s="926" t="s">
        <v>586</v>
      </c>
      <c r="C19" s="927">
        <v>0</v>
      </c>
      <c r="D19" s="927">
        <v>120729328</v>
      </c>
      <c r="E19" s="927">
        <v>120729328</v>
      </c>
      <c r="F19" s="927">
        <v>0</v>
      </c>
      <c r="G19" s="927">
        <v>0</v>
      </c>
      <c r="H19" s="927">
        <v>0</v>
      </c>
      <c r="I19" s="928">
        <f t="shared" si="1"/>
        <v>0</v>
      </c>
      <c r="J19" s="927">
        <f t="shared" si="2"/>
        <v>0</v>
      </c>
      <c r="K19" s="929" t="str">
        <f t="shared" si="3"/>
        <v>-</v>
      </c>
      <c r="L19" s="925">
        <f t="shared" si="5"/>
        <v>0</v>
      </c>
    </row>
    <row r="20" spans="2:12" ht="15.6">
      <c r="B20" s="926" t="s">
        <v>1337</v>
      </c>
      <c r="C20" s="927">
        <f t="shared" ref="C20:H20" si="7">SUM(C21:C24)</f>
        <v>1124153517.29</v>
      </c>
      <c r="D20" s="927">
        <f t="shared" si="7"/>
        <v>1561732681</v>
      </c>
      <c r="E20" s="927">
        <f t="shared" si="7"/>
        <v>2245186055.25</v>
      </c>
      <c r="F20" s="927">
        <f t="shared" si="7"/>
        <v>1214361037.01</v>
      </c>
      <c r="G20" s="927">
        <f t="shared" si="7"/>
        <v>1124516166.01</v>
      </c>
      <c r="H20" s="927">
        <f t="shared" si="7"/>
        <v>1090061233.72</v>
      </c>
      <c r="I20" s="928">
        <f t="shared" si="1"/>
        <v>0.50085656080951646</v>
      </c>
      <c r="J20" s="927">
        <f t="shared" si="2"/>
        <v>362648.72000002861</v>
      </c>
      <c r="K20" s="929">
        <f t="shared" si="3"/>
        <v>3.2259714925259221E-4</v>
      </c>
      <c r="L20" s="925">
        <f t="shared" si="5"/>
        <v>1.4112728295123932E-4</v>
      </c>
    </row>
    <row r="21" spans="2:12" ht="15.6">
      <c r="B21" s="930" t="s">
        <v>1338</v>
      </c>
      <c r="C21" s="931">
        <v>528003182.89999998</v>
      </c>
      <c r="D21" s="931">
        <v>1297429219</v>
      </c>
      <c r="E21" s="931">
        <v>1716088718.2700002</v>
      </c>
      <c r="F21" s="931">
        <v>1024534770.8099999</v>
      </c>
      <c r="G21" s="931">
        <v>937951458.80999994</v>
      </c>
      <c r="H21" s="931">
        <v>904033463.01999998</v>
      </c>
      <c r="I21" s="932">
        <f t="shared" si="1"/>
        <v>0.5465635015394511</v>
      </c>
      <c r="J21" s="931">
        <f t="shared" si="2"/>
        <v>409948275.90999997</v>
      </c>
      <c r="K21" s="933">
        <f t="shared" si="3"/>
        <v>0.77641250883830604</v>
      </c>
      <c r="L21" s="934">
        <f t="shared" si="5"/>
        <v>1.1771332856128047E-4</v>
      </c>
    </row>
    <row r="22" spans="2:12" ht="15.6">
      <c r="B22" s="930" t="s">
        <v>1339</v>
      </c>
      <c r="C22" s="931">
        <v>30014760.57</v>
      </c>
      <c r="D22" s="931">
        <v>41092929</v>
      </c>
      <c r="E22" s="931">
        <v>58270250.039999999</v>
      </c>
      <c r="F22" s="931">
        <v>45777636.460000001</v>
      </c>
      <c r="G22" s="931">
        <v>42516077.460000001</v>
      </c>
      <c r="H22" s="931">
        <v>42141077.460000001</v>
      </c>
      <c r="I22" s="932">
        <f t="shared" si="1"/>
        <v>0.72963609098664517</v>
      </c>
      <c r="J22" s="931">
        <f t="shared" si="2"/>
        <v>12501316.890000001</v>
      </c>
      <c r="K22" s="933">
        <f t="shared" si="3"/>
        <v>0.41650563431431031</v>
      </c>
      <c r="L22" s="934">
        <f t="shared" si="5"/>
        <v>5.335786781050927E-6</v>
      </c>
    </row>
    <row r="23" spans="2:12" ht="15.6">
      <c r="B23" s="930" t="s">
        <v>1340</v>
      </c>
      <c r="C23" s="931">
        <v>42952435.82</v>
      </c>
      <c r="D23" s="931">
        <v>83130533</v>
      </c>
      <c r="E23" s="931">
        <v>84974670.939999998</v>
      </c>
      <c r="F23" s="931">
        <v>59904214.769999996</v>
      </c>
      <c r="G23" s="931">
        <v>59904214.769999996</v>
      </c>
      <c r="H23" s="931">
        <v>59742278.269999996</v>
      </c>
      <c r="I23" s="932">
        <f t="shared" si="1"/>
        <v>0.70496553981712895</v>
      </c>
      <c r="J23" s="931">
        <f t="shared" si="2"/>
        <v>16951778.949999996</v>
      </c>
      <c r="K23" s="933">
        <f t="shared" si="3"/>
        <v>0.39466397251693736</v>
      </c>
      <c r="L23" s="934">
        <f t="shared" si="5"/>
        <v>7.5180058085020175E-6</v>
      </c>
    </row>
    <row r="24" spans="2:12" ht="15.6">
      <c r="B24" s="930" t="s">
        <v>1341</v>
      </c>
      <c r="C24" s="931">
        <v>523183138</v>
      </c>
      <c r="D24" s="931">
        <v>140080000</v>
      </c>
      <c r="E24" s="931">
        <v>385852416</v>
      </c>
      <c r="F24" s="931">
        <v>84144414.969999999</v>
      </c>
      <c r="G24" s="931">
        <v>84144414.969999999</v>
      </c>
      <c r="H24" s="931">
        <v>84144414.969999999</v>
      </c>
      <c r="I24" s="932">
        <f t="shared" si="1"/>
        <v>0.21807409123492438</v>
      </c>
      <c r="J24" s="931">
        <f t="shared" si="2"/>
        <v>-439038723.02999997</v>
      </c>
      <c r="K24" s="933">
        <f t="shared" si="3"/>
        <v>-0.83916833540992286</v>
      </c>
      <c r="L24" s="934">
        <f t="shared" si="5"/>
        <v>1.0560161800405887E-5</v>
      </c>
    </row>
    <row r="25" spans="2:12" ht="15.6">
      <c r="B25" s="926" t="s">
        <v>593</v>
      </c>
      <c r="C25" s="927">
        <v>3394603.59</v>
      </c>
      <c r="D25" s="927">
        <v>0</v>
      </c>
      <c r="E25" s="927">
        <v>49550000</v>
      </c>
      <c r="F25" s="927">
        <v>8795204.8800000008</v>
      </c>
      <c r="G25" s="927">
        <v>8795204.8800000008</v>
      </c>
      <c r="H25" s="927">
        <v>8158204.8800000008</v>
      </c>
      <c r="I25" s="928">
        <f t="shared" si="1"/>
        <v>0.17750161210898086</v>
      </c>
      <c r="J25" s="927">
        <f t="shared" si="2"/>
        <v>5400601.290000001</v>
      </c>
      <c r="K25" s="937">
        <f t="shared" si="3"/>
        <v>1.5909372469614342</v>
      </c>
      <c r="L25" s="925">
        <f t="shared" si="5"/>
        <v>1.1038021553020901E-6</v>
      </c>
    </row>
    <row r="26" spans="2:12" ht="15.6">
      <c r="B26" s="922" t="s">
        <v>594</v>
      </c>
      <c r="C26" s="923">
        <f t="shared" ref="C26:H26" si="8">SUM(C27:C31)+C35</f>
        <v>10843212492.289999</v>
      </c>
      <c r="D26" s="923">
        <f t="shared" si="8"/>
        <v>18779446511</v>
      </c>
      <c r="E26" s="923">
        <f t="shared" si="8"/>
        <v>26220617666.400009</v>
      </c>
      <c r="F26" s="923">
        <f t="shared" si="8"/>
        <v>8903788770.9999962</v>
      </c>
      <c r="G26" s="923">
        <f t="shared" si="8"/>
        <v>7635013060.5200005</v>
      </c>
      <c r="H26" s="923">
        <f t="shared" si="8"/>
        <v>6764632739.0499973</v>
      </c>
      <c r="I26" s="924">
        <f t="shared" si="1"/>
        <v>0.29118357003098999</v>
      </c>
      <c r="J26" s="923">
        <f t="shared" si="2"/>
        <v>-3208199431.7699986</v>
      </c>
      <c r="K26" s="925">
        <f t="shared" si="3"/>
        <v>-0.29587167401276787</v>
      </c>
      <c r="L26" s="925">
        <f t="shared" si="5"/>
        <v>9.5819756184708485E-4</v>
      </c>
    </row>
    <row r="27" spans="2:12" ht="15.6">
      <c r="B27" s="926" t="s">
        <v>595</v>
      </c>
      <c r="C27" s="927">
        <v>3546179004.9500027</v>
      </c>
      <c r="D27" s="927">
        <v>6757564058</v>
      </c>
      <c r="E27" s="927">
        <v>9584359338.4700012</v>
      </c>
      <c r="F27" s="927">
        <v>3522738206.5100002</v>
      </c>
      <c r="G27" s="927">
        <v>3017254698.3100009</v>
      </c>
      <c r="H27" s="927">
        <v>2789921725.8000007</v>
      </c>
      <c r="I27" s="928">
        <f t="shared" si="1"/>
        <v>0.31481026448990174</v>
      </c>
      <c r="J27" s="927">
        <f t="shared" si="2"/>
        <v>-528924306.64000177</v>
      </c>
      <c r="K27" s="929">
        <f t="shared" si="3"/>
        <v>-0.149153301596364</v>
      </c>
      <c r="L27" s="925">
        <f t="shared" si="5"/>
        <v>3.7866681726349234E-4</v>
      </c>
    </row>
    <row r="28" spans="2:12" ht="15.6">
      <c r="B28" s="926" t="s">
        <v>596</v>
      </c>
      <c r="C28" s="927">
        <v>5864991727.739995</v>
      </c>
      <c r="D28" s="927">
        <v>8350735532</v>
      </c>
      <c r="E28" s="927">
        <v>11692067923.030008</v>
      </c>
      <c r="F28" s="927">
        <v>4516704982.8799963</v>
      </c>
      <c r="G28" s="927">
        <v>3754237426.1099987</v>
      </c>
      <c r="H28" s="927">
        <v>3236421451.5199966</v>
      </c>
      <c r="I28" s="928">
        <f t="shared" si="1"/>
        <v>0.32109268016782827</v>
      </c>
      <c r="J28" s="927">
        <f t="shared" si="2"/>
        <v>-2110754301.6299963</v>
      </c>
      <c r="K28" s="929">
        <f t="shared" si="3"/>
        <v>-0.35989041410691819</v>
      </c>
      <c r="L28" s="925">
        <f t="shared" si="5"/>
        <v>4.7115847998938114E-4</v>
      </c>
    </row>
    <row r="29" spans="2:12" ht="15.6">
      <c r="B29" s="926" t="s">
        <v>597</v>
      </c>
      <c r="C29" s="927">
        <v>4610507.9000000004</v>
      </c>
      <c r="D29" s="927">
        <v>661637117</v>
      </c>
      <c r="E29" s="927">
        <v>617111117.20000005</v>
      </c>
      <c r="F29" s="927">
        <v>5777060.8799999999</v>
      </c>
      <c r="G29" s="927">
        <v>4952415.37</v>
      </c>
      <c r="H29" s="927">
        <v>4721041</v>
      </c>
      <c r="I29" s="928">
        <f t="shared" si="1"/>
        <v>8.0251598650020236E-3</v>
      </c>
      <c r="J29" s="927">
        <f t="shared" si="2"/>
        <v>341907.46999999974</v>
      </c>
      <c r="K29" s="929">
        <f t="shared" si="3"/>
        <v>7.4158309109501733E-2</v>
      </c>
      <c r="L29" s="925">
        <f t="shared" si="5"/>
        <v>6.2153034908689899E-7</v>
      </c>
    </row>
    <row r="30" spans="2:12" ht="15.6">
      <c r="B30" s="926" t="s">
        <v>598</v>
      </c>
      <c r="C30" s="927">
        <v>44569797.600000001</v>
      </c>
      <c r="D30" s="927">
        <v>154869000</v>
      </c>
      <c r="E30" s="927">
        <v>114180131</v>
      </c>
      <c r="F30" s="927">
        <v>0</v>
      </c>
      <c r="G30" s="927">
        <v>0</v>
      </c>
      <c r="H30" s="927">
        <v>0</v>
      </c>
      <c r="I30" s="928">
        <f t="shared" si="1"/>
        <v>0</v>
      </c>
      <c r="J30" s="927">
        <f t="shared" si="2"/>
        <v>-44569797.600000001</v>
      </c>
      <c r="K30" s="938">
        <f t="shared" si="3"/>
        <v>-1</v>
      </c>
      <c r="L30" s="925">
        <f t="shared" si="5"/>
        <v>0</v>
      </c>
    </row>
    <row r="31" spans="2:12" ht="15.6">
      <c r="B31" s="926" t="s">
        <v>1342</v>
      </c>
      <c r="C31" s="927">
        <f t="shared" ref="C31:H31" si="9">C32+C33+C34</f>
        <v>1382861454.0999999</v>
      </c>
      <c r="D31" s="927">
        <f t="shared" si="9"/>
        <v>2854615995</v>
      </c>
      <c r="E31" s="927">
        <f t="shared" si="9"/>
        <v>4212874347.6999998</v>
      </c>
      <c r="F31" s="927">
        <f t="shared" si="9"/>
        <v>858568520.73000002</v>
      </c>
      <c r="G31" s="927">
        <f t="shared" si="9"/>
        <v>858568520.73000002</v>
      </c>
      <c r="H31" s="927">
        <f t="shared" si="9"/>
        <v>733568520.73000002</v>
      </c>
      <c r="I31" s="928">
        <f t="shared" si="1"/>
        <v>0.20379637508028972</v>
      </c>
      <c r="J31" s="927">
        <f t="shared" si="2"/>
        <v>-524292933.36999989</v>
      </c>
      <c r="K31" s="938">
        <f t="shared" si="3"/>
        <v>-0.37913626980891052</v>
      </c>
      <c r="L31" s="925">
        <f t="shared" si="5"/>
        <v>1.0775073424512439E-4</v>
      </c>
    </row>
    <row r="32" spans="2:12" ht="15.6">
      <c r="B32" s="930" t="s">
        <v>600</v>
      </c>
      <c r="C32" s="931">
        <v>5000000</v>
      </c>
      <c r="D32" s="931">
        <v>5000000</v>
      </c>
      <c r="E32" s="931">
        <v>12000000</v>
      </c>
      <c r="F32" s="931">
        <v>0</v>
      </c>
      <c r="G32" s="931">
        <v>0</v>
      </c>
      <c r="H32" s="931">
        <v>0</v>
      </c>
      <c r="I32" s="928">
        <f t="shared" si="1"/>
        <v>0</v>
      </c>
      <c r="J32" s="927">
        <f t="shared" si="2"/>
        <v>-5000000</v>
      </c>
      <c r="K32" s="938">
        <f t="shared" si="3"/>
        <v>-1</v>
      </c>
      <c r="L32" s="925">
        <f t="shared" si="5"/>
        <v>0</v>
      </c>
    </row>
    <row r="33" spans="2:12" ht="15.6">
      <c r="B33" s="930" t="s">
        <v>601</v>
      </c>
      <c r="C33" s="931">
        <v>1377861454.0999999</v>
      </c>
      <c r="D33" s="931">
        <v>2799615995</v>
      </c>
      <c r="E33" s="931">
        <v>4160874347.6999998</v>
      </c>
      <c r="F33" s="931">
        <v>858568520.73000002</v>
      </c>
      <c r="G33" s="931">
        <v>858568520.73000002</v>
      </c>
      <c r="H33" s="931">
        <v>733568520.73000002</v>
      </c>
      <c r="I33" s="932">
        <f t="shared" si="1"/>
        <v>0.20634329445795199</v>
      </c>
      <c r="J33" s="931">
        <f t="shared" si="2"/>
        <v>-519292933.36999989</v>
      </c>
      <c r="K33" s="939">
        <f t="shared" si="3"/>
        <v>-0.37688327213507461</v>
      </c>
      <c r="L33" s="934">
        <f t="shared" si="5"/>
        <v>1.0775073424512439E-4</v>
      </c>
    </row>
    <row r="34" spans="2:12" ht="15.6">
      <c r="B34" s="930" t="s">
        <v>1343</v>
      </c>
      <c r="C34" s="931">
        <v>0</v>
      </c>
      <c r="D34" s="931">
        <v>50000000</v>
      </c>
      <c r="E34" s="940">
        <v>40000000</v>
      </c>
      <c r="F34" s="931">
        <v>0</v>
      </c>
      <c r="G34" s="931">
        <v>0</v>
      </c>
      <c r="H34" s="931">
        <v>0</v>
      </c>
      <c r="I34" s="932">
        <f t="shared" si="1"/>
        <v>0</v>
      </c>
      <c r="J34" s="931">
        <f t="shared" si="2"/>
        <v>0</v>
      </c>
      <c r="K34" s="939" t="str">
        <f t="shared" si="3"/>
        <v>-</v>
      </c>
      <c r="L34" s="934">
        <f t="shared" si="5"/>
        <v>0</v>
      </c>
    </row>
    <row r="35" spans="2:12" ht="15.6">
      <c r="B35" s="926" t="s">
        <v>1344</v>
      </c>
      <c r="C35" s="941">
        <v>0</v>
      </c>
      <c r="D35" s="941">
        <v>24809</v>
      </c>
      <c r="E35" s="941">
        <v>24809</v>
      </c>
      <c r="F35" s="941">
        <v>0</v>
      </c>
      <c r="G35" s="941">
        <v>0</v>
      </c>
      <c r="H35" s="941">
        <v>0</v>
      </c>
      <c r="I35" s="942">
        <f t="shared" si="1"/>
        <v>0</v>
      </c>
      <c r="J35" s="941">
        <f t="shared" si="2"/>
        <v>0</v>
      </c>
      <c r="K35" s="938" t="str">
        <f t="shared" si="3"/>
        <v>-</v>
      </c>
      <c r="L35" s="925">
        <f t="shared" si="5"/>
        <v>0</v>
      </c>
    </row>
    <row r="36" spans="2:12" ht="15.6">
      <c r="B36" s="1407" t="s">
        <v>1345</v>
      </c>
      <c r="C36" s="1408">
        <f t="shared" ref="C36:H36" si="10">+C37+C49</f>
        <v>16794690416.750002</v>
      </c>
      <c r="D36" s="1408">
        <f t="shared" si="10"/>
        <v>88065353298</v>
      </c>
      <c r="E36" s="1408">
        <f t="shared" si="10"/>
        <v>88990846152.049973</v>
      </c>
      <c r="F36" s="1408">
        <f t="shared" si="10"/>
        <v>22278488795.629997</v>
      </c>
      <c r="G36" s="1408">
        <f t="shared" si="10"/>
        <v>21939422827.509995</v>
      </c>
      <c r="H36" s="1408">
        <f t="shared" si="10"/>
        <v>21878687121.899994</v>
      </c>
      <c r="I36" s="1409">
        <f t="shared" si="1"/>
        <v>0.24653572559613879</v>
      </c>
      <c r="J36" s="1408">
        <f t="shared" si="2"/>
        <v>5144732410.7599926</v>
      </c>
      <c r="K36" s="1410">
        <f t="shared" si="3"/>
        <v>0.30633088691107696</v>
      </c>
      <c r="L36" s="1411">
        <f t="shared" si="5"/>
        <v>2.7534074002252698E-3</v>
      </c>
    </row>
    <row r="37" spans="2:12" ht="15.6">
      <c r="B37" s="922" t="s">
        <v>577</v>
      </c>
      <c r="C37" s="923">
        <f t="shared" ref="C37:H37" si="11">C38+C42+C43+C48</f>
        <v>16679316318.550001</v>
      </c>
      <c r="D37" s="923">
        <f t="shared" si="11"/>
        <v>87016297862</v>
      </c>
      <c r="E37" s="923">
        <f t="shared" si="11"/>
        <v>87682844523.759979</v>
      </c>
      <c r="F37" s="923">
        <f t="shared" si="11"/>
        <v>22124600324.859997</v>
      </c>
      <c r="G37" s="923">
        <f t="shared" si="11"/>
        <v>21819410120.029995</v>
      </c>
      <c r="H37" s="923">
        <f t="shared" si="11"/>
        <v>21764499542.509995</v>
      </c>
      <c r="I37" s="924">
        <f t="shared" si="1"/>
        <v>0.24884468835996135</v>
      </c>
      <c r="J37" s="923">
        <f t="shared" si="2"/>
        <v>5140093801.4799938</v>
      </c>
      <c r="K37" s="925">
        <f t="shared" si="3"/>
        <v>0.30817173218085731</v>
      </c>
      <c r="L37" s="925">
        <f t="shared" si="5"/>
        <v>2.7383457516352186E-3</v>
      </c>
    </row>
    <row r="38" spans="2:12" ht="15.6">
      <c r="B38" s="926" t="s">
        <v>578</v>
      </c>
      <c r="C38" s="927">
        <f t="shared" ref="C38:H38" si="12">SUM(C39:C41)</f>
        <v>1903414335.7600002</v>
      </c>
      <c r="D38" s="927">
        <f t="shared" si="12"/>
        <v>65417989655</v>
      </c>
      <c r="E38" s="927">
        <f t="shared" si="12"/>
        <v>66090526316.759987</v>
      </c>
      <c r="F38" s="927">
        <f t="shared" si="12"/>
        <v>2543434360.3400006</v>
      </c>
      <c r="G38" s="927">
        <f t="shared" si="12"/>
        <v>2238244155.5099998</v>
      </c>
      <c r="H38" s="927">
        <f t="shared" si="12"/>
        <v>2183333577.9899998</v>
      </c>
      <c r="I38" s="928">
        <f t="shared" si="1"/>
        <v>3.3866338796917708E-2</v>
      </c>
      <c r="J38" s="927">
        <f t="shared" si="2"/>
        <v>334829819.74999952</v>
      </c>
      <c r="K38" s="929">
        <f t="shared" si="3"/>
        <v>0.17591010714769456</v>
      </c>
      <c r="L38" s="925">
        <f t="shared" si="5"/>
        <v>2.8090064491416872E-4</v>
      </c>
    </row>
    <row r="39" spans="2:12" ht="15.6">
      <c r="B39" s="930" t="s">
        <v>579</v>
      </c>
      <c r="C39" s="931">
        <v>1257689791.8700004</v>
      </c>
      <c r="D39" s="931">
        <v>6547668532</v>
      </c>
      <c r="E39" s="931">
        <v>6584275668.4899998</v>
      </c>
      <c r="F39" s="931">
        <v>1462317310.8300002</v>
      </c>
      <c r="G39" s="931">
        <v>1458168106.23</v>
      </c>
      <c r="H39" s="931">
        <v>1455914150.9000001</v>
      </c>
      <c r="I39" s="932">
        <f t="shared" si="1"/>
        <v>0.22146218956297253</v>
      </c>
      <c r="J39" s="931">
        <f t="shared" si="2"/>
        <v>200478314.35999966</v>
      </c>
      <c r="K39" s="933">
        <f t="shared" si="3"/>
        <v>0.15940203669930228</v>
      </c>
      <c r="L39" s="934">
        <f t="shared" si="5"/>
        <v>1.8300075102394215E-4</v>
      </c>
    </row>
    <row r="40" spans="2:12" ht="15.6">
      <c r="B40" s="930" t="s">
        <v>580</v>
      </c>
      <c r="C40" s="931">
        <v>642871647.75999963</v>
      </c>
      <c r="D40" s="931">
        <v>58827397323</v>
      </c>
      <c r="E40" s="931">
        <v>59463834348.269989</v>
      </c>
      <c r="F40" s="931">
        <v>1081108600.3600001</v>
      </c>
      <c r="G40" s="931">
        <v>780067600.12999988</v>
      </c>
      <c r="H40" s="931">
        <v>727410977.93999946</v>
      </c>
      <c r="I40" s="932">
        <f t="shared" si="1"/>
        <v>1.3118353511501984E-2</v>
      </c>
      <c r="J40" s="931">
        <f t="shared" si="2"/>
        <v>137195952.37000024</v>
      </c>
      <c r="K40" s="933">
        <f t="shared" si="3"/>
        <v>0.21341111067511098</v>
      </c>
      <c r="L40" s="934">
        <f t="shared" si="5"/>
        <v>9.7898833518113881E-5</v>
      </c>
    </row>
    <row r="41" spans="2:12" ht="31.2">
      <c r="B41" s="930" t="s">
        <v>581</v>
      </c>
      <c r="C41" s="931">
        <v>2852896.1300000004</v>
      </c>
      <c r="D41" s="931">
        <v>42923800</v>
      </c>
      <c r="E41" s="931">
        <v>42416300</v>
      </c>
      <c r="F41" s="931">
        <v>8449.15</v>
      </c>
      <c r="G41" s="931">
        <v>8449.15</v>
      </c>
      <c r="H41" s="931">
        <v>8449.15</v>
      </c>
      <c r="I41" s="932">
        <f t="shared" si="1"/>
        <v>1.9919582801894553E-4</v>
      </c>
      <c r="J41" s="931">
        <f t="shared" si="2"/>
        <v>-2844446.9800000004</v>
      </c>
      <c r="K41" s="933">
        <f t="shared" si="3"/>
        <v>-0.99703839550583295</v>
      </c>
      <c r="L41" s="934">
        <f t="shared" si="5"/>
        <v>1.060372112726799E-9</v>
      </c>
    </row>
    <row r="42" spans="2:12" ht="15.6">
      <c r="B42" s="922" t="s">
        <v>585</v>
      </c>
      <c r="C42" s="941">
        <v>0</v>
      </c>
      <c r="D42" s="941">
        <v>0</v>
      </c>
      <c r="E42" s="941">
        <v>0</v>
      </c>
      <c r="F42" s="941">
        <v>0</v>
      </c>
      <c r="G42" s="941">
        <v>0</v>
      </c>
      <c r="H42" s="941">
        <v>0</v>
      </c>
      <c r="I42" s="928" t="s">
        <v>583</v>
      </c>
      <c r="J42" s="927">
        <f t="shared" si="2"/>
        <v>0</v>
      </c>
      <c r="K42" s="929" t="str">
        <f t="shared" si="3"/>
        <v>-</v>
      </c>
      <c r="L42" s="925">
        <f t="shared" si="5"/>
        <v>0</v>
      </c>
    </row>
    <row r="43" spans="2:12" ht="15.6">
      <c r="B43" s="926" t="s">
        <v>1337</v>
      </c>
      <c r="C43" s="927">
        <f t="shared" ref="C43:H43" si="13">SUM(C44:C47)</f>
        <v>14775901982.790001</v>
      </c>
      <c r="D43" s="927">
        <f t="shared" si="13"/>
        <v>21598258207</v>
      </c>
      <c r="E43" s="927">
        <f t="shared" si="13"/>
        <v>21592218207</v>
      </c>
      <c r="F43" s="927">
        <f t="shared" si="13"/>
        <v>19581165964.519997</v>
      </c>
      <c r="G43" s="927">
        <f t="shared" si="13"/>
        <v>19581165964.519997</v>
      </c>
      <c r="H43" s="927">
        <f t="shared" si="13"/>
        <v>19581165964.519997</v>
      </c>
      <c r="I43" s="928">
        <f t="shared" ref="I43:I56" si="14">+G43/E43</f>
        <v>0.90686217491873811</v>
      </c>
      <c r="J43" s="927">
        <f t="shared" si="2"/>
        <v>4805263981.7299957</v>
      </c>
      <c r="K43" s="929">
        <f t="shared" si="3"/>
        <v>0.32520951934622006</v>
      </c>
      <c r="L43" s="925">
        <f t="shared" si="5"/>
        <v>2.4574451067210499E-3</v>
      </c>
    </row>
    <row r="44" spans="2:12" ht="15.6">
      <c r="B44" s="930" t="s">
        <v>1338</v>
      </c>
      <c r="C44" s="931">
        <v>60000</v>
      </c>
      <c r="D44" s="931">
        <v>56437360</v>
      </c>
      <c r="E44" s="931">
        <v>48731360</v>
      </c>
      <c r="F44" s="931">
        <v>50000</v>
      </c>
      <c r="G44" s="931">
        <v>50000</v>
      </c>
      <c r="H44" s="931">
        <v>50000</v>
      </c>
      <c r="I44" s="932">
        <f t="shared" si="14"/>
        <v>1.0260333386960675E-3</v>
      </c>
      <c r="J44" s="931">
        <f t="shared" si="2"/>
        <v>-10000</v>
      </c>
      <c r="K44" s="933">
        <f t="shared" si="3"/>
        <v>-0.16666666666666666</v>
      </c>
      <c r="L44" s="934">
        <f t="shared" si="5"/>
        <v>6.2750224148393568E-9</v>
      </c>
    </row>
    <row r="45" spans="2:12" ht="15.6">
      <c r="B45" s="930" t="s">
        <v>1339</v>
      </c>
      <c r="C45" s="931">
        <v>14772039864.030001</v>
      </c>
      <c r="D45" s="931">
        <v>21532760819</v>
      </c>
      <c r="E45" s="931">
        <v>21533260819</v>
      </c>
      <c r="F45" s="931">
        <v>19575806339.509998</v>
      </c>
      <c r="G45" s="931">
        <v>19575806339.509998</v>
      </c>
      <c r="H45" s="931">
        <v>19575806339.509998</v>
      </c>
      <c r="I45" s="932">
        <f t="shared" si="14"/>
        <v>0.90909623507820836</v>
      </c>
      <c r="J45" s="931">
        <f t="shared" si="2"/>
        <v>4803766475.4799976</v>
      </c>
      <c r="K45" s="933">
        <f t="shared" si="3"/>
        <v>0.32519317032018008</v>
      </c>
      <c r="L45" s="934">
        <f t="shared" si="5"/>
        <v>2.4567724713795923E-3</v>
      </c>
    </row>
    <row r="46" spans="2:12" ht="15.6">
      <c r="B46" s="930" t="s">
        <v>1340</v>
      </c>
      <c r="C46" s="931">
        <v>3802118.76</v>
      </c>
      <c r="D46" s="931">
        <v>7960028</v>
      </c>
      <c r="E46" s="931">
        <v>8626028</v>
      </c>
      <c r="F46" s="931">
        <v>4809625.01</v>
      </c>
      <c r="G46" s="931">
        <v>4809625.01</v>
      </c>
      <c r="H46" s="931">
        <v>4809625.01</v>
      </c>
      <c r="I46" s="932">
        <f t="shared" si="14"/>
        <v>0.55757122629326028</v>
      </c>
      <c r="J46" s="931">
        <f t="shared" si="2"/>
        <v>1007506.25</v>
      </c>
      <c r="K46" s="933">
        <f t="shared" si="3"/>
        <v>0.26498547615067131</v>
      </c>
      <c r="L46" s="934">
        <f t="shared" si="5"/>
        <v>6.0361009489443928E-7</v>
      </c>
    </row>
    <row r="47" spans="2:12" ht="15.6">
      <c r="B47" s="930" t="s">
        <v>1341</v>
      </c>
      <c r="C47" s="931">
        <v>0</v>
      </c>
      <c r="D47" s="931">
        <v>1100000</v>
      </c>
      <c r="E47" s="931">
        <v>1600000</v>
      </c>
      <c r="F47" s="931">
        <v>500000</v>
      </c>
      <c r="G47" s="931">
        <v>500000</v>
      </c>
      <c r="H47" s="931">
        <v>500000</v>
      </c>
      <c r="I47" s="932">
        <f t="shared" si="14"/>
        <v>0.3125</v>
      </c>
      <c r="J47" s="931">
        <f t="shared" si="2"/>
        <v>500000</v>
      </c>
      <c r="K47" s="933" t="str">
        <f t="shared" si="3"/>
        <v>-</v>
      </c>
      <c r="L47" s="934">
        <f t="shared" si="5"/>
        <v>6.2750224148393576E-8</v>
      </c>
    </row>
    <row r="48" spans="2:12" ht="15.6">
      <c r="B48" s="926" t="s">
        <v>593</v>
      </c>
      <c r="C48" s="927">
        <v>0</v>
      </c>
      <c r="D48" s="927">
        <v>50000</v>
      </c>
      <c r="E48" s="927">
        <v>100000</v>
      </c>
      <c r="F48" s="927">
        <v>0</v>
      </c>
      <c r="G48" s="927">
        <v>0</v>
      </c>
      <c r="H48" s="927">
        <v>0</v>
      </c>
      <c r="I48" s="928">
        <f t="shared" si="14"/>
        <v>0</v>
      </c>
      <c r="J48" s="927">
        <f t="shared" si="2"/>
        <v>0</v>
      </c>
      <c r="K48" s="937" t="str">
        <f t="shared" si="3"/>
        <v>-</v>
      </c>
      <c r="L48" s="925">
        <f t="shared" si="5"/>
        <v>0</v>
      </c>
    </row>
    <row r="49" spans="2:12" ht="15.6">
      <c r="B49" s="922" t="s">
        <v>594</v>
      </c>
      <c r="C49" s="923">
        <f t="shared" ref="C49:H49" si="15">SUM(C50:C54)</f>
        <v>115374098.19999996</v>
      </c>
      <c r="D49" s="923">
        <f t="shared" si="15"/>
        <v>1049055436</v>
      </c>
      <c r="E49" s="923">
        <f t="shared" si="15"/>
        <v>1308001628.2900002</v>
      </c>
      <c r="F49" s="923">
        <f t="shared" si="15"/>
        <v>153888470.77000001</v>
      </c>
      <c r="G49" s="923">
        <f t="shared" si="15"/>
        <v>120012707.48000002</v>
      </c>
      <c r="H49" s="923">
        <f t="shared" si="15"/>
        <v>114187579.39</v>
      </c>
      <c r="I49" s="924">
        <f t="shared" si="14"/>
        <v>9.1752720244620153E-2</v>
      </c>
      <c r="J49" s="923">
        <f t="shared" si="2"/>
        <v>4638609.2800000608</v>
      </c>
      <c r="K49" s="925">
        <f t="shared" si="3"/>
        <v>4.0204945064524565E-2</v>
      </c>
      <c r="L49" s="925">
        <f t="shared" si="5"/>
        <v>1.5061648590051182E-5</v>
      </c>
    </row>
    <row r="50" spans="2:12" ht="15.6">
      <c r="B50" s="926" t="s">
        <v>595</v>
      </c>
      <c r="C50" s="927">
        <v>0</v>
      </c>
      <c r="D50" s="941">
        <v>7000000</v>
      </c>
      <c r="E50" s="941">
        <v>7000000</v>
      </c>
      <c r="F50" s="941">
        <v>0</v>
      </c>
      <c r="G50" s="941">
        <v>0</v>
      </c>
      <c r="H50" s="941">
        <v>0</v>
      </c>
      <c r="I50" s="928">
        <f t="shared" si="14"/>
        <v>0</v>
      </c>
      <c r="J50" s="927">
        <f t="shared" si="2"/>
        <v>0</v>
      </c>
      <c r="K50" s="943" t="str">
        <f t="shared" si="3"/>
        <v>-</v>
      </c>
      <c r="L50" s="925">
        <f t="shared" si="5"/>
        <v>0</v>
      </c>
    </row>
    <row r="51" spans="2:12" ht="15.6">
      <c r="B51" s="926" t="s">
        <v>596</v>
      </c>
      <c r="C51" s="927">
        <v>115258163.19999996</v>
      </c>
      <c r="D51" s="927">
        <v>1039855436</v>
      </c>
      <c r="E51" s="927">
        <v>1298760464.1000001</v>
      </c>
      <c r="F51" s="927">
        <v>153888470.77000001</v>
      </c>
      <c r="G51" s="927">
        <v>120012707.48000002</v>
      </c>
      <c r="H51" s="927">
        <v>114187579.39</v>
      </c>
      <c r="I51" s="928">
        <f t="shared" si="14"/>
        <v>9.2405575005830673E-2</v>
      </c>
      <c r="J51" s="927">
        <f t="shared" si="2"/>
        <v>4754544.2800000608</v>
      </c>
      <c r="K51" s="943">
        <f t="shared" si="3"/>
        <v>4.1251258461839364E-2</v>
      </c>
      <c r="L51" s="925">
        <f t="shared" si="5"/>
        <v>1.5061648590051182E-5</v>
      </c>
    </row>
    <row r="52" spans="2:12" ht="15.6">
      <c r="B52" s="926" t="s">
        <v>1346</v>
      </c>
      <c r="C52" s="927">
        <v>115935</v>
      </c>
      <c r="D52" s="941">
        <v>0</v>
      </c>
      <c r="E52" s="941">
        <v>41164.19</v>
      </c>
      <c r="F52" s="941">
        <v>0</v>
      </c>
      <c r="G52" s="941">
        <v>0</v>
      </c>
      <c r="H52" s="941">
        <v>0</v>
      </c>
      <c r="I52" s="928">
        <f t="shared" si="14"/>
        <v>0</v>
      </c>
      <c r="J52" s="927">
        <f t="shared" si="2"/>
        <v>-115935</v>
      </c>
      <c r="K52" s="943">
        <f t="shared" si="3"/>
        <v>-1</v>
      </c>
      <c r="L52" s="925">
        <f t="shared" si="5"/>
        <v>0</v>
      </c>
    </row>
    <row r="53" spans="2:12" ht="15.6">
      <c r="B53" s="926" t="s">
        <v>1347</v>
      </c>
      <c r="C53" s="927">
        <v>0</v>
      </c>
      <c r="D53" s="941">
        <v>200000</v>
      </c>
      <c r="E53" s="944">
        <v>200000</v>
      </c>
      <c r="F53" s="941">
        <v>0</v>
      </c>
      <c r="G53" s="941">
        <v>0</v>
      </c>
      <c r="H53" s="941">
        <v>0</v>
      </c>
      <c r="I53" s="928">
        <f t="shared" si="14"/>
        <v>0</v>
      </c>
      <c r="J53" s="927">
        <f t="shared" si="2"/>
        <v>0</v>
      </c>
      <c r="K53" s="943" t="str">
        <f t="shared" si="3"/>
        <v>-</v>
      </c>
      <c r="L53" s="925">
        <f t="shared" si="5"/>
        <v>0</v>
      </c>
    </row>
    <row r="54" spans="2:12" ht="15.6">
      <c r="B54" s="926" t="s">
        <v>1348</v>
      </c>
      <c r="C54" s="927">
        <f t="shared" ref="C54:H54" si="16">C55</f>
        <v>0</v>
      </c>
      <c r="D54" s="927">
        <f t="shared" si="16"/>
        <v>2000000</v>
      </c>
      <c r="E54" s="927">
        <f t="shared" si="16"/>
        <v>2000000</v>
      </c>
      <c r="F54" s="927">
        <f t="shared" si="16"/>
        <v>0</v>
      </c>
      <c r="G54" s="927">
        <f t="shared" si="16"/>
        <v>0</v>
      </c>
      <c r="H54" s="927">
        <f t="shared" si="16"/>
        <v>0</v>
      </c>
      <c r="I54" s="928">
        <f t="shared" si="14"/>
        <v>0</v>
      </c>
      <c r="J54" s="927">
        <f t="shared" si="2"/>
        <v>0</v>
      </c>
      <c r="K54" s="943" t="str">
        <f t="shared" si="3"/>
        <v>-</v>
      </c>
      <c r="L54" s="925">
        <f t="shared" si="5"/>
        <v>0</v>
      </c>
    </row>
    <row r="55" spans="2:12" ht="16.2" thickBot="1">
      <c r="B55" s="930" t="s">
        <v>1349</v>
      </c>
      <c r="C55" s="931">
        <v>0</v>
      </c>
      <c r="D55" s="931">
        <v>2000000</v>
      </c>
      <c r="E55" s="931">
        <v>2000000</v>
      </c>
      <c r="F55" s="931">
        <v>0</v>
      </c>
      <c r="G55" s="931">
        <v>0</v>
      </c>
      <c r="H55" s="931">
        <v>0</v>
      </c>
      <c r="I55" s="932">
        <f t="shared" si="14"/>
        <v>0</v>
      </c>
      <c r="J55" s="931">
        <f t="shared" si="2"/>
        <v>0</v>
      </c>
      <c r="K55" s="945" t="str">
        <f t="shared" si="3"/>
        <v>-</v>
      </c>
      <c r="L55" s="934">
        <f t="shared" si="5"/>
        <v>0</v>
      </c>
    </row>
    <row r="56" spans="2:12" ht="15.6">
      <c r="B56" s="1275" t="s">
        <v>265</v>
      </c>
      <c r="C56" s="1276">
        <f t="shared" ref="C56:H56" si="17">C12+C36</f>
        <v>107552733218.66002</v>
      </c>
      <c r="D56" s="1277">
        <f t="shared" si="17"/>
        <v>271435123991</v>
      </c>
      <c r="E56" s="1277">
        <f t="shared" si="17"/>
        <v>296514572300.13007</v>
      </c>
      <c r="F56" s="1277">
        <f t="shared" si="17"/>
        <v>125881208842.54016</v>
      </c>
      <c r="G56" s="1277">
        <f t="shared" si="17"/>
        <v>118589502702.45013</v>
      </c>
      <c r="H56" s="1277">
        <f t="shared" si="17"/>
        <v>116341278545.92015</v>
      </c>
      <c r="I56" s="1278">
        <f t="shared" si="14"/>
        <v>0.39994493957758892</v>
      </c>
      <c r="J56" s="1277">
        <f t="shared" si="2"/>
        <v>11036769483.790115</v>
      </c>
      <c r="K56" s="1278">
        <f t="shared" si="3"/>
        <v>0.10261728506101112</v>
      </c>
      <c r="L56" s="1278">
        <f t="shared" si="5"/>
        <v>1.4883035752450542E-2</v>
      </c>
    </row>
    <row r="57" spans="2:12">
      <c r="B57" s="946" t="s">
        <v>1350</v>
      </c>
    </row>
    <row r="58" spans="2:12">
      <c r="B58" s="947" t="s">
        <v>656</v>
      </c>
    </row>
    <row r="59" spans="2:12">
      <c r="B59" s="947" t="s">
        <v>657</v>
      </c>
      <c r="G59" s="921"/>
    </row>
    <row r="60" spans="2:12">
      <c r="B60" s="947" t="s">
        <v>606</v>
      </c>
      <c r="G60" s="921"/>
    </row>
    <row r="61" spans="2:12">
      <c r="B61" s="948" t="s">
        <v>1351</v>
      </c>
      <c r="G61" s="921"/>
    </row>
    <row r="62" spans="2:12">
      <c r="G62" s="921"/>
      <c r="H62" s="921"/>
      <c r="I62" s="921"/>
    </row>
    <row r="63" spans="2:12">
      <c r="G63" s="921"/>
      <c r="L63" s="86">
        <v>4936862.2</v>
      </c>
    </row>
    <row r="64" spans="2:12">
      <c r="G64" s="921"/>
    </row>
    <row r="65" spans="3:13">
      <c r="C65" s="949"/>
      <c r="D65" s="949"/>
      <c r="E65" s="949"/>
      <c r="F65" s="949"/>
      <c r="G65" s="949"/>
      <c r="H65" s="949"/>
      <c r="I65" s="949"/>
      <c r="J65" s="949"/>
      <c r="K65" s="949"/>
      <c r="L65" s="949"/>
    </row>
    <row r="66" spans="3:13">
      <c r="C66" s="950"/>
      <c r="D66" s="950"/>
      <c r="E66" s="950"/>
      <c r="F66" s="950"/>
      <c r="G66" s="950"/>
      <c r="H66" s="950"/>
      <c r="I66" s="950"/>
      <c r="J66" s="950"/>
      <c r="K66" s="950"/>
      <c r="L66" s="950"/>
      <c r="M66" s="950"/>
    </row>
    <row r="70" spans="3:13">
      <c r="C70" s="950"/>
      <c r="D70" s="950"/>
      <c r="E70" s="950"/>
      <c r="F70" s="950"/>
      <c r="G70" s="950"/>
      <c r="H70" s="950"/>
      <c r="I70" s="950"/>
      <c r="J70" s="950"/>
      <c r="K70" s="950"/>
      <c r="L70" s="950"/>
    </row>
    <row r="71" spans="3:13">
      <c r="C71" s="951"/>
    </row>
    <row r="72" spans="3:13">
      <c r="C72" s="952"/>
      <c r="D72" s="952"/>
      <c r="E72" s="952"/>
      <c r="F72" s="952"/>
      <c r="G72" s="952"/>
      <c r="H72" s="952"/>
      <c r="I72" s="952"/>
      <c r="J72" s="952"/>
      <c r="K72" s="952"/>
      <c r="L72" s="952"/>
    </row>
    <row r="81" spans="6:6">
      <c r="F81" s="921"/>
    </row>
    <row r="125" spans="6:6">
      <c r="F125" s="921"/>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ignoredErrors>
    <ignoredError sqref="C14:K44" formulaRange="1"/>
  </ignoredErrors>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9660-3B94-490C-BEC5-5DA11A04F65F}">
  <dimension ref="A1:P78"/>
  <sheetViews>
    <sheetView zoomScale="60" zoomScaleNormal="60" workbookViewId="0">
      <selection activeCell="A6" sqref="A6:K6"/>
    </sheetView>
  </sheetViews>
  <sheetFormatPr baseColWidth="10" defaultColWidth="11.5546875" defaultRowHeight="14.4"/>
  <cols>
    <col min="1" max="1" width="135.88671875" style="662" customWidth="1"/>
    <col min="2" max="2" width="19.33203125" style="662" bestFit="1" customWidth="1"/>
    <col min="3" max="3" width="29.5546875" style="662" customWidth="1"/>
    <col min="4" max="4" width="27.109375" style="662" customWidth="1"/>
    <col min="5" max="5" width="28.33203125" style="662" bestFit="1" customWidth="1"/>
    <col min="6" max="6" width="19.33203125" style="662" bestFit="1" customWidth="1"/>
    <col min="7" max="7" width="19.109375" style="662" customWidth="1"/>
    <col min="8" max="8" width="20.5546875" style="662" customWidth="1"/>
    <col min="9" max="9" width="16.33203125" style="662" customWidth="1"/>
    <col min="10" max="10" width="19.5546875" style="662" customWidth="1"/>
    <col min="11" max="11" width="18.88671875" style="662" bestFit="1" customWidth="1"/>
    <col min="12" max="12" width="21.88671875" style="662" bestFit="1" customWidth="1"/>
    <col min="13" max="13" width="21.6640625" style="662" bestFit="1" customWidth="1"/>
    <col min="14" max="14" width="31.5546875" style="662" bestFit="1" customWidth="1"/>
    <col min="15" max="19" width="11.5546875" style="662"/>
    <col min="20" max="20" width="30.109375" style="662" bestFit="1" customWidth="1"/>
    <col min="21" max="21" width="19.44140625" style="662" bestFit="1" customWidth="1"/>
    <col min="22" max="22" width="14.44140625" style="662" bestFit="1" customWidth="1"/>
    <col min="23" max="23" width="19.44140625" style="662" bestFit="1" customWidth="1"/>
    <col min="24" max="24" width="14.44140625" style="662" bestFit="1" customWidth="1"/>
    <col min="25" max="25" width="20" style="662" customWidth="1"/>
    <col min="26" max="26" width="13.109375" style="662" bestFit="1" customWidth="1"/>
    <col min="27" max="27" width="7.109375" style="662" bestFit="1" customWidth="1"/>
    <col min="28" max="28" width="9.109375" style="662" bestFit="1" customWidth="1"/>
    <col min="29" max="256" width="11.5546875" style="662"/>
    <col min="257" max="257" width="10.44140625" style="662" customWidth="1"/>
    <col min="258" max="258" width="79.33203125" style="662" customWidth="1"/>
    <col min="259" max="259" width="13.44140625" style="662" bestFit="1" customWidth="1"/>
    <col min="260" max="260" width="17.44140625" style="662" customWidth="1"/>
    <col min="261" max="261" width="19.44140625" style="662" bestFit="1" customWidth="1"/>
    <col min="262" max="262" width="13.44140625" style="662" bestFit="1" customWidth="1"/>
    <col min="263" max="263" width="10" style="662" bestFit="1" customWidth="1"/>
    <col min="264" max="264" width="16" style="662" customWidth="1"/>
    <col min="265" max="265" width="12.33203125" style="662" customWidth="1"/>
    <col min="266" max="266" width="10.33203125" style="662" customWidth="1"/>
    <col min="267" max="267" width="11.109375" style="662" customWidth="1"/>
    <col min="268" max="268" width="11.5546875" style="662"/>
    <col min="269" max="269" width="17.88671875" style="662" bestFit="1" customWidth="1"/>
    <col min="270" max="270" width="20.33203125" style="662" bestFit="1" customWidth="1"/>
    <col min="271" max="275" width="11.5546875" style="662"/>
    <col min="276" max="276" width="30.109375" style="662" bestFit="1" customWidth="1"/>
    <col min="277" max="277" width="19.44140625" style="662" bestFit="1" customWidth="1"/>
    <col min="278" max="278" width="14.44140625" style="662" bestFit="1" customWidth="1"/>
    <col min="279" max="279" width="19.44140625" style="662" bestFit="1" customWidth="1"/>
    <col min="280" max="280" width="14.44140625" style="662" bestFit="1" customWidth="1"/>
    <col min="281" max="281" width="20" style="662" customWidth="1"/>
    <col min="282" max="282" width="13.109375" style="662" bestFit="1" customWidth="1"/>
    <col min="283" max="283" width="7.109375" style="662" bestFit="1" customWidth="1"/>
    <col min="284" max="284" width="9.109375" style="662" bestFit="1" customWidth="1"/>
    <col min="285" max="512" width="11.5546875" style="662"/>
    <col min="513" max="513" width="10.44140625" style="662" customWidth="1"/>
    <col min="514" max="514" width="79.33203125" style="662" customWidth="1"/>
    <col min="515" max="515" width="13.44140625" style="662" bestFit="1" customWidth="1"/>
    <col min="516" max="516" width="17.44140625" style="662" customWidth="1"/>
    <col min="517" max="517" width="19.44140625" style="662" bestFit="1" customWidth="1"/>
    <col min="518" max="518" width="13.44140625" style="662" bestFit="1" customWidth="1"/>
    <col min="519" max="519" width="10" style="662" bestFit="1" customWidth="1"/>
    <col min="520" max="520" width="16" style="662" customWidth="1"/>
    <col min="521" max="521" width="12.33203125" style="662" customWidth="1"/>
    <col min="522" max="522" width="10.33203125" style="662" customWidth="1"/>
    <col min="523" max="523" width="11.109375" style="662" customWidth="1"/>
    <col min="524" max="524" width="11.5546875" style="662"/>
    <col min="525" max="525" width="17.88671875" style="662" bestFit="1" customWidth="1"/>
    <col min="526" max="526" width="20.33203125" style="662" bestFit="1" customWidth="1"/>
    <col min="527" max="531" width="11.5546875" style="662"/>
    <col min="532" max="532" width="30.109375" style="662" bestFit="1" customWidth="1"/>
    <col min="533" max="533" width="19.44140625" style="662" bestFit="1" customWidth="1"/>
    <col min="534" max="534" width="14.44140625" style="662" bestFit="1" customWidth="1"/>
    <col min="535" max="535" width="19.44140625" style="662" bestFit="1" customWidth="1"/>
    <col min="536" max="536" width="14.44140625" style="662" bestFit="1" customWidth="1"/>
    <col min="537" max="537" width="20" style="662" customWidth="1"/>
    <col min="538" max="538" width="13.109375" style="662" bestFit="1" customWidth="1"/>
    <col min="539" max="539" width="7.109375" style="662" bestFit="1" customWidth="1"/>
    <col min="540" max="540" width="9.109375" style="662" bestFit="1" customWidth="1"/>
    <col min="541" max="768" width="11.5546875" style="662"/>
    <col min="769" max="769" width="10.44140625" style="662" customWidth="1"/>
    <col min="770" max="770" width="79.33203125" style="662" customWidth="1"/>
    <col min="771" max="771" width="13.44140625" style="662" bestFit="1" customWidth="1"/>
    <col min="772" max="772" width="17.44140625" style="662" customWidth="1"/>
    <col min="773" max="773" width="19.44140625" style="662" bestFit="1" customWidth="1"/>
    <col min="774" max="774" width="13.44140625" style="662" bestFit="1" customWidth="1"/>
    <col min="775" max="775" width="10" style="662" bestFit="1" customWidth="1"/>
    <col min="776" max="776" width="16" style="662" customWidth="1"/>
    <col min="777" max="777" width="12.33203125" style="662" customWidth="1"/>
    <col min="778" max="778" width="10.33203125" style="662" customWidth="1"/>
    <col min="779" max="779" width="11.109375" style="662" customWidth="1"/>
    <col min="780" max="780" width="11.5546875" style="662"/>
    <col min="781" max="781" width="17.88671875" style="662" bestFit="1" customWidth="1"/>
    <col min="782" max="782" width="20.33203125" style="662" bestFit="1" customWidth="1"/>
    <col min="783" max="787" width="11.5546875" style="662"/>
    <col min="788" max="788" width="30.109375" style="662" bestFit="1" customWidth="1"/>
    <col min="789" max="789" width="19.44140625" style="662" bestFit="1" customWidth="1"/>
    <col min="790" max="790" width="14.44140625" style="662" bestFit="1" customWidth="1"/>
    <col min="791" max="791" width="19.44140625" style="662" bestFit="1" customWidth="1"/>
    <col min="792" max="792" width="14.44140625" style="662" bestFit="1" customWidth="1"/>
    <col min="793" max="793" width="20" style="662" customWidth="1"/>
    <col min="794" max="794" width="13.109375" style="662" bestFit="1" customWidth="1"/>
    <col min="795" max="795" width="7.109375" style="662" bestFit="1" customWidth="1"/>
    <col min="796" max="796" width="9.109375" style="662" bestFit="1" customWidth="1"/>
    <col min="797" max="1024" width="11.5546875" style="662"/>
    <col min="1025" max="1025" width="10.44140625" style="662" customWidth="1"/>
    <col min="1026" max="1026" width="79.33203125" style="662" customWidth="1"/>
    <col min="1027" max="1027" width="13.44140625" style="662" bestFit="1" customWidth="1"/>
    <col min="1028" max="1028" width="17.44140625" style="662" customWidth="1"/>
    <col min="1029" max="1029" width="19.44140625" style="662" bestFit="1" customWidth="1"/>
    <col min="1030" max="1030" width="13.44140625" style="662" bestFit="1" customWidth="1"/>
    <col min="1031" max="1031" width="10" style="662" bestFit="1" customWidth="1"/>
    <col min="1032" max="1032" width="16" style="662" customWidth="1"/>
    <col min="1033" max="1033" width="12.33203125" style="662" customWidth="1"/>
    <col min="1034" max="1034" width="10.33203125" style="662" customWidth="1"/>
    <col min="1035" max="1035" width="11.109375" style="662" customWidth="1"/>
    <col min="1036" max="1036" width="11.5546875" style="662"/>
    <col min="1037" max="1037" width="17.88671875" style="662" bestFit="1" customWidth="1"/>
    <col min="1038" max="1038" width="20.33203125" style="662" bestFit="1" customWidth="1"/>
    <col min="1039" max="1043" width="11.5546875" style="662"/>
    <col min="1044" max="1044" width="30.109375" style="662" bestFit="1" customWidth="1"/>
    <col min="1045" max="1045" width="19.44140625" style="662" bestFit="1" customWidth="1"/>
    <col min="1046" max="1046" width="14.44140625" style="662" bestFit="1" customWidth="1"/>
    <col min="1047" max="1047" width="19.44140625" style="662" bestFit="1" customWidth="1"/>
    <col min="1048" max="1048" width="14.44140625" style="662" bestFit="1" customWidth="1"/>
    <col min="1049" max="1049" width="20" style="662" customWidth="1"/>
    <col min="1050" max="1050" width="13.109375" style="662" bestFit="1" customWidth="1"/>
    <col min="1051" max="1051" width="7.109375" style="662" bestFit="1" customWidth="1"/>
    <col min="1052" max="1052" width="9.109375" style="662" bestFit="1" customWidth="1"/>
    <col min="1053" max="1280" width="11.5546875" style="662"/>
    <col min="1281" max="1281" width="10.44140625" style="662" customWidth="1"/>
    <col min="1282" max="1282" width="79.33203125" style="662" customWidth="1"/>
    <col min="1283" max="1283" width="13.44140625" style="662" bestFit="1" customWidth="1"/>
    <col min="1284" max="1284" width="17.44140625" style="662" customWidth="1"/>
    <col min="1285" max="1285" width="19.44140625" style="662" bestFit="1" customWidth="1"/>
    <col min="1286" max="1286" width="13.44140625" style="662" bestFit="1" customWidth="1"/>
    <col min="1287" max="1287" width="10" style="662" bestFit="1" customWidth="1"/>
    <col min="1288" max="1288" width="16" style="662" customWidth="1"/>
    <col min="1289" max="1289" width="12.33203125" style="662" customWidth="1"/>
    <col min="1290" max="1290" width="10.33203125" style="662" customWidth="1"/>
    <col min="1291" max="1291" width="11.109375" style="662" customWidth="1"/>
    <col min="1292" max="1292" width="11.5546875" style="662"/>
    <col min="1293" max="1293" width="17.88671875" style="662" bestFit="1" customWidth="1"/>
    <col min="1294" max="1294" width="20.33203125" style="662" bestFit="1" customWidth="1"/>
    <col min="1295" max="1299" width="11.5546875" style="662"/>
    <col min="1300" max="1300" width="30.109375" style="662" bestFit="1" customWidth="1"/>
    <col min="1301" max="1301" width="19.44140625" style="662" bestFit="1" customWidth="1"/>
    <col min="1302" max="1302" width="14.44140625" style="662" bestFit="1" customWidth="1"/>
    <col min="1303" max="1303" width="19.44140625" style="662" bestFit="1" customWidth="1"/>
    <col min="1304" max="1304" width="14.44140625" style="662" bestFit="1" customWidth="1"/>
    <col min="1305" max="1305" width="20" style="662" customWidth="1"/>
    <col min="1306" max="1306" width="13.109375" style="662" bestFit="1" customWidth="1"/>
    <col min="1307" max="1307" width="7.109375" style="662" bestFit="1" customWidth="1"/>
    <col min="1308" max="1308" width="9.109375" style="662" bestFit="1" customWidth="1"/>
    <col min="1309" max="1536" width="11.5546875" style="662"/>
    <col min="1537" max="1537" width="10.44140625" style="662" customWidth="1"/>
    <col min="1538" max="1538" width="79.33203125" style="662" customWidth="1"/>
    <col min="1539" max="1539" width="13.44140625" style="662" bestFit="1" customWidth="1"/>
    <col min="1540" max="1540" width="17.44140625" style="662" customWidth="1"/>
    <col min="1541" max="1541" width="19.44140625" style="662" bestFit="1" customWidth="1"/>
    <col min="1542" max="1542" width="13.44140625" style="662" bestFit="1" customWidth="1"/>
    <col min="1543" max="1543" width="10" style="662" bestFit="1" customWidth="1"/>
    <col min="1544" max="1544" width="16" style="662" customWidth="1"/>
    <col min="1545" max="1545" width="12.33203125" style="662" customWidth="1"/>
    <col min="1546" max="1546" width="10.33203125" style="662" customWidth="1"/>
    <col min="1547" max="1547" width="11.109375" style="662" customWidth="1"/>
    <col min="1548" max="1548" width="11.5546875" style="662"/>
    <col min="1549" max="1549" width="17.88671875" style="662" bestFit="1" customWidth="1"/>
    <col min="1550" max="1550" width="20.33203125" style="662" bestFit="1" customWidth="1"/>
    <col min="1551" max="1555" width="11.5546875" style="662"/>
    <col min="1556" max="1556" width="30.109375" style="662" bestFit="1" customWidth="1"/>
    <col min="1557" max="1557" width="19.44140625" style="662" bestFit="1" customWidth="1"/>
    <col min="1558" max="1558" width="14.44140625" style="662" bestFit="1" customWidth="1"/>
    <col min="1559" max="1559" width="19.44140625" style="662" bestFit="1" customWidth="1"/>
    <col min="1560" max="1560" width="14.44140625" style="662" bestFit="1" customWidth="1"/>
    <col min="1561" max="1561" width="20" style="662" customWidth="1"/>
    <col min="1562" max="1562" width="13.109375" style="662" bestFit="1" customWidth="1"/>
    <col min="1563" max="1563" width="7.109375" style="662" bestFit="1" customWidth="1"/>
    <col min="1564" max="1564" width="9.109375" style="662" bestFit="1" customWidth="1"/>
    <col min="1565" max="1792" width="11.5546875" style="662"/>
    <col min="1793" max="1793" width="10.44140625" style="662" customWidth="1"/>
    <col min="1794" max="1794" width="79.33203125" style="662" customWidth="1"/>
    <col min="1795" max="1795" width="13.44140625" style="662" bestFit="1" customWidth="1"/>
    <col min="1796" max="1796" width="17.44140625" style="662" customWidth="1"/>
    <col min="1797" max="1797" width="19.44140625" style="662" bestFit="1" customWidth="1"/>
    <col min="1798" max="1798" width="13.44140625" style="662" bestFit="1" customWidth="1"/>
    <col min="1799" max="1799" width="10" style="662" bestFit="1" customWidth="1"/>
    <col min="1800" max="1800" width="16" style="662" customWidth="1"/>
    <col min="1801" max="1801" width="12.33203125" style="662" customWidth="1"/>
    <col min="1802" max="1802" width="10.33203125" style="662" customWidth="1"/>
    <col min="1803" max="1803" width="11.109375" style="662" customWidth="1"/>
    <col min="1804" max="1804" width="11.5546875" style="662"/>
    <col min="1805" max="1805" width="17.88671875" style="662" bestFit="1" customWidth="1"/>
    <col min="1806" max="1806" width="20.33203125" style="662" bestFit="1" customWidth="1"/>
    <col min="1807" max="1811" width="11.5546875" style="662"/>
    <col min="1812" max="1812" width="30.109375" style="662" bestFit="1" customWidth="1"/>
    <col min="1813" max="1813" width="19.44140625" style="662" bestFit="1" customWidth="1"/>
    <col min="1814" max="1814" width="14.44140625" style="662" bestFit="1" customWidth="1"/>
    <col min="1815" max="1815" width="19.44140625" style="662" bestFit="1" customWidth="1"/>
    <col min="1816" max="1816" width="14.44140625" style="662" bestFit="1" customWidth="1"/>
    <col min="1817" max="1817" width="20" style="662" customWidth="1"/>
    <col min="1818" max="1818" width="13.109375" style="662" bestFit="1" customWidth="1"/>
    <col min="1819" max="1819" width="7.109375" style="662" bestFit="1" customWidth="1"/>
    <col min="1820" max="1820" width="9.109375" style="662" bestFit="1" customWidth="1"/>
    <col min="1821" max="2048" width="11.5546875" style="662"/>
    <col min="2049" max="2049" width="10.44140625" style="662" customWidth="1"/>
    <col min="2050" max="2050" width="79.33203125" style="662" customWidth="1"/>
    <col min="2051" max="2051" width="13.44140625" style="662" bestFit="1" customWidth="1"/>
    <col min="2052" max="2052" width="17.44140625" style="662" customWidth="1"/>
    <col min="2053" max="2053" width="19.44140625" style="662" bestFit="1" customWidth="1"/>
    <col min="2054" max="2054" width="13.44140625" style="662" bestFit="1" customWidth="1"/>
    <col min="2055" max="2055" width="10" style="662" bestFit="1" customWidth="1"/>
    <col min="2056" max="2056" width="16" style="662" customWidth="1"/>
    <col min="2057" max="2057" width="12.33203125" style="662" customWidth="1"/>
    <col min="2058" max="2058" width="10.33203125" style="662" customWidth="1"/>
    <col min="2059" max="2059" width="11.109375" style="662" customWidth="1"/>
    <col min="2060" max="2060" width="11.5546875" style="662"/>
    <col min="2061" max="2061" width="17.88671875" style="662" bestFit="1" customWidth="1"/>
    <col min="2062" max="2062" width="20.33203125" style="662" bestFit="1" customWidth="1"/>
    <col min="2063" max="2067" width="11.5546875" style="662"/>
    <col min="2068" max="2068" width="30.109375" style="662" bestFit="1" customWidth="1"/>
    <col min="2069" max="2069" width="19.44140625" style="662" bestFit="1" customWidth="1"/>
    <col min="2070" max="2070" width="14.44140625" style="662" bestFit="1" customWidth="1"/>
    <col min="2071" max="2071" width="19.44140625" style="662" bestFit="1" customWidth="1"/>
    <col min="2072" max="2072" width="14.44140625" style="662" bestFit="1" customWidth="1"/>
    <col min="2073" max="2073" width="20" style="662" customWidth="1"/>
    <col min="2074" max="2074" width="13.109375" style="662" bestFit="1" customWidth="1"/>
    <col min="2075" max="2075" width="7.109375" style="662" bestFit="1" customWidth="1"/>
    <col min="2076" max="2076" width="9.109375" style="662" bestFit="1" customWidth="1"/>
    <col min="2077" max="2304" width="11.5546875" style="662"/>
    <col min="2305" max="2305" width="10.44140625" style="662" customWidth="1"/>
    <col min="2306" max="2306" width="79.33203125" style="662" customWidth="1"/>
    <col min="2307" max="2307" width="13.44140625" style="662" bestFit="1" customWidth="1"/>
    <col min="2308" max="2308" width="17.44140625" style="662" customWidth="1"/>
    <col min="2309" max="2309" width="19.44140625" style="662" bestFit="1" customWidth="1"/>
    <col min="2310" max="2310" width="13.44140625" style="662" bestFit="1" customWidth="1"/>
    <col min="2311" max="2311" width="10" style="662" bestFit="1" customWidth="1"/>
    <col min="2312" max="2312" width="16" style="662" customWidth="1"/>
    <col min="2313" max="2313" width="12.33203125" style="662" customWidth="1"/>
    <col min="2314" max="2314" width="10.33203125" style="662" customWidth="1"/>
    <col min="2315" max="2315" width="11.109375" style="662" customWidth="1"/>
    <col min="2316" max="2316" width="11.5546875" style="662"/>
    <col min="2317" max="2317" width="17.88671875" style="662" bestFit="1" customWidth="1"/>
    <col min="2318" max="2318" width="20.33203125" style="662" bestFit="1" customWidth="1"/>
    <col min="2319" max="2323" width="11.5546875" style="662"/>
    <col min="2324" max="2324" width="30.109375" style="662" bestFit="1" customWidth="1"/>
    <col min="2325" max="2325" width="19.44140625" style="662" bestFit="1" customWidth="1"/>
    <col min="2326" max="2326" width="14.44140625" style="662" bestFit="1" customWidth="1"/>
    <col min="2327" max="2327" width="19.44140625" style="662" bestFit="1" customWidth="1"/>
    <col min="2328" max="2328" width="14.44140625" style="662" bestFit="1" customWidth="1"/>
    <col min="2329" max="2329" width="20" style="662" customWidth="1"/>
    <col min="2330" max="2330" width="13.109375" style="662" bestFit="1" customWidth="1"/>
    <col min="2331" max="2331" width="7.109375" style="662" bestFit="1" customWidth="1"/>
    <col min="2332" max="2332" width="9.109375" style="662" bestFit="1" customWidth="1"/>
    <col min="2333" max="2560" width="11.5546875" style="662"/>
    <col min="2561" max="2561" width="10.44140625" style="662" customWidth="1"/>
    <col min="2562" max="2562" width="79.33203125" style="662" customWidth="1"/>
    <col min="2563" max="2563" width="13.44140625" style="662" bestFit="1" customWidth="1"/>
    <col min="2564" max="2564" width="17.44140625" style="662" customWidth="1"/>
    <col min="2565" max="2565" width="19.44140625" style="662" bestFit="1" customWidth="1"/>
    <col min="2566" max="2566" width="13.44140625" style="662" bestFit="1" customWidth="1"/>
    <col min="2567" max="2567" width="10" style="662" bestFit="1" customWidth="1"/>
    <col min="2568" max="2568" width="16" style="662" customWidth="1"/>
    <col min="2569" max="2569" width="12.33203125" style="662" customWidth="1"/>
    <col min="2570" max="2570" width="10.33203125" style="662" customWidth="1"/>
    <col min="2571" max="2571" width="11.109375" style="662" customWidth="1"/>
    <col min="2572" max="2572" width="11.5546875" style="662"/>
    <col min="2573" max="2573" width="17.88671875" style="662" bestFit="1" customWidth="1"/>
    <col min="2574" max="2574" width="20.33203125" style="662" bestFit="1" customWidth="1"/>
    <col min="2575" max="2579" width="11.5546875" style="662"/>
    <col min="2580" max="2580" width="30.109375" style="662" bestFit="1" customWidth="1"/>
    <col min="2581" max="2581" width="19.44140625" style="662" bestFit="1" customWidth="1"/>
    <col min="2582" max="2582" width="14.44140625" style="662" bestFit="1" customWidth="1"/>
    <col min="2583" max="2583" width="19.44140625" style="662" bestFit="1" customWidth="1"/>
    <col min="2584" max="2584" width="14.44140625" style="662" bestFit="1" customWidth="1"/>
    <col min="2585" max="2585" width="20" style="662" customWidth="1"/>
    <col min="2586" max="2586" width="13.109375" style="662" bestFit="1" customWidth="1"/>
    <col min="2587" max="2587" width="7.109375" style="662" bestFit="1" customWidth="1"/>
    <col min="2588" max="2588" width="9.109375" style="662" bestFit="1" customWidth="1"/>
    <col min="2589" max="2816" width="11.5546875" style="662"/>
    <col min="2817" max="2817" width="10.44140625" style="662" customWidth="1"/>
    <col min="2818" max="2818" width="79.33203125" style="662" customWidth="1"/>
    <col min="2819" max="2819" width="13.44140625" style="662" bestFit="1" customWidth="1"/>
    <col min="2820" max="2820" width="17.44140625" style="662" customWidth="1"/>
    <col min="2821" max="2821" width="19.44140625" style="662" bestFit="1" customWidth="1"/>
    <col min="2822" max="2822" width="13.44140625" style="662" bestFit="1" customWidth="1"/>
    <col min="2823" max="2823" width="10" style="662" bestFit="1" customWidth="1"/>
    <col min="2824" max="2824" width="16" style="662" customWidth="1"/>
    <col min="2825" max="2825" width="12.33203125" style="662" customWidth="1"/>
    <col min="2826" max="2826" width="10.33203125" style="662" customWidth="1"/>
    <col min="2827" max="2827" width="11.109375" style="662" customWidth="1"/>
    <col min="2828" max="2828" width="11.5546875" style="662"/>
    <col min="2829" max="2829" width="17.88671875" style="662" bestFit="1" customWidth="1"/>
    <col min="2830" max="2830" width="20.33203125" style="662" bestFit="1" customWidth="1"/>
    <col min="2831" max="2835" width="11.5546875" style="662"/>
    <col min="2836" max="2836" width="30.109375" style="662" bestFit="1" customWidth="1"/>
    <col min="2837" max="2837" width="19.44140625" style="662" bestFit="1" customWidth="1"/>
    <col min="2838" max="2838" width="14.44140625" style="662" bestFit="1" customWidth="1"/>
    <col min="2839" max="2839" width="19.44140625" style="662" bestFit="1" customWidth="1"/>
    <col min="2840" max="2840" width="14.44140625" style="662" bestFit="1" customWidth="1"/>
    <col min="2841" max="2841" width="20" style="662" customWidth="1"/>
    <col min="2842" max="2842" width="13.109375" style="662" bestFit="1" customWidth="1"/>
    <col min="2843" max="2843" width="7.109375" style="662" bestFit="1" customWidth="1"/>
    <col min="2844" max="2844" width="9.109375" style="662" bestFit="1" customWidth="1"/>
    <col min="2845" max="3072" width="11.5546875" style="662"/>
    <col min="3073" max="3073" width="10.44140625" style="662" customWidth="1"/>
    <col min="3074" max="3074" width="79.33203125" style="662" customWidth="1"/>
    <col min="3075" max="3075" width="13.44140625" style="662" bestFit="1" customWidth="1"/>
    <col min="3076" max="3076" width="17.44140625" style="662" customWidth="1"/>
    <col min="3077" max="3077" width="19.44140625" style="662" bestFit="1" customWidth="1"/>
    <col min="3078" max="3078" width="13.44140625" style="662" bestFit="1" customWidth="1"/>
    <col min="3079" max="3079" width="10" style="662" bestFit="1" customWidth="1"/>
    <col min="3080" max="3080" width="16" style="662" customWidth="1"/>
    <col min="3081" max="3081" width="12.33203125" style="662" customWidth="1"/>
    <col min="3082" max="3082" width="10.33203125" style="662" customWidth="1"/>
    <col min="3083" max="3083" width="11.109375" style="662" customWidth="1"/>
    <col min="3084" max="3084" width="11.5546875" style="662"/>
    <col min="3085" max="3085" width="17.88671875" style="662" bestFit="1" customWidth="1"/>
    <col min="3086" max="3086" width="20.33203125" style="662" bestFit="1" customWidth="1"/>
    <col min="3087" max="3091" width="11.5546875" style="662"/>
    <col min="3092" max="3092" width="30.109375" style="662" bestFit="1" customWidth="1"/>
    <col min="3093" max="3093" width="19.44140625" style="662" bestFit="1" customWidth="1"/>
    <col min="3094" max="3094" width="14.44140625" style="662" bestFit="1" customWidth="1"/>
    <col min="3095" max="3095" width="19.44140625" style="662" bestFit="1" customWidth="1"/>
    <col min="3096" max="3096" width="14.44140625" style="662" bestFit="1" customWidth="1"/>
    <col min="3097" max="3097" width="20" style="662" customWidth="1"/>
    <col min="3098" max="3098" width="13.109375" style="662" bestFit="1" customWidth="1"/>
    <col min="3099" max="3099" width="7.109375" style="662" bestFit="1" customWidth="1"/>
    <col min="3100" max="3100" width="9.109375" style="662" bestFit="1" customWidth="1"/>
    <col min="3101" max="3328" width="11.5546875" style="662"/>
    <col min="3329" max="3329" width="10.44140625" style="662" customWidth="1"/>
    <col min="3330" max="3330" width="79.33203125" style="662" customWidth="1"/>
    <col min="3331" max="3331" width="13.44140625" style="662" bestFit="1" customWidth="1"/>
    <col min="3332" max="3332" width="17.44140625" style="662" customWidth="1"/>
    <col min="3333" max="3333" width="19.44140625" style="662" bestFit="1" customWidth="1"/>
    <col min="3334" max="3334" width="13.44140625" style="662" bestFit="1" customWidth="1"/>
    <col min="3335" max="3335" width="10" style="662" bestFit="1" customWidth="1"/>
    <col min="3336" max="3336" width="16" style="662" customWidth="1"/>
    <col min="3337" max="3337" width="12.33203125" style="662" customWidth="1"/>
    <col min="3338" max="3338" width="10.33203125" style="662" customWidth="1"/>
    <col min="3339" max="3339" width="11.109375" style="662" customWidth="1"/>
    <col min="3340" max="3340" width="11.5546875" style="662"/>
    <col min="3341" max="3341" width="17.88671875" style="662" bestFit="1" customWidth="1"/>
    <col min="3342" max="3342" width="20.33203125" style="662" bestFit="1" customWidth="1"/>
    <col min="3343" max="3347" width="11.5546875" style="662"/>
    <col min="3348" max="3348" width="30.109375" style="662" bestFit="1" customWidth="1"/>
    <col min="3349" max="3349" width="19.44140625" style="662" bestFit="1" customWidth="1"/>
    <col min="3350" max="3350" width="14.44140625" style="662" bestFit="1" customWidth="1"/>
    <col min="3351" max="3351" width="19.44140625" style="662" bestFit="1" customWidth="1"/>
    <col min="3352" max="3352" width="14.44140625" style="662" bestFit="1" customWidth="1"/>
    <col min="3353" max="3353" width="20" style="662" customWidth="1"/>
    <col min="3354" max="3354" width="13.109375" style="662" bestFit="1" customWidth="1"/>
    <col min="3355" max="3355" width="7.109375" style="662" bestFit="1" customWidth="1"/>
    <col min="3356" max="3356" width="9.109375" style="662" bestFit="1" customWidth="1"/>
    <col min="3357" max="3584" width="11.5546875" style="662"/>
    <col min="3585" max="3585" width="10.44140625" style="662" customWidth="1"/>
    <col min="3586" max="3586" width="79.33203125" style="662" customWidth="1"/>
    <col min="3587" max="3587" width="13.44140625" style="662" bestFit="1" customWidth="1"/>
    <col min="3588" max="3588" width="17.44140625" style="662" customWidth="1"/>
    <col min="3589" max="3589" width="19.44140625" style="662" bestFit="1" customWidth="1"/>
    <col min="3590" max="3590" width="13.44140625" style="662" bestFit="1" customWidth="1"/>
    <col min="3591" max="3591" width="10" style="662" bestFit="1" customWidth="1"/>
    <col min="3592" max="3592" width="16" style="662" customWidth="1"/>
    <col min="3593" max="3593" width="12.33203125" style="662" customWidth="1"/>
    <col min="3594" max="3594" width="10.33203125" style="662" customWidth="1"/>
    <col min="3595" max="3595" width="11.109375" style="662" customWidth="1"/>
    <col min="3596" max="3596" width="11.5546875" style="662"/>
    <col min="3597" max="3597" width="17.88671875" style="662" bestFit="1" customWidth="1"/>
    <col min="3598" max="3598" width="20.33203125" style="662" bestFit="1" customWidth="1"/>
    <col min="3599" max="3603" width="11.5546875" style="662"/>
    <col min="3604" max="3604" width="30.109375" style="662" bestFit="1" customWidth="1"/>
    <col min="3605" max="3605" width="19.44140625" style="662" bestFit="1" customWidth="1"/>
    <col min="3606" max="3606" width="14.44140625" style="662" bestFit="1" customWidth="1"/>
    <col min="3607" max="3607" width="19.44140625" style="662" bestFit="1" customWidth="1"/>
    <col min="3608" max="3608" width="14.44140625" style="662" bestFit="1" customWidth="1"/>
    <col min="3609" max="3609" width="20" style="662" customWidth="1"/>
    <col min="3610" max="3610" width="13.109375" style="662" bestFit="1" customWidth="1"/>
    <col min="3611" max="3611" width="7.109375" style="662" bestFit="1" customWidth="1"/>
    <col min="3612" max="3612" width="9.109375" style="662" bestFit="1" customWidth="1"/>
    <col min="3613" max="3840" width="11.5546875" style="662"/>
    <col min="3841" max="3841" width="10.44140625" style="662" customWidth="1"/>
    <col min="3842" max="3842" width="79.33203125" style="662" customWidth="1"/>
    <col min="3843" max="3843" width="13.44140625" style="662" bestFit="1" customWidth="1"/>
    <col min="3844" max="3844" width="17.44140625" style="662" customWidth="1"/>
    <col min="3845" max="3845" width="19.44140625" style="662" bestFit="1" customWidth="1"/>
    <col min="3846" max="3846" width="13.44140625" style="662" bestFit="1" customWidth="1"/>
    <col min="3847" max="3847" width="10" style="662" bestFit="1" customWidth="1"/>
    <col min="3848" max="3848" width="16" style="662" customWidth="1"/>
    <col min="3849" max="3849" width="12.33203125" style="662" customWidth="1"/>
    <col min="3850" max="3850" width="10.33203125" style="662" customWidth="1"/>
    <col min="3851" max="3851" width="11.109375" style="662" customWidth="1"/>
    <col min="3852" max="3852" width="11.5546875" style="662"/>
    <col min="3853" max="3853" width="17.88671875" style="662" bestFit="1" customWidth="1"/>
    <col min="3854" max="3854" width="20.33203125" style="662" bestFit="1" customWidth="1"/>
    <col min="3855" max="3859" width="11.5546875" style="662"/>
    <col min="3860" max="3860" width="30.109375" style="662" bestFit="1" customWidth="1"/>
    <col min="3861" max="3861" width="19.44140625" style="662" bestFit="1" customWidth="1"/>
    <col min="3862" max="3862" width="14.44140625" style="662" bestFit="1" customWidth="1"/>
    <col min="3863" max="3863" width="19.44140625" style="662" bestFit="1" customWidth="1"/>
    <col min="3864" max="3864" width="14.44140625" style="662" bestFit="1" customWidth="1"/>
    <col min="3865" max="3865" width="20" style="662" customWidth="1"/>
    <col min="3866" max="3866" width="13.109375" style="662" bestFit="1" customWidth="1"/>
    <col min="3867" max="3867" width="7.109375" style="662" bestFit="1" customWidth="1"/>
    <col min="3868" max="3868" width="9.109375" style="662" bestFit="1" customWidth="1"/>
    <col min="3869" max="4096" width="11.5546875" style="662"/>
    <col min="4097" max="4097" width="10.44140625" style="662" customWidth="1"/>
    <col min="4098" max="4098" width="79.33203125" style="662" customWidth="1"/>
    <col min="4099" max="4099" width="13.44140625" style="662" bestFit="1" customWidth="1"/>
    <col min="4100" max="4100" width="17.44140625" style="662" customWidth="1"/>
    <col min="4101" max="4101" width="19.44140625" style="662" bestFit="1" customWidth="1"/>
    <col min="4102" max="4102" width="13.44140625" style="662" bestFit="1" customWidth="1"/>
    <col min="4103" max="4103" width="10" style="662" bestFit="1" customWidth="1"/>
    <col min="4104" max="4104" width="16" style="662" customWidth="1"/>
    <col min="4105" max="4105" width="12.33203125" style="662" customWidth="1"/>
    <col min="4106" max="4106" width="10.33203125" style="662" customWidth="1"/>
    <col min="4107" max="4107" width="11.109375" style="662" customWidth="1"/>
    <col min="4108" max="4108" width="11.5546875" style="662"/>
    <col min="4109" max="4109" width="17.88671875" style="662" bestFit="1" customWidth="1"/>
    <col min="4110" max="4110" width="20.33203125" style="662" bestFit="1" customWidth="1"/>
    <col min="4111" max="4115" width="11.5546875" style="662"/>
    <col min="4116" max="4116" width="30.109375" style="662" bestFit="1" customWidth="1"/>
    <col min="4117" max="4117" width="19.44140625" style="662" bestFit="1" customWidth="1"/>
    <col min="4118" max="4118" width="14.44140625" style="662" bestFit="1" customWidth="1"/>
    <col min="4119" max="4119" width="19.44140625" style="662" bestFit="1" customWidth="1"/>
    <col min="4120" max="4120" width="14.44140625" style="662" bestFit="1" customWidth="1"/>
    <col min="4121" max="4121" width="20" style="662" customWidth="1"/>
    <col min="4122" max="4122" width="13.109375" style="662" bestFit="1" customWidth="1"/>
    <col min="4123" max="4123" width="7.109375" style="662" bestFit="1" customWidth="1"/>
    <col min="4124" max="4124" width="9.109375" style="662" bestFit="1" customWidth="1"/>
    <col min="4125" max="4352" width="11.5546875" style="662"/>
    <col min="4353" max="4353" width="10.44140625" style="662" customWidth="1"/>
    <col min="4354" max="4354" width="79.33203125" style="662" customWidth="1"/>
    <col min="4355" max="4355" width="13.44140625" style="662" bestFit="1" customWidth="1"/>
    <col min="4356" max="4356" width="17.44140625" style="662" customWidth="1"/>
    <col min="4357" max="4357" width="19.44140625" style="662" bestFit="1" customWidth="1"/>
    <col min="4358" max="4358" width="13.44140625" style="662" bestFit="1" customWidth="1"/>
    <col min="4359" max="4359" width="10" style="662" bestFit="1" customWidth="1"/>
    <col min="4360" max="4360" width="16" style="662" customWidth="1"/>
    <col min="4361" max="4361" width="12.33203125" style="662" customWidth="1"/>
    <col min="4362" max="4362" width="10.33203125" style="662" customWidth="1"/>
    <col min="4363" max="4363" width="11.109375" style="662" customWidth="1"/>
    <col min="4364" max="4364" width="11.5546875" style="662"/>
    <col min="4365" max="4365" width="17.88671875" style="662" bestFit="1" customWidth="1"/>
    <col min="4366" max="4366" width="20.33203125" style="662" bestFit="1" customWidth="1"/>
    <col min="4367" max="4371" width="11.5546875" style="662"/>
    <col min="4372" max="4372" width="30.109375" style="662" bestFit="1" customWidth="1"/>
    <col min="4373" max="4373" width="19.44140625" style="662" bestFit="1" customWidth="1"/>
    <col min="4374" max="4374" width="14.44140625" style="662" bestFit="1" customWidth="1"/>
    <col min="4375" max="4375" width="19.44140625" style="662" bestFit="1" customWidth="1"/>
    <col min="4376" max="4376" width="14.44140625" style="662" bestFit="1" customWidth="1"/>
    <col min="4377" max="4377" width="20" style="662" customWidth="1"/>
    <col min="4378" max="4378" width="13.109375" style="662" bestFit="1" customWidth="1"/>
    <col min="4379" max="4379" width="7.109375" style="662" bestFit="1" customWidth="1"/>
    <col min="4380" max="4380" width="9.109375" style="662" bestFit="1" customWidth="1"/>
    <col min="4381" max="4608" width="11.5546875" style="662"/>
    <col min="4609" max="4609" width="10.44140625" style="662" customWidth="1"/>
    <col min="4610" max="4610" width="79.33203125" style="662" customWidth="1"/>
    <col min="4611" max="4611" width="13.44140625" style="662" bestFit="1" customWidth="1"/>
    <col min="4612" max="4612" width="17.44140625" style="662" customWidth="1"/>
    <col min="4613" max="4613" width="19.44140625" style="662" bestFit="1" customWidth="1"/>
    <col min="4614" max="4614" width="13.44140625" style="662" bestFit="1" customWidth="1"/>
    <col min="4615" max="4615" width="10" style="662" bestFit="1" customWidth="1"/>
    <col min="4616" max="4616" width="16" style="662" customWidth="1"/>
    <col min="4617" max="4617" width="12.33203125" style="662" customWidth="1"/>
    <col min="4618" max="4618" width="10.33203125" style="662" customWidth="1"/>
    <col min="4619" max="4619" width="11.109375" style="662" customWidth="1"/>
    <col min="4620" max="4620" width="11.5546875" style="662"/>
    <col min="4621" max="4621" width="17.88671875" style="662" bestFit="1" customWidth="1"/>
    <col min="4622" max="4622" width="20.33203125" style="662" bestFit="1" customWidth="1"/>
    <col min="4623" max="4627" width="11.5546875" style="662"/>
    <col min="4628" max="4628" width="30.109375" style="662" bestFit="1" customWidth="1"/>
    <col min="4629" max="4629" width="19.44140625" style="662" bestFit="1" customWidth="1"/>
    <col min="4630" max="4630" width="14.44140625" style="662" bestFit="1" customWidth="1"/>
    <col min="4631" max="4631" width="19.44140625" style="662" bestFit="1" customWidth="1"/>
    <col min="4632" max="4632" width="14.44140625" style="662" bestFit="1" customWidth="1"/>
    <col min="4633" max="4633" width="20" style="662" customWidth="1"/>
    <col min="4634" max="4634" width="13.109375" style="662" bestFit="1" customWidth="1"/>
    <col min="4635" max="4635" width="7.109375" style="662" bestFit="1" customWidth="1"/>
    <col min="4636" max="4636" width="9.109375" style="662" bestFit="1" customWidth="1"/>
    <col min="4637" max="4864" width="11.5546875" style="662"/>
    <col min="4865" max="4865" width="10.44140625" style="662" customWidth="1"/>
    <col min="4866" max="4866" width="79.33203125" style="662" customWidth="1"/>
    <col min="4867" max="4867" width="13.44140625" style="662" bestFit="1" customWidth="1"/>
    <col min="4868" max="4868" width="17.44140625" style="662" customWidth="1"/>
    <col min="4869" max="4869" width="19.44140625" style="662" bestFit="1" customWidth="1"/>
    <col min="4870" max="4870" width="13.44140625" style="662" bestFit="1" customWidth="1"/>
    <col min="4871" max="4871" width="10" style="662" bestFit="1" customWidth="1"/>
    <col min="4872" max="4872" width="16" style="662" customWidth="1"/>
    <col min="4873" max="4873" width="12.33203125" style="662" customWidth="1"/>
    <col min="4874" max="4874" width="10.33203125" style="662" customWidth="1"/>
    <col min="4875" max="4875" width="11.109375" style="662" customWidth="1"/>
    <col min="4876" max="4876" width="11.5546875" style="662"/>
    <col min="4877" max="4877" width="17.88671875" style="662" bestFit="1" customWidth="1"/>
    <col min="4878" max="4878" width="20.33203125" style="662" bestFit="1" customWidth="1"/>
    <col min="4879" max="4883" width="11.5546875" style="662"/>
    <col min="4884" max="4884" width="30.109375" style="662" bestFit="1" customWidth="1"/>
    <col min="4885" max="4885" width="19.44140625" style="662" bestFit="1" customWidth="1"/>
    <col min="4886" max="4886" width="14.44140625" style="662" bestFit="1" customWidth="1"/>
    <col min="4887" max="4887" width="19.44140625" style="662" bestFit="1" customWidth="1"/>
    <col min="4888" max="4888" width="14.44140625" style="662" bestFit="1" customWidth="1"/>
    <col min="4889" max="4889" width="20" style="662" customWidth="1"/>
    <col min="4890" max="4890" width="13.109375" style="662" bestFit="1" customWidth="1"/>
    <col min="4891" max="4891" width="7.109375" style="662" bestFit="1" customWidth="1"/>
    <col min="4892" max="4892" width="9.109375" style="662" bestFit="1" customWidth="1"/>
    <col min="4893" max="5120" width="11.5546875" style="662"/>
    <col min="5121" max="5121" width="10.44140625" style="662" customWidth="1"/>
    <col min="5122" max="5122" width="79.33203125" style="662" customWidth="1"/>
    <col min="5123" max="5123" width="13.44140625" style="662" bestFit="1" customWidth="1"/>
    <col min="5124" max="5124" width="17.44140625" style="662" customWidth="1"/>
    <col min="5125" max="5125" width="19.44140625" style="662" bestFit="1" customWidth="1"/>
    <col min="5126" max="5126" width="13.44140625" style="662" bestFit="1" customWidth="1"/>
    <col min="5127" max="5127" width="10" style="662" bestFit="1" customWidth="1"/>
    <col min="5128" max="5128" width="16" style="662" customWidth="1"/>
    <col min="5129" max="5129" width="12.33203125" style="662" customWidth="1"/>
    <col min="5130" max="5130" width="10.33203125" style="662" customWidth="1"/>
    <col min="5131" max="5131" width="11.109375" style="662" customWidth="1"/>
    <col min="5132" max="5132" width="11.5546875" style="662"/>
    <col min="5133" max="5133" width="17.88671875" style="662" bestFit="1" customWidth="1"/>
    <col min="5134" max="5134" width="20.33203125" style="662" bestFit="1" customWidth="1"/>
    <col min="5135" max="5139" width="11.5546875" style="662"/>
    <col min="5140" max="5140" width="30.109375" style="662" bestFit="1" customWidth="1"/>
    <col min="5141" max="5141" width="19.44140625" style="662" bestFit="1" customWidth="1"/>
    <col min="5142" max="5142" width="14.44140625" style="662" bestFit="1" customWidth="1"/>
    <col min="5143" max="5143" width="19.44140625" style="662" bestFit="1" customWidth="1"/>
    <col min="5144" max="5144" width="14.44140625" style="662" bestFit="1" customWidth="1"/>
    <col min="5145" max="5145" width="20" style="662" customWidth="1"/>
    <col min="5146" max="5146" width="13.109375" style="662" bestFit="1" customWidth="1"/>
    <col min="5147" max="5147" width="7.109375" style="662" bestFit="1" customWidth="1"/>
    <col min="5148" max="5148" width="9.109375" style="662" bestFit="1" customWidth="1"/>
    <col min="5149" max="5376" width="11.5546875" style="662"/>
    <col min="5377" max="5377" width="10.44140625" style="662" customWidth="1"/>
    <col min="5378" max="5378" width="79.33203125" style="662" customWidth="1"/>
    <col min="5379" max="5379" width="13.44140625" style="662" bestFit="1" customWidth="1"/>
    <col min="5380" max="5380" width="17.44140625" style="662" customWidth="1"/>
    <col min="5381" max="5381" width="19.44140625" style="662" bestFit="1" customWidth="1"/>
    <col min="5382" max="5382" width="13.44140625" style="662" bestFit="1" customWidth="1"/>
    <col min="5383" max="5383" width="10" style="662" bestFit="1" customWidth="1"/>
    <col min="5384" max="5384" width="16" style="662" customWidth="1"/>
    <col min="5385" max="5385" width="12.33203125" style="662" customWidth="1"/>
    <col min="5386" max="5386" width="10.33203125" style="662" customWidth="1"/>
    <col min="5387" max="5387" width="11.109375" style="662" customWidth="1"/>
    <col min="5388" max="5388" width="11.5546875" style="662"/>
    <col min="5389" max="5389" width="17.88671875" style="662" bestFit="1" customWidth="1"/>
    <col min="5390" max="5390" width="20.33203125" style="662" bestFit="1" customWidth="1"/>
    <col min="5391" max="5395" width="11.5546875" style="662"/>
    <col min="5396" max="5396" width="30.109375" style="662" bestFit="1" customWidth="1"/>
    <col min="5397" max="5397" width="19.44140625" style="662" bestFit="1" customWidth="1"/>
    <col min="5398" max="5398" width="14.44140625" style="662" bestFit="1" customWidth="1"/>
    <col min="5399" max="5399" width="19.44140625" style="662" bestFit="1" customWidth="1"/>
    <col min="5400" max="5400" width="14.44140625" style="662" bestFit="1" customWidth="1"/>
    <col min="5401" max="5401" width="20" style="662" customWidth="1"/>
    <col min="5402" max="5402" width="13.109375" style="662" bestFit="1" customWidth="1"/>
    <col min="5403" max="5403" width="7.109375" style="662" bestFit="1" customWidth="1"/>
    <col min="5404" max="5404" width="9.109375" style="662" bestFit="1" customWidth="1"/>
    <col min="5405" max="5632" width="11.5546875" style="662"/>
    <col min="5633" max="5633" width="10.44140625" style="662" customWidth="1"/>
    <col min="5634" max="5634" width="79.33203125" style="662" customWidth="1"/>
    <col min="5635" max="5635" width="13.44140625" style="662" bestFit="1" customWidth="1"/>
    <col min="5636" max="5636" width="17.44140625" style="662" customWidth="1"/>
    <col min="5637" max="5637" width="19.44140625" style="662" bestFit="1" customWidth="1"/>
    <col min="5638" max="5638" width="13.44140625" style="662" bestFit="1" customWidth="1"/>
    <col min="5639" max="5639" width="10" style="662" bestFit="1" customWidth="1"/>
    <col min="5640" max="5640" width="16" style="662" customWidth="1"/>
    <col min="5641" max="5641" width="12.33203125" style="662" customWidth="1"/>
    <col min="5642" max="5642" width="10.33203125" style="662" customWidth="1"/>
    <col min="5643" max="5643" width="11.109375" style="662" customWidth="1"/>
    <col min="5644" max="5644" width="11.5546875" style="662"/>
    <col min="5645" max="5645" width="17.88671875" style="662" bestFit="1" customWidth="1"/>
    <col min="5646" max="5646" width="20.33203125" style="662" bestFit="1" customWidth="1"/>
    <col min="5647" max="5651" width="11.5546875" style="662"/>
    <col min="5652" max="5652" width="30.109375" style="662" bestFit="1" customWidth="1"/>
    <col min="5653" max="5653" width="19.44140625" style="662" bestFit="1" customWidth="1"/>
    <col min="5654" max="5654" width="14.44140625" style="662" bestFit="1" customWidth="1"/>
    <col min="5655" max="5655" width="19.44140625" style="662" bestFit="1" customWidth="1"/>
    <col min="5656" max="5656" width="14.44140625" style="662" bestFit="1" customWidth="1"/>
    <col min="5657" max="5657" width="20" style="662" customWidth="1"/>
    <col min="5658" max="5658" width="13.109375" style="662" bestFit="1" customWidth="1"/>
    <col min="5659" max="5659" width="7.109375" style="662" bestFit="1" customWidth="1"/>
    <col min="5660" max="5660" width="9.109375" style="662" bestFit="1" customWidth="1"/>
    <col min="5661" max="5888" width="11.5546875" style="662"/>
    <col min="5889" max="5889" width="10.44140625" style="662" customWidth="1"/>
    <col min="5890" max="5890" width="79.33203125" style="662" customWidth="1"/>
    <col min="5891" max="5891" width="13.44140625" style="662" bestFit="1" customWidth="1"/>
    <col min="5892" max="5892" width="17.44140625" style="662" customWidth="1"/>
    <col min="5893" max="5893" width="19.44140625" style="662" bestFit="1" customWidth="1"/>
    <col min="5894" max="5894" width="13.44140625" style="662" bestFit="1" customWidth="1"/>
    <col min="5895" max="5895" width="10" style="662" bestFit="1" customWidth="1"/>
    <col min="5896" max="5896" width="16" style="662" customWidth="1"/>
    <col min="5897" max="5897" width="12.33203125" style="662" customWidth="1"/>
    <col min="5898" max="5898" width="10.33203125" style="662" customWidth="1"/>
    <col min="5899" max="5899" width="11.109375" style="662" customWidth="1"/>
    <col min="5900" max="5900" width="11.5546875" style="662"/>
    <col min="5901" max="5901" width="17.88671875" style="662" bestFit="1" customWidth="1"/>
    <col min="5902" max="5902" width="20.33203125" style="662" bestFit="1" customWidth="1"/>
    <col min="5903" max="5907" width="11.5546875" style="662"/>
    <col min="5908" max="5908" width="30.109375" style="662" bestFit="1" customWidth="1"/>
    <col min="5909" max="5909" width="19.44140625" style="662" bestFit="1" customWidth="1"/>
    <col min="5910" max="5910" width="14.44140625" style="662" bestFit="1" customWidth="1"/>
    <col min="5911" max="5911" width="19.44140625" style="662" bestFit="1" customWidth="1"/>
    <col min="5912" max="5912" width="14.44140625" style="662" bestFit="1" customWidth="1"/>
    <col min="5913" max="5913" width="20" style="662" customWidth="1"/>
    <col min="5914" max="5914" width="13.109375" style="662" bestFit="1" customWidth="1"/>
    <col min="5915" max="5915" width="7.109375" style="662" bestFit="1" customWidth="1"/>
    <col min="5916" max="5916" width="9.109375" style="662" bestFit="1" customWidth="1"/>
    <col min="5917" max="6144" width="11.5546875" style="662"/>
    <col min="6145" max="6145" width="10.44140625" style="662" customWidth="1"/>
    <col min="6146" max="6146" width="79.33203125" style="662" customWidth="1"/>
    <col min="6147" max="6147" width="13.44140625" style="662" bestFit="1" customWidth="1"/>
    <col min="6148" max="6148" width="17.44140625" style="662" customWidth="1"/>
    <col min="6149" max="6149" width="19.44140625" style="662" bestFit="1" customWidth="1"/>
    <col min="6150" max="6150" width="13.44140625" style="662" bestFit="1" customWidth="1"/>
    <col min="6151" max="6151" width="10" style="662" bestFit="1" customWidth="1"/>
    <col min="6152" max="6152" width="16" style="662" customWidth="1"/>
    <col min="6153" max="6153" width="12.33203125" style="662" customWidth="1"/>
    <col min="6154" max="6154" width="10.33203125" style="662" customWidth="1"/>
    <col min="6155" max="6155" width="11.109375" style="662" customWidth="1"/>
    <col min="6156" max="6156" width="11.5546875" style="662"/>
    <col min="6157" max="6157" width="17.88671875" style="662" bestFit="1" customWidth="1"/>
    <col min="6158" max="6158" width="20.33203125" style="662" bestFit="1" customWidth="1"/>
    <col min="6159" max="6163" width="11.5546875" style="662"/>
    <col min="6164" max="6164" width="30.109375" style="662" bestFit="1" customWidth="1"/>
    <col min="6165" max="6165" width="19.44140625" style="662" bestFit="1" customWidth="1"/>
    <col min="6166" max="6166" width="14.44140625" style="662" bestFit="1" customWidth="1"/>
    <col min="6167" max="6167" width="19.44140625" style="662" bestFit="1" customWidth="1"/>
    <col min="6168" max="6168" width="14.44140625" style="662" bestFit="1" customWidth="1"/>
    <col min="6169" max="6169" width="20" style="662" customWidth="1"/>
    <col min="6170" max="6170" width="13.109375" style="662" bestFit="1" customWidth="1"/>
    <col min="6171" max="6171" width="7.109375" style="662" bestFit="1" customWidth="1"/>
    <col min="6172" max="6172" width="9.109375" style="662" bestFit="1" customWidth="1"/>
    <col min="6173" max="6400" width="11.5546875" style="662"/>
    <col min="6401" max="6401" width="10.44140625" style="662" customWidth="1"/>
    <col min="6402" max="6402" width="79.33203125" style="662" customWidth="1"/>
    <col min="6403" max="6403" width="13.44140625" style="662" bestFit="1" customWidth="1"/>
    <col min="6404" max="6404" width="17.44140625" style="662" customWidth="1"/>
    <col min="6405" max="6405" width="19.44140625" style="662" bestFit="1" customWidth="1"/>
    <col min="6406" max="6406" width="13.44140625" style="662" bestFit="1" customWidth="1"/>
    <col min="6407" max="6407" width="10" style="662" bestFit="1" customWidth="1"/>
    <col min="6408" max="6408" width="16" style="662" customWidth="1"/>
    <col min="6409" max="6409" width="12.33203125" style="662" customWidth="1"/>
    <col min="6410" max="6410" width="10.33203125" style="662" customWidth="1"/>
    <col min="6411" max="6411" width="11.109375" style="662" customWidth="1"/>
    <col min="6412" max="6412" width="11.5546875" style="662"/>
    <col min="6413" max="6413" width="17.88671875" style="662" bestFit="1" customWidth="1"/>
    <col min="6414" max="6414" width="20.33203125" style="662" bestFit="1" customWidth="1"/>
    <col min="6415" max="6419" width="11.5546875" style="662"/>
    <col min="6420" max="6420" width="30.109375" style="662" bestFit="1" customWidth="1"/>
    <col min="6421" max="6421" width="19.44140625" style="662" bestFit="1" customWidth="1"/>
    <col min="6422" max="6422" width="14.44140625" style="662" bestFit="1" customWidth="1"/>
    <col min="6423" max="6423" width="19.44140625" style="662" bestFit="1" customWidth="1"/>
    <col min="6424" max="6424" width="14.44140625" style="662" bestFit="1" customWidth="1"/>
    <col min="6425" max="6425" width="20" style="662" customWidth="1"/>
    <col min="6426" max="6426" width="13.109375" style="662" bestFit="1" customWidth="1"/>
    <col min="6427" max="6427" width="7.109375" style="662" bestFit="1" customWidth="1"/>
    <col min="6428" max="6428" width="9.109375" style="662" bestFit="1" customWidth="1"/>
    <col min="6429" max="6656" width="11.5546875" style="662"/>
    <col min="6657" max="6657" width="10.44140625" style="662" customWidth="1"/>
    <col min="6658" max="6658" width="79.33203125" style="662" customWidth="1"/>
    <col min="6659" max="6659" width="13.44140625" style="662" bestFit="1" customWidth="1"/>
    <col min="6660" max="6660" width="17.44140625" style="662" customWidth="1"/>
    <col min="6661" max="6661" width="19.44140625" style="662" bestFit="1" customWidth="1"/>
    <col min="6662" max="6662" width="13.44140625" style="662" bestFit="1" customWidth="1"/>
    <col min="6663" max="6663" width="10" style="662" bestFit="1" customWidth="1"/>
    <col min="6664" max="6664" width="16" style="662" customWidth="1"/>
    <col min="6665" max="6665" width="12.33203125" style="662" customWidth="1"/>
    <col min="6666" max="6666" width="10.33203125" style="662" customWidth="1"/>
    <col min="6667" max="6667" width="11.109375" style="662" customWidth="1"/>
    <col min="6668" max="6668" width="11.5546875" style="662"/>
    <col min="6669" max="6669" width="17.88671875" style="662" bestFit="1" customWidth="1"/>
    <col min="6670" max="6670" width="20.33203125" style="662" bestFit="1" customWidth="1"/>
    <col min="6671" max="6675" width="11.5546875" style="662"/>
    <col min="6676" max="6676" width="30.109375" style="662" bestFit="1" customWidth="1"/>
    <col min="6677" max="6677" width="19.44140625" style="662" bestFit="1" customWidth="1"/>
    <col min="6678" max="6678" width="14.44140625" style="662" bestFit="1" customWidth="1"/>
    <col min="6679" max="6679" width="19.44140625" style="662" bestFit="1" customWidth="1"/>
    <col min="6680" max="6680" width="14.44140625" style="662" bestFit="1" customWidth="1"/>
    <col min="6681" max="6681" width="20" style="662" customWidth="1"/>
    <col min="6682" max="6682" width="13.109375" style="662" bestFit="1" customWidth="1"/>
    <col min="6683" max="6683" width="7.109375" style="662" bestFit="1" customWidth="1"/>
    <col min="6684" max="6684" width="9.109375" style="662" bestFit="1" customWidth="1"/>
    <col min="6685" max="6912" width="11.5546875" style="662"/>
    <col min="6913" max="6913" width="10.44140625" style="662" customWidth="1"/>
    <col min="6914" max="6914" width="79.33203125" style="662" customWidth="1"/>
    <col min="6915" max="6915" width="13.44140625" style="662" bestFit="1" customWidth="1"/>
    <col min="6916" max="6916" width="17.44140625" style="662" customWidth="1"/>
    <col min="6917" max="6917" width="19.44140625" style="662" bestFit="1" customWidth="1"/>
    <col min="6918" max="6918" width="13.44140625" style="662" bestFit="1" customWidth="1"/>
    <col min="6919" max="6919" width="10" style="662" bestFit="1" customWidth="1"/>
    <col min="6920" max="6920" width="16" style="662" customWidth="1"/>
    <col min="6921" max="6921" width="12.33203125" style="662" customWidth="1"/>
    <col min="6922" max="6922" width="10.33203125" style="662" customWidth="1"/>
    <col min="6923" max="6923" width="11.109375" style="662" customWidth="1"/>
    <col min="6924" max="6924" width="11.5546875" style="662"/>
    <col min="6925" max="6925" width="17.88671875" style="662" bestFit="1" customWidth="1"/>
    <col min="6926" max="6926" width="20.33203125" style="662" bestFit="1" customWidth="1"/>
    <col min="6927" max="6931" width="11.5546875" style="662"/>
    <col min="6932" max="6932" width="30.109375" style="662" bestFit="1" customWidth="1"/>
    <col min="6933" max="6933" width="19.44140625" style="662" bestFit="1" customWidth="1"/>
    <col min="6934" max="6934" width="14.44140625" style="662" bestFit="1" customWidth="1"/>
    <col min="6935" max="6935" width="19.44140625" style="662" bestFit="1" customWidth="1"/>
    <col min="6936" max="6936" width="14.44140625" style="662" bestFit="1" customWidth="1"/>
    <col min="6937" max="6937" width="20" style="662" customWidth="1"/>
    <col min="6938" max="6938" width="13.109375" style="662" bestFit="1" customWidth="1"/>
    <col min="6939" max="6939" width="7.109375" style="662" bestFit="1" customWidth="1"/>
    <col min="6940" max="6940" width="9.109375" style="662" bestFit="1" customWidth="1"/>
    <col min="6941" max="7168" width="11.5546875" style="662"/>
    <col min="7169" max="7169" width="10.44140625" style="662" customWidth="1"/>
    <col min="7170" max="7170" width="79.33203125" style="662" customWidth="1"/>
    <col min="7171" max="7171" width="13.44140625" style="662" bestFit="1" customWidth="1"/>
    <col min="7172" max="7172" width="17.44140625" style="662" customWidth="1"/>
    <col min="7173" max="7173" width="19.44140625" style="662" bestFit="1" customWidth="1"/>
    <col min="7174" max="7174" width="13.44140625" style="662" bestFit="1" customWidth="1"/>
    <col min="7175" max="7175" width="10" style="662" bestFit="1" customWidth="1"/>
    <col min="7176" max="7176" width="16" style="662" customWidth="1"/>
    <col min="7177" max="7177" width="12.33203125" style="662" customWidth="1"/>
    <col min="7178" max="7178" width="10.33203125" style="662" customWidth="1"/>
    <col min="7179" max="7179" width="11.109375" style="662" customWidth="1"/>
    <col min="7180" max="7180" width="11.5546875" style="662"/>
    <col min="7181" max="7181" width="17.88671875" style="662" bestFit="1" customWidth="1"/>
    <col min="7182" max="7182" width="20.33203125" style="662" bestFit="1" customWidth="1"/>
    <col min="7183" max="7187" width="11.5546875" style="662"/>
    <col min="7188" max="7188" width="30.109375" style="662" bestFit="1" customWidth="1"/>
    <col min="7189" max="7189" width="19.44140625" style="662" bestFit="1" customWidth="1"/>
    <col min="7190" max="7190" width="14.44140625" style="662" bestFit="1" customWidth="1"/>
    <col min="7191" max="7191" width="19.44140625" style="662" bestFit="1" customWidth="1"/>
    <col min="7192" max="7192" width="14.44140625" style="662" bestFit="1" customWidth="1"/>
    <col min="7193" max="7193" width="20" style="662" customWidth="1"/>
    <col min="7194" max="7194" width="13.109375" style="662" bestFit="1" customWidth="1"/>
    <col min="7195" max="7195" width="7.109375" style="662" bestFit="1" customWidth="1"/>
    <col min="7196" max="7196" width="9.109375" style="662" bestFit="1" customWidth="1"/>
    <col min="7197" max="7424" width="11.5546875" style="662"/>
    <col min="7425" max="7425" width="10.44140625" style="662" customWidth="1"/>
    <col min="7426" max="7426" width="79.33203125" style="662" customWidth="1"/>
    <col min="7427" max="7427" width="13.44140625" style="662" bestFit="1" customWidth="1"/>
    <col min="7428" max="7428" width="17.44140625" style="662" customWidth="1"/>
    <col min="7429" max="7429" width="19.44140625" style="662" bestFit="1" customWidth="1"/>
    <col min="7430" max="7430" width="13.44140625" style="662" bestFit="1" customWidth="1"/>
    <col min="7431" max="7431" width="10" style="662" bestFit="1" customWidth="1"/>
    <col min="7432" max="7432" width="16" style="662" customWidth="1"/>
    <col min="7433" max="7433" width="12.33203125" style="662" customWidth="1"/>
    <col min="7434" max="7434" width="10.33203125" style="662" customWidth="1"/>
    <col min="7435" max="7435" width="11.109375" style="662" customWidth="1"/>
    <col min="7436" max="7436" width="11.5546875" style="662"/>
    <col min="7437" max="7437" width="17.88671875" style="662" bestFit="1" customWidth="1"/>
    <col min="7438" max="7438" width="20.33203125" style="662" bestFit="1" customWidth="1"/>
    <col min="7439" max="7443" width="11.5546875" style="662"/>
    <col min="7444" max="7444" width="30.109375" style="662" bestFit="1" customWidth="1"/>
    <col min="7445" max="7445" width="19.44140625" style="662" bestFit="1" customWidth="1"/>
    <col min="7446" max="7446" width="14.44140625" style="662" bestFit="1" customWidth="1"/>
    <col min="7447" max="7447" width="19.44140625" style="662" bestFit="1" customWidth="1"/>
    <col min="7448" max="7448" width="14.44140625" style="662" bestFit="1" customWidth="1"/>
    <col min="7449" max="7449" width="20" style="662" customWidth="1"/>
    <col min="7450" max="7450" width="13.109375" style="662" bestFit="1" customWidth="1"/>
    <col min="7451" max="7451" width="7.109375" style="662" bestFit="1" customWidth="1"/>
    <col min="7452" max="7452" width="9.109375" style="662" bestFit="1" customWidth="1"/>
    <col min="7453" max="7680" width="11.5546875" style="662"/>
    <col min="7681" max="7681" width="10.44140625" style="662" customWidth="1"/>
    <col min="7682" max="7682" width="79.33203125" style="662" customWidth="1"/>
    <col min="7683" max="7683" width="13.44140625" style="662" bestFit="1" customWidth="1"/>
    <col min="7684" max="7684" width="17.44140625" style="662" customWidth="1"/>
    <col min="7685" max="7685" width="19.44140625" style="662" bestFit="1" customWidth="1"/>
    <col min="7686" max="7686" width="13.44140625" style="662" bestFit="1" customWidth="1"/>
    <col min="7687" max="7687" width="10" style="662" bestFit="1" customWidth="1"/>
    <col min="7688" max="7688" width="16" style="662" customWidth="1"/>
    <col min="7689" max="7689" width="12.33203125" style="662" customWidth="1"/>
    <col min="7690" max="7690" width="10.33203125" style="662" customWidth="1"/>
    <col min="7691" max="7691" width="11.109375" style="662" customWidth="1"/>
    <col min="7692" max="7692" width="11.5546875" style="662"/>
    <col min="7693" max="7693" width="17.88671875" style="662" bestFit="1" customWidth="1"/>
    <col min="7694" max="7694" width="20.33203125" style="662" bestFit="1" customWidth="1"/>
    <col min="7695" max="7699" width="11.5546875" style="662"/>
    <col min="7700" max="7700" width="30.109375" style="662" bestFit="1" customWidth="1"/>
    <col min="7701" max="7701" width="19.44140625" style="662" bestFit="1" customWidth="1"/>
    <col min="7702" max="7702" width="14.44140625" style="662" bestFit="1" customWidth="1"/>
    <col min="7703" max="7703" width="19.44140625" style="662" bestFit="1" customWidth="1"/>
    <col min="7704" max="7704" width="14.44140625" style="662" bestFit="1" customWidth="1"/>
    <col min="7705" max="7705" width="20" style="662" customWidth="1"/>
    <col min="7706" max="7706" width="13.109375" style="662" bestFit="1" customWidth="1"/>
    <col min="7707" max="7707" width="7.109375" style="662" bestFit="1" customWidth="1"/>
    <col min="7708" max="7708" width="9.109375" style="662" bestFit="1" customWidth="1"/>
    <col min="7709" max="7936" width="11.5546875" style="662"/>
    <col min="7937" max="7937" width="10.44140625" style="662" customWidth="1"/>
    <col min="7938" max="7938" width="79.33203125" style="662" customWidth="1"/>
    <col min="7939" max="7939" width="13.44140625" style="662" bestFit="1" customWidth="1"/>
    <col min="7940" max="7940" width="17.44140625" style="662" customWidth="1"/>
    <col min="7941" max="7941" width="19.44140625" style="662" bestFit="1" customWidth="1"/>
    <col min="7942" max="7942" width="13.44140625" style="662" bestFit="1" customWidth="1"/>
    <col min="7943" max="7943" width="10" style="662" bestFit="1" customWidth="1"/>
    <col min="7944" max="7944" width="16" style="662" customWidth="1"/>
    <col min="7945" max="7945" width="12.33203125" style="662" customWidth="1"/>
    <col min="7946" max="7946" width="10.33203125" style="662" customWidth="1"/>
    <col min="7947" max="7947" width="11.109375" style="662" customWidth="1"/>
    <col min="7948" max="7948" width="11.5546875" style="662"/>
    <col min="7949" max="7949" width="17.88671875" style="662" bestFit="1" customWidth="1"/>
    <col min="7950" max="7950" width="20.33203125" style="662" bestFit="1" customWidth="1"/>
    <col min="7951" max="7955" width="11.5546875" style="662"/>
    <col min="7956" max="7956" width="30.109375" style="662" bestFit="1" customWidth="1"/>
    <col min="7957" max="7957" width="19.44140625" style="662" bestFit="1" customWidth="1"/>
    <col min="7958" max="7958" width="14.44140625" style="662" bestFit="1" customWidth="1"/>
    <col min="7959" max="7959" width="19.44140625" style="662" bestFit="1" customWidth="1"/>
    <col min="7960" max="7960" width="14.44140625" style="662" bestFit="1" customWidth="1"/>
    <col min="7961" max="7961" width="20" style="662" customWidth="1"/>
    <col min="7962" max="7962" width="13.109375" style="662" bestFit="1" customWidth="1"/>
    <col min="7963" max="7963" width="7.109375" style="662" bestFit="1" customWidth="1"/>
    <col min="7964" max="7964" width="9.109375" style="662" bestFit="1" customWidth="1"/>
    <col min="7965" max="8192" width="11.5546875" style="662"/>
    <col min="8193" max="8193" width="10.44140625" style="662" customWidth="1"/>
    <col min="8194" max="8194" width="79.33203125" style="662" customWidth="1"/>
    <col min="8195" max="8195" width="13.44140625" style="662" bestFit="1" customWidth="1"/>
    <col min="8196" max="8196" width="17.44140625" style="662" customWidth="1"/>
    <col min="8197" max="8197" width="19.44140625" style="662" bestFit="1" customWidth="1"/>
    <col min="8198" max="8198" width="13.44140625" style="662" bestFit="1" customWidth="1"/>
    <col min="8199" max="8199" width="10" style="662" bestFit="1" customWidth="1"/>
    <col min="8200" max="8200" width="16" style="662" customWidth="1"/>
    <col min="8201" max="8201" width="12.33203125" style="662" customWidth="1"/>
    <col min="8202" max="8202" width="10.33203125" style="662" customWidth="1"/>
    <col min="8203" max="8203" width="11.109375" style="662" customWidth="1"/>
    <col min="8204" max="8204" width="11.5546875" style="662"/>
    <col min="8205" max="8205" width="17.88671875" style="662" bestFit="1" customWidth="1"/>
    <col min="8206" max="8206" width="20.33203125" style="662" bestFit="1" customWidth="1"/>
    <col min="8207" max="8211" width="11.5546875" style="662"/>
    <col min="8212" max="8212" width="30.109375" style="662" bestFit="1" customWidth="1"/>
    <col min="8213" max="8213" width="19.44140625" style="662" bestFit="1" customWidth="1"/>
    <col min="8214" max="8214" width="14.44140625" style="662" bestFit="1" customWidth="1"/>
    <col min="8215" max="8215" width="19.44140625" style="662" bestFit="1" customWidth="1"/>
    <col min="8216" max="8216" width="14.44140625" style="662" bestFit="1" customWidth="1"/>
    <col min="8217" max="8217" width="20" style="662" customWidth="1"/>
    <col min="8218" max="8218" width="13.109375" style="662" bestFit="1" customWidth="1"/>
    <col min="8219" max="8219" width="7.109375" style="662" bestFit="1" customWidth="1"/>
    <col min="8220" max="8220" width="9.109375" style="662" bestFit="1" customWidth="1"/>
    <col min="8221" max="8448" width="11.5546875" style="662"/>
    <col min="8449" max="8449" width="10.44140625" style="662" customWidth="1"/>
    <col min="8450" max="8450" width="79.33203125" style="662" customWidth="1"/>
    <col min="8451" max="8451" width="13.44140625" style="662" bestFit="1" customWidth="1"/>
    <col min="8452" max="8452" width="17.44140625" style="662" customWidth="1"/>
    <col min="8453" max="8453" width="19.44140625" style="662" bestFit="1" customWidth="1"/>
    <col min="8454" max="8454" width="13.44140625" style="662" bestFit="1" customWidth="1"/>
    <col min="8455" max="8455" width="10" style="662" bestFit="1" customWidth="1"/>
    <col min="8456" max="8456" width="16" style="662" customWidth="1"/>
    <col min="8457" max="8457" width="12.33203125" style="662" customWidth="1"/>
    <col min="8458" max="8458" width="10.33203125" style="662" customWidth="1"/>
    <col min="8459" max="8459" width="11.109375" style="662" customWidth="1"/>
    <col min="8460" max="8460" width="11.5546875" style="662"/>
    <col min="8461" max="8461" width="17.88671875" style="662" bestFit="1" customWidth="1"/>
    <col min="8462" max="8462" width="20.33203125" style="662" bestFit="1" customWidth="1"/>
    <col min="8463" max="8467" width="11.5546875" style="662"/>
    <col min="8468" max="8468" width="30.109375" style="662" bestFit="1" customWidth="1"/>
    <col min="8469" max="8469" width="19.44140625" style="662" bestFit="1" customWidth="1"/>
    <col min="8470" max="8470" width="14.44140625" style="662" bestFit="1" customWidth="1"/>
    <col min="8471" max="8471" width="19.44140625" style="662" bestFit="1" customWidth="1"/>
    <col min="8472" max="8472" width="14.44140625" style="662" bestFit="1" customWidth="1"/>
    <col min="8473" max="8473" width="20" style="662" customWidth="1"/>
    <col min="8474" max="8474" width="13.109375" style="662" bestFit="1" customWidth="1"/>
    <col min="8475" max="8475" width="7.109375" style="662" bestFit="1" customWidth="1"/>
    <col min="8476" max="8476" width="9.109375" style="662" bestFit="1" customWidth="1"/>
    <col min="8477" max="8704" width="11.5546875" style="662"/>
    <col min="8705" max="8705" width="10.44140625" style="662" customWidth="1"/>
    <col min="8706" max="8706" width="79.33203125" style="662" customWidth="1"/>
    <col min="8707" max="8707" width="13.44140625" style="662" bestFit="1" customWidth="1"/>
    <col min="8708" max="8708" width="17.44140625" style="662" customWidth="1"/>
    <col min="8709" max="8709" width="19.44140625" style="662" bestFit="1" customWidth="1"/>
    <col min="8710" max="8710" width="13.44140625" style="662" bestFit="1" customWidth="1"/>
    <col min="8711" max="8711" width="10" style="662" bestFit="1" customWidth="1"/>
    <col min="8712" max="8712" width="16" style="662" customWidth="1"/>
    <col min="8713" max="8713" width="12.33203125" style="662" customWidth="1"/>
    <col min="8714" max="8714" width="10.33203125" style="662" customWidth="1"/>
    <col min="8715" max="8715" width="11.109375" style="662" customWidth="1"/>
    <col min="8716" max="8716" width="11.5546875" style="662"/>
    <col min="8717" max="8717" width="17.88671875" style="662" bestFit="1" customWidth="1"/>
    <col min="8718" max="8718" width="20.33203125" style="662" bestFit="1" customWidth="1"/>
    <col min="8719" max="8723" width="11.5546875" style="662"/>
    <col min="8724" max="8724" width="30.109375" style="662" bestFit="1" customWidth="1"/>
    <col min="8725" max="8725" width="19.44140625" style="662" bestFit="1" customWidth="1"/>
    <col min="8726" max="8726" width="14.44140625" style="662" bestFit="1" customWidth="1"/>
    <col min="8727" max="8727" width="19.44140625" style="662" bestFit="1" customWidth="1"/>
    <col min="8728" max="8728" width="14.44140625" style="662" bestFit="1" customWidth="1"/>
    <col min="8729" max="8729" width="20" style="662" customWidth="1"/>
    <col min="8730" max="8730" width="13.109375" style="662" bestFit="1" customWidth="1"/>
    <col min="8731" max="8731" width="7.109375" style="662" bestFit="1" customWidth="1"/>
    <col min="8732" max="8732" width="9.109375" style="662" bestFit="1" customWidth="1"/>
    <col min="8733" max="8960" width="11.5546875" style="662"/>
    <col min="8961" max="8961" width="10.44140625" style="662" customWidth="1"/>
    <col min="8962" max="8962" width="79.33203125" style="662" customWidth="1"/>
    <col min="8963" max="8963" width="13.44140625" style="662" bestFit="1" customWidth="1"/>
    <col min="8964" max="8964" width="17.44140625" style="662" customWidth="1"/>
    <col min="8965" max="8965" width="19.44140625" style="662" bestFit="1" customWidth="1"/>
    <col min="8966" max="8966" width="13.44140625" style="662" bestFit="1" customWidth="1"/>
    <col min="8967" max="8967" width="10" style="662" bestFit="1" customWidth="1"/>
    <col min="8968" max="8968" width="16" style="662" customWidth="1"/>
    <col min="8969" max="8969" width="12.33203125" style="662" customWidth="1"/>
    <col min="8970" max="8970" width="10.33203125" style="662" customWidth="1"/>
    <col min="8971" max="8971" width="11.109375" style="662" customWidth="1"/>
    <col min="8972" max="8972" width="11.5546875" style="662"/>
    <col min="8973" max="8973" width="17.88671875" style="662" bestFit="1" customWidth="1"/>
    <col min="8974" max="8974" width="20.33203125" style="662" bestFit="1" customWidth="1"/>
    <col min="8975" max="8979" width="11.5546875" style="662"/>
    <col min="8980" max="8980" width="30.109375" style="662" bestFit="1" customWidth="1"/>
    <col min="8981" max="8981" width="19.44140625" style="662" bestFit="1" customWidth="1"/>
    <col min="8982" max="8982" width="14.44140625" style="662" bestFit="1" customWidth="1"/>
    <col min="8983" max="8983" width="19.44140625" style="662" bestFit="1" customWidth="1"/>
    <col min="8984" max="8984" width="14.44140625" style="662" bestFit="1" customWidth="1"/>
    <col min="8985" max="8985" width="20" style="662" customWidth="1"/>
    <col min="8986" max="8986" width="13.109375" style="662" bestFit="1" customWidth="1"/>
    <col min="8987" max="8987" width="7.109375" style="662" bestFit="1" customWidth="1"/>
    <col min="8988" max="8988" width="9.109375" style="662" bestFit="1" customWidth="1"/>
    <col min="8989" max="9216" width="11.5546875" style="662"/>
    <col min="9217" max="9217" width="10.44140625" style="662" customWidth="1"/>
    <col min="9218" max="9218" width="79.33203125" style="662" customWidth="1"/>
    <col min="9219" max="9219" width="13.44140625" style="662" bestFit="1" customWidth="1"/>
    <col min="9220" max="9220" width="17.44140625" style="662" customWidth="1"/>
    <col min="9221" max="9221" width="19.44140625" style="662" bestFit="1" customWidth="1"/>
    <col min="9222" max="9222" width="13.44140625" style="662" bestFit="1" customWidth="1"/>
    <col min="9223" max="9223" width="10" style="662" bestFit="1" customWidth="1"/>
    <col min="9224" max="9224" width="16" style="662" customWidth="1"/>
    <col min="9225" max="9225" width="12.33203125" style="662" customWidth="1"/>
    <col min="9226" max="9226" width="10.33203125" style="662" customWidth="1"/>
    <col min="9227" max="9227" width="11.109375" style="662" customWidth="1"/>
    <col min="9228" max="9228" width="11.5546875" style="662"/>
    <col min="9229" max="9229" width="17.88671875" style="662" bestFit="1" customWidth="1"/>
    <col min="9230" max="9230" width="20.33203125" style="662" bestFit="1" customWidth="1"/>
    <col min="9231" max="9235" width="11.5546875" style="662"/>
    <col min="9236" max="9236" width="30.109375" style="662" bestFit="1" customWidth="1"/>
    <col min="9237" max="9237" width="19.44140625" style="662" bestFit="1" customWidth="1"/>
    <col min="9238" max="9238" width="14.44140625" style="662" bestFit="1" customWidth="1"/>
    <col min="9239" max="9239" width="19.44140625" style="662" bestFit="1" customWidth="1"/>
    <col min="9240" max="9240" width="14.44140625" style="662" bestFit="1" customWidth="1"/>
    <col min="9241" max="9241" width="20" style="662" customWidth="1"/>
    <col min="9242" max="9242" width="13.109375" style="662" bestFit="1" customWidth="1"/>
    <col min="9243" max="9243" width="7.109375" style="662" bestFit="1" customWidth="1"/>
    <col min="9244" max="9244" width="9.109375" style="662" bestFit="1" customWidth="1"/>
    <col min="9245" max="9472" width="11.5546875" style="662"/>
    <col min="9473" max="9473" width="10.44140625" style="662" customWidth="1"/>
    <col min="9474" max="9474" width="79.33203125" style="662" customWidth="1"/>
    <col min="9475" max="9475" width="13.44140625" style="662" bestFit="1" customWidth="1"/>
    <col min="9476" max="9476" width="17.44140625" style="662" customWidth="1"/>
    <col min="9477" max="9477" width="19.44140625" style="662" bestFit="1" customWidth="1"/>
    <col min="9478" max="9478" width="13.44140625" style="662" bestFit="1" customWidth="1"/>
    <col min="9479" max="9479" width="10" style="662" bestFit="1" customWidth="1"/>
    <col min="9480" max="9480" width="16" style="662" customWidth="1"/>
    <col min="9481" max="9481" width="12.33203125" style="662" customWidth="1"/>
    <col min="9482" max="9482" width="10.33203125" style="662" customWidth="1"/>
    <col min="9483" max="9483" width="11.109375" style="662" customWidth="1"/>
    <col min="9484" max="9484" width="11.5546875" style="662"/>
    <col min="9485" max="9485" width="17.88671875" style="662" bestFit="1" customWidth="1"/>
    <col min="9486" max="9486" width="20.33203125" style="662" bestFit="1" customWidth="1"/>
    <col min="9487" max="9491" width="11.5546875" style="662"/>
    <col min="9492" max="9492" width="30.109375" style="662" bestFit="1" customWidth="1"/>
    <col min="9493" max="9493" width="19.44140625" style="662" bestFit="1" customWidth="1"/>
    <col min="9494" max="9494" width="14.44140625" style="662" bestFit="1" customWidth="1"/>
    <col min="9495" max="9495" width="19.44140625" style="662" bestFit="1" customWidth="1"/>
    <col min="9496" max="9496" width="14.44140625" style="662" bestFit="1" customWidth="1"/>
    <col min="9497" max="9497" width="20" style="662" customWidth="1"/>
    <col min="9498" max="9498" width="13.109375" style="662" bestFit="1" customWidth="1"/>
    <col min="9499" max="9499" width="7.109375" style="662" bestFit="1" customWidth="1"/>
    <col min="9500" max="9500" width="9.109375" style="662" bestFit="1" customWidth="1"/>
    <col min="9501" max="9728" width="11.5546875" style="662"/>
    <col min="9729" max="9729" width="10.44140625" style="662" customWidth="1"/>
    <col min="9730" max="9730" width="79.33203125" style="662" customWidth="1"/>
    <col min="9731" max="9731" width="13.44140625" style="662" bestFit="1" customWidth="1"/>
    <col min="9732" max="9732" width="17.44140625" style="662" customWidth="1"/>
    <col min="9733" max="9733" width="19.44140625" style="662" bestFit="1" customWidth="1"/>
    <col min="9734" max="9734" width="13.44140625" style="662" bestFit="1" customWidth="1"/>
    <col min="9735" max="9735" width="10" style="662" bestFit="1" customWidth="1"/>
    <col min="9736" max="9736" width="16" style="662" customWidth="1"/>
    <col min="9737" max="9737" width="12.33203125" style="662" customWidth="1"/>
    <col min="9738" max="9738" width="10.33203125" style="662" customWidth="1"/>
    <col min="9739" max="9739" width="11.109375" style="662" customWidth="1"/>
    <col min="9740" max="9740" width="11.5546875" style="662"/>
    <col min="9741" max="9741" width="17.88671875" style="662" bestFit="1" customWidth="1"/>
    <col min="9742" max="9742" width="20.33203125" style="662" bestFit="1" customWidth="1"/>
    <col min="9743" max="9747" width="11.5546875" style="662"/>
    <col min="9748" max="9748" width="30.109375" style="662" bestFit="1" customWidth="1"/>
    <col min="9749" max="9749" width="19.44140625" style="662" bestFit="1" customWidth="1"/>
    <col min="9750" max="9750" width="14.44140625" style="662" bestFit="1" customWidth="1"/>
    <col min="9751" max="9751" width="19.44140625" style="662" bestFit="1" customWidth="1"/>
    <col min="9752" max="9752" width="14.44140625" style="662" bestFit="1" customWidth="1"/>
    <col min="9753" max="9753" width="20" style="662" customWidth="1"/>
    <col min="9754" max="9754" width="13.109375" style="662" bestFit="1" customWidth="1"/>
    <col min="9755" max="9755" width="7.109375" style="662" bestFit="1" customWidth="1"/>
    <col min="9756" max="9756" width="9.109375" style="662" bestFit="1" customWidth="1"/>
    <col min="9757" max="9984" width="11.5546875" style="662"/>
    <col min="9985" max="9985" width="10.44140625" style="662" customWidth="1"/>
    <col min="9986" max="9986" width="79.33203125" style="662" customWidth="1"/>
    <col min="9987" max="9987" width="13.44140625" style="662" bestFit="1" customWidth="1"/>
    <col min="9988" max="9988" width="17.44140625" style="662" customWidth="1"/>
    <col min="9989" max="9989" width="19.44140625" style="662" bestFit="1" customWidth="1"/>
    <col min="9990" max="9990" width="13.44140625" style="662" bestFit="1" customWidth="1"/>
    <col min="9991" max="9991" width="10" style="662" bestFit="1" customWidth="1"/>
    <col min="9992" max="9992" width="16" style="662" customWidth="1"/>
    <col min="9993" max="9993" width="12.33203125" style="662" customWidth="1"/>
    <col min="9994" max="9994" width="10.33203125" style="662" customWidth="1"/>
    <col min="9995" max="9995" width="11.109375" style="662" customWidth="1"/>
    <col min="9996" max="9996" width="11.5546875" style="662"/>
    <col min="9997" max="9997" width="17.88671875" style="662" bestFit="1" customWidth="1"/>
    <col min="9998" max="9998" width="20.33203125" style="662" bestFit="1" customWidth="1"/>
    <col min="9999" max="10003" width="11.5546875" style="662"/>
    <col min="10004" max="10004" width="30.109375" style="662" bestFit="1" customWidth="1"/>
    <col min="10005" max="10005" width="19.44140625" style="662" bestFit="1" customWidth="1"/>
    <col min="10006" max="10006" width="14.44140625" style="662" bestFit="1" customWidth="1"/>
    <col min="10007" max="10007" width="19.44140625" style="662" bestFit="1" customWidth="1"/>
    <col min="10008" max="10008" width="14.44140625" style="662" bestFit="1" customWidth="1"/>
    <col min="10009" max="10009" width="20" style="662" customWidth="1"/>
    <col min="10010" max="10010" width="13.109375" style="662" bestFit="1" customWidth="1"/>
    <col min="10011" max="10011" width="7.109375" style="662" bestFit="1" customWidth="1"/>
    <col min="10012" max="10012" width="9.109375" style="662" bestFit="1" customWidth="1"/>
    <col min="10013" max="10240" width="11.5546875" style="662"/>
    <col min="10241" max="10241" width="10.44140625" style="662" customWidth="1"/>
    <col min="10242" max="10242" width="79.33203125" style="662" customWidth="1"/>
    <col min="10243" max="10243" width="13.44140625" style="662" bestFit="1" customWidth="1"/>
    <col min="10244" max="10244" width="17.44140625" style="662" customWidth="1"/>
    <col min="10245" max="10245" width="19.44140625" style="662" bestFit="1" customWidth="1"/>
    <col min="10246" max="10246" width="13.44140625" style="662" bestFit="1" customWidth="1"/>
    <col min="10247" max="10247" width="10" style="662" bestFit="1" customWidth="1"/>
    <col min="10248" max="10248" width="16" style="662" customWidth="1"/>
    <col min="10249" max="10249" width="12.33203125" style="662" customWidth="1"/>
    <col min="10250" max="10250" width="10.33203125" style="662" customWidth="1"/>
    <col min="10251" max="10251" width="11.109375" style="662" customWidth="1"/>
    <col min="10252" max="10252" width="11.5546875" style="662"/>
    <col min="10253" max="10253" width="17.88671875" style="662" bestFit="1" customWidth="1"/>
    <col min="10254" max="10254" width="20.33203125" style="662" bestFit="1" customWidth="1"/>
    <col min="10255" max="10259" width="11.5546875" style="662"/>
    <col min="10260" max="10260" width="30.109375" style="662" bestFit="1" customWidth="1"/>
    <col min="10261" max="10261" width="19.44140625" style="662" bestFit="1" customWidth="1"/>
    <col min="10262" max="10262" width="14.44140625" style="662" bestFit="1" customWidth="1"/>
    <col min="10263" max="10263" width="19.44140625" style="662" bestFit="1" customWidth="1"/>
    <col min="10264" max="10264" width="14.44140625" style="662" bestFit="1" customWidth="1"/>
    <col min="10265" max="10265" width="20" style="662" customWidth="1"/>
    <col min="10266" max="10266" width="13.109375" style="662" bestFit="1" customWidth="1"/>
    <col min="10267" max="10267" width="7.109375" style="662" bestFit="1" customWidth="1"/>
    <col min="10268" max="10268" width="9.109375" style="662" bestFit="1" customWidth="1"/>
    <col min="10269" max="10496" width="11.5546875" style="662"/>
    <col min="10497" max="10497" width="10.44140625" style="662" customWidth="1"/>
    <col min="10498" max="10498" width="79.33203125" style="662" customWidth="1"/>
    <col min="10499" max="10499" width="13.44140625" style="662" bestFit="1" customWidth="1"/>
    <col min="10500" max="10500" width="17.44140625" style="662" customWidth="1"/>
    <col min="10501" max="10501" width="19.44140625" style="662" bestFit="1" customWidth="1"/>
    <col min="10502" max="10502" width="13.44140625" style="662" bestFit="1" customWidth="1"/>
    <col min="10503" max="10503" width="10" style="662" bestFit="1" customWidth="1"/>
    <col min="10504" max="10504" width="16" style="662" customWidth="1"/>
    <col min="10505" max="10505" width="12.33203125" style="662" customWidth="1"/>
    <col min="10506" max="10506" width="10.33203125" style="662" customWidth="1"/>
    <col min="10507" max="10507" width="11.109375" style="662" customWidth="1"/>
    <col min="10508" max="10508" width="11.5546875" style="662"/>
    <col min="10509" max="10509" width="17.88671875" style="662" bestFit="1" customWidth="1"/>
    <col min="10510" max="10510" width="20.33203125" style="662" bestFit="1" customWidth="1"/>
    <col min="10511" max="10515" width="11.5546875" style="662"/>
    <col min="10516" max="10516" width="30.109375" style="662" bestFit="1" customWidth="1"/>
    <col min="10517" max="10517" width="19.44140625" style="662" bestFit="1" customWidth="1"/>
    <col min="10518" max="10518" width="14.44140625" style="662" bestFit="1" customWidth="1"/>
    <col min="10519" max="10519" width="19.44140625" style="662" bestFit="1" customWidth="1"/>
    <col min="10520" max="10520" width="14.44140625" style="662" bestFit="1" customWidth="1"/>
    <col min="10521" max="10521" width="20" style="662" customWidth="1"/>
    <col min="10522" max="10522" width="13.109375" style="662" bestFit="1" customWidth="1"/>
    <col min="10523" max="10523" width="7.109375" style="662" bestFit="1" customWidth="1"/>
    <col min="10524" max="10524" width="9.109375" style="662" bestFit="1" customWidth="1"/>
    <col min="10525" max="10752" width="11.5546875" style="662"/>
    <col min="10753" max="10753" width="10.44140625" style="662" customWidth="1"/>
    <col min="10754" max="10754" width="79.33203125" style="662" customWidth="1"/>
    <col min="10755" max="10755" width="13.44140625" style="662" bestFit="1" customWidth="1"/>
    <col min="10756" max="10756" width="17.44140625" style="662" customWidth="1"/>
    <col min="10757" max="10757" width="19.44140625" style="662" bestFit="1" customWidth="1"/>
    <col min="10758" max="10758" width="13.44140625" style="662" bestFit="1" customWidth="1"/>
    <col min="10759" max="10759" width="10" style="662" bestFit="1" customWidth="1"/>
    <col min="10760" max="10760" width="16" style="662" customWidth="1"/>
    <col min="10761" max="10761" width="12.33203125" style="662" customWidth="1"/>
    <col min="10762" max="10762" width="10.33203125" style="662" customWidth="1"/>
    <col min="10763" max="10763" width="11.109375" style="662" customWidth="1"/>
    <col min="10764" max="10764" width="11.5546875" style="662"/>
    <col min="10765" max="10765" width="17.88671875" style="662" bestFit="1" customWidth="1"/>
    <col min="10766" max="10766" width="20.33203125" style="662" bestFit="1" customWidth="1"/>
    <col min="10767" max="10771" width="11.5546875" style="662"/>
    <col min="10772" max="10772" width="30.109375" style="662" bestFit="1" customWidth="1"/>
    <col min="10773" max="10773" width="19.44140625" style="662" bestFit="1" customWidth="1"/>
    <col min="10774" max="10774" width="14.44140625" style="662" bestFit="1" customWidth="1"/>
    <col min="10775" max="10775" width="19.44140625" style="662" bestFit="1" customWidth="1"/>
    <col min="10776" max="10776" width="14.44140625" style="662" bestFit="1" customWidth="1"/>
    <col min="10777" max="10777" width="20" style="662" customWidth="1"/>
    <col min="10778" max="10778" width="13.109375" style="662" bestFit="1" customWidth="1"/>
    <col min="10779" max="10779" width="7.109375" style="662" bestFit="1" customWidth="1"/>
    <col min="10780" max="10780" width="9.109375" style="662" bestFit="1" customWidth="1"/>
    <col min="10781" max="11008" width="11.5546875" style="662"/>
    <col min="11009" max="11009" width="10.44140625" style="662" customWidth="1"/>
    <col min="11010" max="11010" width="79.33203125" style="662" customWidth="1"/>
    <col min="11011" max="11011" width="13.44140625" style="662" bestFit="1" customWidth="1"/>
    <col min="11012" max="11012" width="17.44140625" style="662" customWidth="1"/>
    <col min="11013" max="11013" width="19.44140625" style="662" bestFit="1" customWidth="1"/>
    <col min="11014" max="11014" width="13.44140625" style="662" bestFit="1" customWidth="1"/>
    <col min="11015" max="11015" width="10" style="662" bestFit="1" customWidth="1"/>
    <col min="11016" max="11016" width="16" style="662" customWidth="1"/>
    <col min="11017" max="11017" width="12.33203125" style="662" customWidth="1"/>
    <col min="11018" max="11018" width="10.33203125" style="662" customWidth="1"/>
    <col min="11019" max="11019" width="11.109375" style="662" customWidth="1"/>
    <col min="11020" max="11020" width="11.5546875" style="662"/>
    <col min="11021" max="11021" width="17.88671875" style="662" bestFit="1" customWidth="1"/>
    <col min="11022" max="11022" width="20.33203125" style="662" bestFit="1" customWidth="1"/>
    <col min="11023" max="11027" width="11.5546875" style="662"/>
    <col min="11028" max="11028" width="30.109375" style="662" bestFit="1" customWidth="1"/>
    <col min="11029" max="11029" width="19.44140625" style="662" bestFit="1" customWidth="1"/>
    <col min="11030" max="11030" width="14.44140625" style="662" bestFit="1" customWidth="1"/>
    <col min="11031" max="11031" width="19.44140625" style="662" bestFit="1" customWidth="1"/>
    <col min="11032" max="11032" width="14.44140625" style="662" bestFit="1" customWidth="1"/>
    <col min="11033" max="11033" width="20" style="662" customWidth="1"/>
    <col min="11034" max="11034" width="13.109375" style="662" bestFit="1" customWidth="1"/>
    <col min="11035" max="11035" width="7.109375" style="662" bestFit="1" customWidth="1"/>
    <col min="11036" max="11036" width="9.109375" style="662" bestFit="1" customWidth="1"/>
    <col min="11037" max="11264" width="11.5546875" style="662"/>
    <col min="11265" max="11265" width="10.44140625" style="662" customWidth="1"/>
    <col min="11266" max="11266" width="79.33203125" style="662" customWidth="1"/>
    <col min="11267" max="11267" width="13.44140625" style="662" bestFit="1" customWidth="1"/>
    <col min="11268" max="11268" width="17.44140625" style="662" customWidth="1"/>
    <col min="11269" max="11269" width="19.44140625" style="662" bestFit="1" customWidth="1"/>
    <col min="11270" max="11270" width="13.44140625" style="662" bestFit="1" customWidth="1"/>
    <col min="11271" max="11271" width="10" style="662" bestFit="1" customWidth="1"/>
    <col min="11272" max="11272" width="16" style="662" customWidth="1"/>
    <col min="11273" max="11273" width="12.33203125" style="662" customWidth="1"/>
    <col min="11274" max="11274" width="10.33203125" style="662" customWidth="1"/>
    <col min="11275" max="11275" width="11.109375" style="662" customWidth="1"/>
    <col min="11276" max="11276" width="11.5546875" style="662"/>
    <col min="11277" max="11277" width="17.88671875" style="662" bestFit="1" customWidth="1"/>
    <col min="11278" max="11278" width="20.33203125" style="662" bestFit="1" customWidth="1"/>
    <col min="11279" max="11283" width="11.5546875" style="662"/>
    <col min="11284" max="11284" width="30.109375" style="662" bestFit="1" customWidth="1"/>
    <col min="11285" max="11285" width="19.44140625" style="662" bestFit="1" customWidth="1"/>
    <col min="11286" max="11286" width="14.44140625" style="662" bestFit="1" customWidth="1"/>
    <col min="11287" max="11287" width="19.44140625" style="662" bestFit="1" customWidth="1"/>
    <col min="11288" max="11288" width="14.44140625" style="662" bestFit="1" customWidth="1"/>
    <col min="11289" max="11289" width="20" style="662" customWidth="1"/>
    <col min="11290" max="11290" width="13.109375" style="662" bestFit="1" customWidth="1"/>
    <col min="11291" max="11291" width="7.109375" style="662" bestFit="1" customWidth="1"/>
    <col min="11292" max="11292" width="9.109375" style="662" bestFit="1" customWidth="1"/>
    <col min="11293" max="11520" width="11.5546875" style="662"/>
    <col min="11521" max="11521" width="10.44140625" style="662" customWidth="1"/>
    <col min="11522" max="11522" width="79.33203125" style="662" customWidth="1"/>
    <col min="11523" max="11523" width="13.44140625" style="662" bestFit="1" customWidth="1"/>
    <col min="11524" max="11524" width="17.44140625" style="662" customWidth="1"/>
    <col min="11525" max="11525" width="19.44140625" style="662" bestFit="1" customWidth="1"/>
    <col min="11526" max="11526" width="13.44140625" style="662" bestFit="1" customWidth="1"/>
    <col min="11527" max="11527" width="10" style="662" bestFit="1" customWidth="1"/>
    <col min="11528" max="11528" width="16" style="662" customWidth="1"/>
    <col min="11529" max="11529" width="12.33203125" style="662" customWidth="1"/>
    <col min="11530" max="11530" width="10.33203125" style="662" customWidth="1"/>
    <col min="11531" max="11531" width="11.109375" style="662" customWidth="1"/>
    <col min="11532" max="11532" width="11.5546875" style="662"/>
    <col min="11533" max="11533" width="17.88671875" style="662" bestFit="1" customWidth="1"/>
    <col min="11534" max="11534" width="20.33203125" style="662" bestFit="1" customWidth="1"/>
    <col min="11535" max="11539" width="11.5546875" style="662"/>
    <col min="11540" max="11540" width="30.109375" style="662" bestFit="1" customWidth="1"/>
    <col min="11541" max="11541" width="19.44140625" style="662" bestFit="1" customWidth="1"/>
    <col min="11542" max="11542" width="14.44140625" style="662" bestFit="1" customWidth="1"/>
    <col min="11543" max="11543" width="19.44140625" style="662" bestFit="1" customWidth="1"/>
    <col min="11544" max="11544" width="14.44140625" style="662" bestFit="1" customWidth="1"/>
    <col min="11545" max="11545" width="20" style="662" customWidth="1"/>
    <col min="11546" max="11546" width="13.109375" style="662" bestFit="1" customWidth="1"/>
    <col min="11547" max="11547" width="7.109375" style="662" bestFit="1" customWidth="1"/>
    <col min="11548" max="11548" width="9.109375" style="662" bestFit="1" customWidth="1"/>
    <col min="11549" max="11776" width="11.5546875" style="662"/>
    <col min="11777" max="11777" width="10.44140625" style="662" customWidth="1"/>
    <col min="11778" max="11778" width="79.33203125" style="662" customWidth="1"/>
    <col min="11779" max="11779" width="13.44140625" style="662" bestFit="1" customWidth="1"/>
    <col min="11780" max="11780" width="17.44140625" style="662" customWidth="1"/>
    <col min="11781" max="11781" width="19.44140625" style="662" bestFit="1" customWidth="1"/>
    <col min="11782" max="11782" width="13.44140625" style="662" bestFit="1" customWidth="1"/>
    <col min="11783" max="11783" width="10" style="662" bestFit="1" customWidth="1"/>
    <col min="11784" max="11784" width="16" style="662" customWidth="1"/>
    <col min="11785" max="11785" width="12.33203125" style="662" customWidth="1"/>
    <col min="11786" max="11786" width="10.33203125" style="662" customWidth="1"/>
    <col min="11787" max="11787" width="11.109375" style="662" customWidth="1"/>
    <col min="11788" max="11788" width="11.5546875" style="662"/>
    <col min="11789" max="11789" width="17.88671875" style="662" bestFit="1" customWidth="1"/>
    <col min="11790" max="11790" width="20.33203125" style="662" bestFit="1" customWidth="1"/>
    <col min="11791" max="11795" width="11.5546875" style="662"/>
    <col min="11796" max="11796" width="30.109375" style="662" bestFit="1" customWidth="1"/>
    <col min="11797" max="11797" width="19.44140625" style="662" bestFit="1" customWidth="1"/>
    <col min="11798" max="11798" width="14.44140625" style="662" bestFit="1" customWidth="1"/>
    <col min="11799" max="11799" width="19.44140625" style="662" bestFit="1" customWidth="1"/>
    <col min="11800" max="11800" width="14.44140625" style="662" bestFit="1" customWidth="1"/>
    <col min="11801" max="11801" width="20" style="662" customWidth="1"/>
    <col min="11802" max="11802" width="13.109375" style="662" bestFit="1" customWidth="1"/>
    <col min="11803" max="11803" width="7.109375" style="662" bestFit="1" customWidth="1"/>
    <col min="11804" max="11804" width="9.109375" style="662" bestFit="1" customWidth="1"/>
    <col min="11805" max="12032" width="11.5546875" style="662"/>
    <col min="12033" max="12033" width="10.44140625" style="662" customWidth="1"/>
    <col min="12034" max="12034" width="79.33203125" style="662" customWidth="1"/>
    <col min="12035" max="12035" width="13.44140625" style="662" bestFit="1" customWidth="1"/>
    <col min="12036" max="12036" width="17.44140625" style="662" customWidth="1"/>
    <col min="12037" max="12037" width="19.44140625" style="662" bestFit="1" customWidth="1"/>
    <col min="12038" max="12038" width="13.44140625" style="662" bestFit="1" customWidth="1"/>
    <col min="12039" max="12039" width="10" style="662" bestFit="1" customWidth="1"/>
    <col min="12040" max="12040" width="16" style="662" customWidth="1"/>
    <col min="12041" max="12041" width="12.33203125" style="662" customWidth="1"/>
    <col min="12042" max="12042" width="10.33203125" style="662" customWidth="1"/>
    <col min="12043" max="12043" width="11.109375" style="662" customWidth="1"/>
    <col min="12044" max="12044" width="11.5546875" style="662"/>
    <col min="12045" max="12045" width="17.88671875" style="662" bestFit="1" customWidth="1"/>
    <col min="12046" max="12046" width="20.33203125" style="662" bestFit="1" customWidth="1"/>
    <col min="12047" max="12051" width="11.5546875" style="662"/>
    <col min="12052" max="12052" width="30.109375" style="662" bestFit="1" customWidth="1"/>
    <col min="12053" max="12053" width="19.44140625" style="662" bestFit="1" customWidth="1"/>
    <col min="12054" max="12054" width="14.44140625" style="662" bestFit="1" customWidth="1"/>
    <col min="12055" max="12055" width="19.44140625" style="662" bestFit="1" customWidth="1"/>
    <col min="12056" max="12056" width="14.44140625" style="662" bestFit="1" customWidth="1"/>
    <col min="12057" max="12057" width="20" style="662" customWidth="1"/>
    <col min="12058" max="12058" width="13.109375" style="662" bestFit="1" customWidth="1"/>
    <col min="12059" max="12059" width="7.109375" style="662" bestFit="1" customWidth="1"/>
    <col min="12060" max="12060" width="9.109375" style="662" bestFit="1" customWidth="1"/>
    <col min="12061" max="12288" width="11.5546875" style="662"/>
    <col min="12289" max="12289" width="10.44140625" style="662" customWidth="1"/>
    <col min="12290" max="12290" width="79.33203125" style="662" customWidth="1"/>
    <col min="12291" max="12291" width="13.44140625" style="662" bestFit="1" customWidth="1"/>
    <col min="12292" max="12292" width="17.44140625" style="662" customWidth="1"/>
    <col min="12293" max="12293" width="19.44140625" style="662" bestFit="1" customWidth="1"/>
    <col min="12294" max="12294" width="13.44140625" style="662" bestFit="1" customWidth="1"/>
    <col min="12295" max="12295" width="10" style="662" bestFit="1" customWidth="1"/>
    <col min="12296" max="12296" width="16" style="662" customWidth="1"/>
    <col min="12297" max="12297" width="12.33203125" style="662" customWidth="1"/>
    <col min="12298" max="12298" width="10.33203125" style="662" customWidth="1"/>
    <col min="12299" max="12299" width="11.109375" style="662" customWidth="1"/>
    <col min="12300" max="12300" width="11.5546875" style="662"/>
    <col min="12301" max="12301" width="17.88671875" style="662" bestFit="1" customWidth="1"/>
    <col min="12302" max="12302" width="20.33203125" style="662" bestFit="1" customWidth="1"/>
    <col min="12303" max="12307" width="11.5546875" style="662"/>
    <col min="12308" max="12308" width="30.109375" style="662" bestFit="1" customWidth="1"/>
    <col min="12309" max="12309" width="19.44140625" style="662" bestFit="1" customWidth="1"/>
    <col min="12310" max="12310" width="14.44140625" style="662" bestFit="1" customWidth="1"/>
    <col min="12311" max="12311" width="19.44140625" style="662" bestFit="1" customWidth="1"/>
    <col min="12312" max="12312" width="14.44140625" style="662" bestFit="1" customWidth="1"/>
    <col min="12313" max="12313" width="20" style="662" customWidth="1"/>
    <col min="12314" max="12314" width="13.109375" style="662" bestFit="1" customWidth="1"/>
    <col min="12315" max="12315" width="7.109375" style="662" bestFit="1" customWidth="1"/>
    <col min="12316" max="12316" width="9.109375" style="662" bestFit="1" customWidth="1"/>
    <col min="12317" max="12544" width="11.5546875" style="662"/>
    <col min="12545" max="12545" width="10.44140625" style="662" customWidth="1"/>
    <col min="12546" max="12546" width="79.33203125" style="662" customWidth="1"/>
    <col min="12547" max="12547" width="13.44140625" style="662" bestFit="1" customWidth="1"/>
    <col min="12548" max="12548" width="17.44140625" style="662" customWidth="1"/>
    <col min="12549" max="12549" width="19.44140625" style="662" bestFit="1" customWidth="1"/>
    <col min="12550" max="12550" width="13.44140625" style="662" bestFit="1" customWidth="1"/>
    <col min="12551" max="12551" width="10" style="662" bestFit="1" customWidth="1"/>
    <col min="12552" max="12552" width="16" style="662" customWidth="1"/>
    <col min="12553" max="12553" width="12.33203125" style="662" customWidth="1"/>
    <col min="12554" max="12554" width="10.33203125" style="662" customWidth="1"/>
    <col min="12555" max="12555" width="11.109375" style="662" customWidth="1"/>
    <col min="12556" max="12556" width="11.5546875" style="662"/>
    <col min="12557" max="12557" width="17.88671875" style="662" bestFit="1" customWidth="1"/>
    <col min="12558" max="12558" width="20.33203125" style="662" bestFit="1" customWidth="1"/>
    <col min="12559" max="12563" width="11.5546875" style="662"/>
    <col min="12564" max="12564" width="30.109375" style="662" bestFit="1" customWidth="1"/>
    <col min="12565" max="12565" width="19.44140625" style="662" bestFit="1" customWidth="1"/>
    <col min="12566" max="12566" width="14.44140625" style="662" bestFit="1" customWidth="1"/>
    <col min="12567" max="12567" width="19.44140625" style="662" bestFit="1" customWidth="1"/>
    <col min="12568" max="12568" width="14.44140625" style="662" bestFit="1" customWidth="1"/>
    <col min="12569" max="12569" width="20" style="662" customWidth="1"/>
    <col min="12570" max="12570" width="13.109375" style="662" bestFit="1" customWidth="1"/>
    <col min="12571" max="12571" width="7.109375" style="662" bestFit="1" customWidth="1"/>
    <col min="12572" max="12572" width="9.109375" style="662" bestFit="1" customWidth="1"/>
    <col min="12573" max="12800" width="11.5546875" style="662"/>
    <col min="12801" max="12801" width="10.44140625" style="662" customWidth="1"/>
    <col min="12802" max="12802" width="79.33203125" style="662" customWidth="1"/>
    <col min="12803" max="12803" width="13.44140625" style="662" bestFit="1" customWidth="1"/>
    <col min="12804" max="12804" width="17.44140625" style="662" customWidth="1"/>
    <col min="12805" max="12805" width="19.44140625" style="662" bestFit="1" customWidth="1"/>
    <col min="12806" max="12806" width="13.44140625" style="662" bestFit="1" customWidth="1"/>
    <col min="12807" max="12807" width="10" style="662" bestFit="1" customWidth="1"/>
    <col min="12808" max="12808" width="16" style="662" customWidth="1"/>
    <col min="12809" max="12809" width="12.33203125" style="662" customWidth="1"/>
    <col min="12810" max="12810" width="10.33203125" style="662" customWidth="1"/>
    <col min="12811" max="12811" width="11.109375" style="662" customWidth="1"/>
    <col min="12812" max="12812" width="11.5546875" style="662"/>
    <col min="12813" max="12813" width="17.88671875" style="662" bestFit="1" customWidth="1"/>
    <col min="12814" max="12814" width="20.33203125" style="662" bestFit="1" customWidth="1"/>
    <col min="12815" max="12819" width="11.5546875" style="662"/>
    <col min="12820" max="12820" width="30.109375" style="662" bestFit="1" customWidth="1"/>
    <col min="12821" max="12821" width="19.44140625" style="662" bestFit="1" customWidth="1"/>
    <col min="12822" max="12822" width="14.44140625" style="662" bestFit="1" customWidth="1"/>
    <col min="12823" max="12823" width="19.44140625" style="662" bestFit="1" customWidth="1"/>
    <col min="12824" max="12824" width="14.44140625" style="662" bestFit="1" customWidth="1"/>
    <col min="12825" max="12825" width="20" style="662" customWidth="1"/>
    <col min="12826" max="12826" width="13.109375" style="662" bestFit="1" customWidth="1"/>
    <col min="12827" max="12827" width="7.109375" style="662" bestFit="1" customWidth="1"/>
    <col min="12828" max="12828" width="9.109375" style="662" bestFit="1" customWidth="1"/>
    <col min="12829" max="13056" width="11.5546875" style="662"/>
    <col min="13057" max="13057" width="10.44140625" style="662" customWidth="1"/>
    <col min="13058" max="13058" width="79.33203125" style="662" customWidth="1"/>
    <col min="13059" max="13059" width="13.44140625" style="662" bestFit="1" customWidth="1"/>
    <col min="13060" max="13060" width="17.44140625" style="662" customWidth="1"/>
    <col min="13061" max="13061" width="19.44140625" style="662" bestFit="1" customWidth="1"/>
    <col min="13062" max="13062" width="13.44140625" style="662" bestFit="1" customWidth="1"/>
    <col min="13063" max="13063" width="10" style="662" bestFit="1" customWidth="1"/>
    <col min="13064" max="13064" width="16" style="662" customWidth="1"/>
    <col min="13065" max="13065" width="12.33203125" style="662" customWidth="1"/>
    <col min="13066" max="13066" width="10.33203125" style="662" customWidth="1"/>
    <col min="13067" max="13067" width="11.109375" style="662" customWidth="1"/>
    <col min="13068" max="13068" width="11.5546875" style="662"/>
    <col min="13069" max="13069" width="17.88671875" style="662" bestFit="1" customWidth="1"/>
    <col min="13070" max="13070" width="20.33203125" style="662" bestFit="1" customWidth="1"/>
    <col min="13071" max="13075" width="11.5546875" style="662"/>
    <col min="13076" max="13076" width="30.109375" style="662" bestFit="1" customWidth="1"/>
    <col min="13077" max="13077" width="19.44140625" style="662" bestFit="1" customWidth="1"/>
    <col min="13078" max="13078" width="14.44140625" style="662" bestFit="1" customWidth="1"/>
    <col min="13079" max="13079" width="19.44140625" style="662" bestFit="1" customWidth="1"/>
    <col min="13080" max="13080" width="14.44140625" style="662" bestFit="1" customWidth="1"/>
    <col min="13081" max="13081" width="20" style="662" customWidth="1"/>
    <col min="13082" max="13082" width="13.109375" style="662" bestFit="1" customWidth="1"/>
    <col min="13083" max="13083" width="7.109375" style="662" bestFit="1" customWidth="1"/>
    <col min="13084" max="13084" width="9.109375" style="662" bestFit="1" customWidth="1"/>
    <col min="13085" max="13312" width="11.5546875" style="662"/>
    <col min="13313" max="13313" width="10.44140625" style="662" customWidth="1"/>
    <col min="13314" max="13314" width="79.33203125" style="662" customWidth="1"/>
    <col min="13315" max="13315" width="13.44140625" style="662" bestFit="1" customWidth="1"/>
    <col min="13316" max="13316" width="17.44140625" style="662" customWidth="1"/>
    <col min="13317" max="13317" width="19.44140625" style="662" bestFit="1" customWidth="1"/>
    <col min="13318" max="13318" width="13.44140625" style="662" bestFit="1" customWidth="1"/>
    <col min="13319" max="13319" width="10" style="662" bestFit="1" customWidth="1"/>
    <col min="13320" max="13320" width="16" style="662" customWidth="1"/>
    <col min="13321" max="13321" width="12.33203125" style="662" customWidth="1"/>
    <col min="13322" max="13322" width="10.33203125" style="662" customWidth="1"/>
    <col min="13323" max="13323" width="11.109375" style="662" customWidth="1"/>
    <col min="13324" max="13324" width="11.5546875" style="662"/>
    <col min="13325" max="13325" width="17.88671875" style="662" bestFit="1" customWidth="1"/>
    <col min="13326" max="13326" width="20.33203125" style="662" bestFit="1" customWidth="1"/>
    <col min="13327" max="13331" width="11.5546875" style="662"/>
    <col min="13332" max="13332" width="30.109375" style="662" bestFit="1" customWidth="1"/>
    <col min="13333" max="13333" width="19.44140625" style="662" bestFit="1" customWidth="1"/>
    <col min="13334" max="13334" width="14.44140625" style="662" bestFit="1" customWidth="1"/>
    <col min="13335" max="13335" width="19.44140625" style="662" bestFit="1" customWidth="1"/>
    <col min="13336" max="13336" width="14.44140625" style="662" bestFit="1" customWidth="1"/>
    <col min="13337" max="13337" width="20" style="662" customWidth="1"/>
    <col min="13338" max="13338" width="13.109375" style="662" bestFit="1" customWidth="1"/>
    <col min="13339" max="13339" width="7.109375" style="662" bestFit="1" customWidth="1"/>
    <col min="13340" max="13340" width="9.109375" style="662" bestFit="1" customWidth="1"/>
    <col min="13341" max="13568" width="11.5546875" style="662"/>
    <col min="13569" max="13569" width="10.44140625" style="662" customWidth="1"/>
    <col min="13570" max="13570" width="79.33203125" style="662" customWidth="1"/>
    <col min="13571" max="13571" width="13.44140625" style="662" bestFit="1" customWidth="1"/>
    <col min="13572" max="13572" width="17.44140625" style="662" customWidth="1"/>
    <col min="13573" max="13573" width="19.44140625" style="662" bestFit="1" customWidth="1"/>
    <col min="13574" max="13574" width="13.44140625" style="662" bestFit="1" customWidth="1"/>
    <col min="13575" max="13575" width="10" style="662" bestFit="1" customWidth="1"/>
    <col min="13576" max="13576" width="16" style="662" customWidth="1"/>
    <col min="13577" max="13577" width="12.33203125" style="662" customWidth="1"/>
    <col min="13578" max="13578" width="10.33203125" style="662" customWidth="1"/>
    <col min="13579" max="13579" width="11.109375" style="662" customWidth="1"/>
    <col min="13580" max="13580" width="11.5546875" style="662"/>
    <col min="13581" max="13581" width="17.88671875" style="662" bestFit="1" customWidth="1"/>
    <col min="13582" max="13582" width="20.33203125" style="662" bestFit="1" customWidth="1"/>
    <col min="13583" max="13587" width="11.5546875" style="662"/>
    <col min="13588" max="13588" width="30.109375" style="662" bestFit="1" customWidth="1"/>
    <col min="13589" max="13589" width="19.44140625" style="662" bestFit="1" customWidth="1"/>
    <col min="13590" max="13590" width="14.44140625" style="662" bestFit="1" customWidth="1"/>
    <col min="13591" max="13591" width="19.44140625" style="662" bestFit="1" customWidth="1"/>
    <col min="13592" max="13592" width="14.44140625" style="662" bestFit="1" customWidth="1"/>
    <col min="13593" max="13593" width="20" style="662" customWidth="1"/>
    <col min="13594" max="13594" width="13.109375" style="662" bestFit="1" customWidth="1"/>
    <col min="13595" max="13595" width="7.109375" style="662" bestFit="1" customWidth="1"/>
    <col min="13596" max="13596" width="9.109375" style="662" bestFit="1" customWidth="1"/>
    <col min="13597" max="13824" width="11.5546875" style="662"/>
    <col min="13825" max="13825" width="10.44140625" style="662" customWidth="1"/>
    <col min="13826" max="13826" width="79.33203125" style="662" customWidth="1"/>
    <col min="13827" max="13827" width="13.44140625" style="662" bestFit="1" customWidth="1"/>
    <col min="13828" max="13828" width="17.44140625" style="662" customWidth="1"/>
    <col min="13829" max="13829" width="19.44140625" style="662" bestFit="1" customWidth="1"/>
    <col min="13830" max="13830" width="13.44140625" style="662" bestFit="1" customWidth="1"/>
    <col min="13831" max="13831" width="10" style="662" bestFit="1" customWidth="1"/>
    <col min="13832" max="13832" width="16" style="662" customWidth="1"/>
    <col min="13833" max="13833" width="12.33203125" style="662" customWidth="1"/>
    <col min="13834" max="13834" width="10.33203125" style="662" customWidth="1"/>
    <col min="13835" max="13835" width="11.109375" style="662" customWidth="1"/>
    <col min="13836" max="13836" width="11.5546875" style="662"/>
    <col min="13837" max="13837" width="17.88671875" style="662" bestFit="1" customWidth="1"/>
    <col min="13838" max="13838" width="20.33203125" style="662" bestFit="1" customWidth="1"/>
    <col min="13839" max="13843" width="11.5546875" style="662"/>
    <col min="13844" max="13844" width="30.109375" style="662" bestFit="1" customWidth="1"/>
    <col min="13845" max="13845" width="19.44140625" style="662" bestFit="1" customWidth="1"/>
    <col min="13846" max="13846" width="14.44140625" style="662" bestFit="1" customWidth="1"/>
    <col min="13847" max="13847" width="19.44140625" style="662" bestFit="1" customWidth="1"/>
    <col min="13848" max="13848" width="14.44140625" style="662" bestFit="1" customWidth="1"/>
    <col min="13849" max="13849" width="20" style="662" customWidth="1"/>
    <col min="13850" max="13850" width="13.109375" style="662" bestFit="1" customWidth="1"/>
    <col min="13851" max="13851" width="7.109375" style="662" bestFit="1" customWidth="1"/>
    <col min="13852" max="13852" width="9.109375" style="662" bestFit="1" customWidth="1"/>
    <col min="13853" max="14080" width="11.5546875" style="662"/>
    <col min="14081" max="14081" width="10.44140625" style="662" customWidth="1"/>
    <col min="14082" max="14082" width="79.33203125" style="662" customWidth="1"/>
    <col min="14083" max="14083" width="13.44140625" style="662" bestFit="1" customWidth="1"/>
    <col min="14084" max="14084" width="17.44140625" style="662" customWidth="1"/>
    <col min="14085" max="14085" width="19.44140625" style="662" bestFit="1" customWidth="1"/>
    <col min="14086" max="14086" width="13.44140625" style="662" bestFit="1" customWidth="1"/>
    <col min="14087" max="14087" width="10" style="662" bestFit="1" customWidth="1"/>
    <col min="14088" max="14088" width="16" style="662" customWidth="1"/>
    <col min="14089" max="14089" width="12.33203125" style="662" customWidth="1"/>
    <col min="14090" max="14090" width="10.33203125" style="662" customWidth="1"/>
    <col min="14091" max="14091" width="11.109375" style="662" customWidth="1"/>
    <col min="14092" max="14092" width="11.5546875" style="662"/>
    <col min="14093" max="14093" width="17.88671875" style="662" bestFit="1" customWidth="1"/>
    <col min="14094" max="14094" width="20.33203125" style="662" bestFit="1" customWidth="1"/>
    <col min="14095" max="14099" width="11.5546875" style="662"/>
    <col min="14100" max="14100" width="30.109375" style="662" bestFit="1" customWidth="1"/>
    <col min="14101" max="14101" width="19.44140625" style="662" bestFit="1" customWidth="1"/>
    <col min="14102" max="14102" width="14.44140625" style="662" bestFit="1" customWidth="1"/>
    <col min="14103" max="14103" width="19.44140625" style="662" bestFit="1" customWidth="1"/>
    <col min="14104" max="14104" width="14.44140625" style="662" bestFit="1" customWidth="1"/>
    <col min="14105" max="14105" width="20" style="662" customWidth="1"/>
    <col min="14106" max="14106" width="13.109375" style="662" bestFit="1" customWidth="1"/>
    <col min="14107" max="14107" width="7.109375" style="662" bestFit="1" customWidth="1"/>
    <col min="14108" max="14108" width="9.109375" style="662" bestFit="1" customWidth="1"/>
    <col min="14109" max="14336" width="11.5546875" style="662"/>
    <col min="14337" max="14337" width="10.44140625" style="662" customWidth="1"/>
    <col min="14338" max="14338" width="79.33203125" style="662" customWidth="1"/>
    <col min="14339" max="14339" width="13.44140625" style="662" bestFit="1" customWidth="1"/>
    <col min="14340" max="14340" width="17.44140625" style="662" customWidth="1"/>
    <col min="14341" max="14341" width="19.44140625" style="662" bestFit="1" customWidth="1"/>
    <col min="14342" max="14342" width="13.44140625" style="662" bestFit="1" customWidth="1"/>
    <col min="14343" max="14343" width="10" style="662" bestFit="1" customWidth="1"/>
    <col min="14344" max="14344" width="16" style="662" customWidth="1"/>
    <col min="14345" max="14345" width="12.33203125" style="662" customWidth="1"/>
    <col min="14346" max="14346" width="10.33203125" style="662" customWidth="1"/>
    <col min="14347" max="14347" width="11.109375" style="662" customWidth="1"/>
    <col min="14348" max="14348" width="11.5546875" style="662"/>
    <col min="14349" max="14349" width="17.88671875" style="662" bestFit="1" customWidth="1"/>
    <col min="14350" max="14350" width="20.33203125" style="662" bestFit="1" customWidth="1"/>
    <col min="14351" max="14355" width="11.5546875" style="662"/>
    <col min="14356" max="14356" width="30.109375" style="662" bestFit="1" customWidth="1"/>
    <col min="14357" max="14357" width="19.44140625" style="662" bestFit="1" customWidth="1"/>
    <col min="14358" max="14358" width="14.44140625" style="662" bestFit="1" customWidth="1"/>
    <col min="14359" max="14359" width="19.44140625" style="662" bestFit="1" customWidth="1"/>
    <col min="14360" max="14360" width="14.44140625" style="662" bestFit="1" customWidth="1"/>
    <col min="14361" max="14361" width="20" style="662" customWidth="1"/>
    <col min="14362" max="14362" width="13.109375" style="662" bestFit="1" customWidth="1"/>
    <col min="14363" max="14363" width="7.109375" style="662" bestFit="1" customWidth="1"/>
    <col min="14364" max="14364" width="9.109375" style="662" bestFit="1" customWidth="1"/>
    <col min="14365" max="14592" width="11.5546875" style="662"/>
    <col min="14593" max="14593" width="10.44140625" style="662" customWidth="1"/>
    <col min="14594" max="14594" width="79.33203125" style="662" customWidth="1"/>
    <col min="14595" max="14595" width="13.44140625" style="662" bestFit="1" customWidth="1"/>
    <col min="14596" max="14596" width="17.44140625" style="662" customWidth="1"/>
    <col min="14597" max="14597" width="19.44140625" style="662" bestFit="1" customWidth="1"/>
    <col min="14598" max="14598" width="13.44140625" style="662" bestFit="1" customWidth="1"/>
    <col min="14599" max="14599" width="10" style="662" bestFit="1" customWidth="1"/>
    <col min="14600" max="14600" width="16" style="662" customWidth="1"/>
    <col min="14601" max="14601" width="12.33203125" style="662" customWidth="1"/>
    <col min="14602" max="14602" width="10.33203125" style="662" customWidth="1"/>
    <col min="14603" max="14603" width="11.109375" style="662" customWidth="1"/>
    <col min="14604" max="14604" width="11.5546875" style="662"/>
    <col min="14605" max="14605" width="17.88671875" style="662" bestFit="1" customWidth="1"/>
    <col min="14606" max="14606" width="20.33203125" style="662" bestFit="1" customWidth="1"/>
    <col min="14607" max="14611" width="11.5546875" style="662"/>
    <col min="14612" max="14612" width="30.109375" style="662" bestFit="1" customWidth="1"/>
    <col min="14613" max="14613" width="19.44140625" style="662" bestFit="1" customWidth="1"/>
    <col min="14614" max="14614" width="14.44140625" style="662" bestFit="1" customWidth="1"/>
    <col min="14615" max="14615" width="19.44140625" style="662" bestFit="1" customWidth="1"/>
    <col min="14616" max="14616" width="14.44140625" style="662" bestFit="1" customWidth="1"/>
    <col min="14617" max="14617" width="20" style="662" customWidth="1"/>
    <col min="14618" max="14618" width="13.109375" style="662" bestFit="1" customWidth="1"/>
    <col min="14619" max="14619" width="7.109375" style="662" bestFit="1" customWidth="1"/>
    <col min="14620" max="14620" width="9.109375" style="662" bestFit="1" customWidth="1"/>
    <col min="14621" max="14848" width="11.5546875" style="662"/>
    <col min="14849" max="14849" width="10.44140625" style="662" customWidth="1"/>
    <col min="14850" max="14850" width="79.33203125" style="662" customWidth="1"/>
    <col min="14851" max="14851" width="13.44140625" style="662" bestFit="1" customWidth="1"/>
    <col min="14852" max="14852" width="17.44140625" style="662" customWidth="1"/>
    <col min="14853" max="14853" width="19.44140625" style="662" bestFit="1" customWidth="1"/>
    <col min="14854" max="14854" width="13.44140625" style="662" bestFit="1" customWidth="1"/>
    <col min="14855" max="14855" width="10" style="662" bestFit="1" customWidth="1"/>
    <col min="14856" max="14856" width="16" style="662" customWidth="1"/>
    <col min="14857" max="14857" width="12.33203125" style="662" customWidth="1"/>
    <col min="14858" max="14858" width="10.33203125" style="662" customWidth="1"/>
    <col min="14859" max="14859" width="11.109375" style="662" customWidth="1"/>
    <col min="14860" max="14860" width="11.5546875" style="662"/>
    <col min="14861" max="14861" width="17.88671875" style="662" bestFit="1" customWidth="1"/>
    <col min="14862" max="14862" width="20.33203125" style="662" bestFit="1" customWidth="1"/>
    <col min="14863" max="14867" width="11.5546875" style="662"/>
    <col min="14868" max="14868" width="30.109375" style="662" bestFit="1" customWidth="1"/>
    <col min="14869" max="14869" width="19.44140625" style="662" bestFit="1" customWidth="1"/>
    <col min="14870" max="14870" width="14.44140625" style="662" bestFit="1" customWidth="1"/>
    <col min="14871" max="14871" width="19.44140625" style="662" bestFit="1" customWidth="1"/>
    <col min="14872" max="14872" width="14.44140625" style="662" bestFit="1" customWidth="1"/>
    <col min="14873" max="14873" width="20" style="662" customWidth="1"/>
    <col min="14874" max="14874" width="13.109375" style="662" bestFit="1" customWidth="1"/>
    <col min="14875" max="14875" width="7.109375" style="662" bestFit="1" customWidth="1"/>
    <col min="14876" max="14876" width="9.109375" style="662" bestFit="1" customWidth="1"/>
    <col min="14877" max="15104" width="11.5546875" style="662"/>
    <col min="15105" max="15105" width="10.44140625" style="662" customWidth="1"/>
    <col min="15106" max="15106" width="79.33203125" style="662" customWidth="1"/>
    <col min="15107" max="15107" width="13.44140625" style="662" bestFit="1" customWidth="1"/>
    <col min="15108" max="15108" width="17.44140625" style="662" customWidth="1"/>
    <col min="15109" max="15109" width="19.44140625" style="662" bestFit="1" customWidth="1"/>
    <col min="15110" max="15110" width="13.44140625" style="662" bestFit="1" customWidth="1"/>
    <col min="15111" max="15111" width="10" style="662" bestFit="1" customWidth="1"/>
    <col min="15112" max="15112" width="16" style="662" customWidth="1"/>
    <col min="15113" max="15113" width="12.33203125" style="662" customWidth="1"/>
    <col min="15114" max="15114" width="10.33203125" style="662" customWidth="1"/>
    <col min="15115" max="15115" width="11.109375" style="662" customWidth="1"/>
    <col min="15116" max="15116" width="11.5546875" style="662"/>
    <col min="15117" max="15117" width="17.88671875" style="662" bestFit="1" customWidth="1"/>
    <col min="15118" max="15118" width="20.33203125" style="662" bestFit="1" customWidth="1"/>
    <col min="15119" max="15123" width="11.5546875" style="662"/>
    <col min="15124" max="15124" width="30.109375" style="662" bestFit="1" customWidth="1"/>
    <col min="15125" max="15125" width="19.44140625" style="662" bestFit="1" customWidth="1"/>
    <col min="15126" max="15126" width="14.44140625" style="662" bestFit="1" customWidth="1"/>
    <col min="15127" max="15127" width="19.44140625" style="662" bestFit="1" customWidth="1"/>
    <col min="15128" max="15128" width="14.44140625" style="662" bestFit="1" customWidth="1"/>
    <col min="15129" max="15129" width="20" style="662" customWidth="1"/>
    <col min="15130" max="15130" width="13.109375" style="662" bestFit="1" customWidth="1"/>
    <col min="15131" max="15131" width="7.109375" style="662" bestFit="1" customWidth="1"/>
    <col min="15132" max="15132" width="9.109375" style="662" bestFit="1" customWidth="1"/>
    <col min="15133" max="15360" width="11.5546875" style="662"/>
    <col min="15361" max="15361" width="10.44140625" style="662" customWidth="1"/>
    <col min="15362" max="15362" width="79.33203125" style="662" customWidth="1"/>
    <col min="15363" max="15363" width="13.44140625" style="662" bestFit="1" customWidth="1"/>
    <col min="15364" max="15364" width="17.44140625" style="662" customWidth="1"/>
    <col min="15365" max="15365" width="19.44140625" style="662" bestFit="1" customWidth="1"/>
    <col min="15366" max="15366" width="13.44140625" style="662" bestFit="1" customWidth="1"/>
    <col min="15367" max="15367" width="10" style="662" bestFit="1" customWidth="1"/>
    <col min="15368" max="15368" width="16" style="662" customWidth="1"/>
    <col min="15369" max="15369" width="12.33203125" style="662" customWidth="1"/>
    <col min="15370" max="15370" width="10.33203125" style="662" customWidth="1"/>
    <col min="15371" max="15371" width="11.109375" style="662" customWidth="1"/>
    <col min="15372" max="15372" width="11.5546875" style="662"/>
    <col min="15373" max="15373" width="17.88671875" style="662" bestFit="1" customWidth="1"/>
    <col min="15374" max="15374" width="20.33203125" style="662" bestFit="1" customWidth="1"/>
    <col min="15375" max="15379" width="11.5546875" style="662"/>
    <col min="15380" max="15380" width="30.109375" style="662" bestFit="1" customWidth="1"/>
    <col min="15381" max="15381" width="19.44140625" style="662" bestFit="1" customWidth="1"/>
    <col min="15382" max="15382" width="14.44140625" style="662" bestFit="1" customWidth="1"/>
    <col min="15383" max="15383" width="19.44140625" style="662" bestFit="1" customWidth="1"/>
    <col min="15384" max="15384" width="14.44140625" style="662" bestFit="1" customWidth="1"/>
    <col min="15385" max="15385" width="20" style="662" customWidth="1"/>
    <col min="15386" max="15386" width="13.109375" style="662" bestFit="1" customWidth="1"/>
    <col min="15387" max="15387" width="7.109375" style="662" bestFit="1" customWidth="1"/>
    <col min="15388" max="15388" width="9.109375" style="662" bestFit="1" customWidth="1"/>
    <col min="15389" max="15616" width="11.5546875" style="662"/>
    <col min="15617" max="15617" width="10.44140625" style="662" customWidth="1"/>
    <col min="15618" max="15618" width="79.33203125" style="662" customWidth="1"/>
    <col min="15619" max="15619" width="13.44140625" style="662" bestFit="1" customWidth="1"/>
    <col min="15620" max="15620" width="17.44140625" style="662" customWidth="1"/>
    <col min="15621" max="15621" width="19.44140625" style="662" bestFit="1" customWidth="1"/>
    <col min="15622" max="15622" width="13.44140625" style="662" bestFit="1" customWidth="1"/>
    <col min="15623" max="15623" width="10" style="662" bestFit="1" customWidth="1"/>
    <col min="15624" max="15624" width="16" style="662" customWidth="1"/>
    <col min="15625" max="15625" width="12.33203125" style="662" customWidth="1"/>
    <col min="15626" max="15626" width="10.33203125" style="662" customWidth="1"/>
    <col min="15627" max="15627" width="11.109375" style="662" customWidth="1"/>
    <col min="15628" max="15628" width="11.5546875" style="662"/>
    <col min="15629" max="15629" width="17.88671875" style="662" bestFit="1" customWidth="1"/>
    <col min="15630" max="15630" width="20.33203125" style="662" bestFit="1" customWidth="1"/>
    <col min="15631" max="15635" width="11.5546875" style="662"/>
    <col min="15636" max="15636" width="30.109375" style="662" bestFit="1" customWidth="1"/>
    <col min="15637" max="15637" width="19.44140625" style="662" bestFit="1" customWidth="1"/>
    <col min="15638" max="15638" width="14.44140625" style="662" bestFit="1" customWidth="1"/>
    <col min="15639" max="15639" width="19.44140625" style="662" bestFit="1" customWidth="1"/>
    <col min="15640" max="15640" width="14.44140625" style="662" bestFit="1" customWidth="1"/>
    <col min="15641" max="15641" width="20" style="662" customWidth="1"/>
    <col min="15642" max="15642" width="13.109375" style="662" bestFit="1" customWidth="1"/>
    <col min="15643" max="15643" width="7.109375" style="662" bestFit="1" customWidth="1"/>
    <col min="15644" max="15644" width="9.109375" style="662" bestFit="1" customWidth="1"/>
    <col min="15645" max="15872" width="11.5546875" style="662"/>
    <col min="15873" max="15873" width="10.44140625" style="662" customWidth="1"/>
    <col min="15874" max="15874" width="79.33203125" style="662" customWidth="1"/>
    <col min="15875" max="15875" width="13.44140625" style="662" bestFit="1" customWidth="1"/>
    <col min="15876" max="15876" width="17.44140625" style="662" customWidth="1"/>
    <col min="15877" max="15877" width="19.44140625" style="662" bestFit="1" customWidth="1"/>
    <col min="15878" max="15878" width="13.44140625" style="662" bestFit="1" customWidth="1"/>
    <col min="15879" max="15879" width="10" style="662" bestFit="1" customWidth="1"/>
    <col min="15880" max="15880" width="16" style="662" customWidth="1"/>
    <col min="15881" max="15881" width="12.33203125" style="662" customWidth="1"/>
    <col min="15882" max="15882" width="10.33203125" style="662" customWidth="1"/>
    <col min="15883" max="15883" width="11.109375" style="662" customWidth="1"/>
    <col min="15884" max="15884" width="11.5546875" style="662"/>
    <col min="15885" max="15885" width="17.88671875" style="662" bestFit="1" customWidth="1"/>
    <col min="15886" max="15886" width="20.33203125" style="662" bestFit="1" customWidth="1"/>
    <col min="15887" max="15891" width="11.5546875" style="662"/>
    <col min="15892" max="15892" width="30.109375" style="662" bestFit="1" customWidth="1"/>
    <col min="15893" max="15893" width="19.44140625" style="662" bestFit="1" customWidth="1"/>
    <col min="15894" max="15894" width="14.44140625" style="662" bestFit="1" customWidth="1"/>
    <col min="15895" max="15895" width="19.44140625" style="662" bestFit="1" customWidth="1"/>
    <col min="15896" max="15896" width="14.44140625" style="662" bestFit="1" customWidth="1"/>
    <col min="15897" max="15897" width="20" style="662" customWidth="1"/>
    <col min="15898" max="15898" width="13.109375" style="662" bestFit="1" customWidth="1"/>
    <col min="15899" max="15899" width="7.109375" style="662" bestFit="1" customWidth="1"/>
    <col min="15900" max="15900" width="9.109375" style="662" bestFit="1" customWidth="1"/>
    <col min="15901" max="16128" width="11.5546875" style="662"/>
    <col min="16129" max="16129" width="10.44140625" style="662" customWidth="1"/>
    <col min="16130" max="16130" width="79.33203125" style="662" customWidth="1"/>
    <col min="16131" max="16131" width="13.44140625" style="662" bestFit="1" customWidth="1"/>
    <col min="16132" max="16132" width="17.44140625" style="662" customWidth="1"/>
    <col min="16133" max="16133" width="19.44140625" style="662" bestFit="1" customWidth="1"/>
    <col min="16134" max="16134" width="13.44140625" style="662" bestFit="1" customWidth="1"/>
    <col min="16135" max="16135" width="10" style="662" bestFit="1" customWidth="1"/>
    <col min="16136" max="16136" width="16" style="662" customWidth="1"/>
    <col min="16137" max="16137" width="12.33203125" style="662" customWidth="1"/>
    <col min="16138" max="16138" width="10.33203125" style="662" customWidth="1"/>
    <col min="16139" max="16139" width="11.109375" style="662" customWidth="1"/>
    <col min="16140" max="16140" width="11.5546875" style="662"/>
    <col min="16141" max="16141" width="17.88671875" style="662" bestFit="1" customWidth="1"/>
    <col min="16142" max="16142" width="20.33203125" style="662" bestFit="1" customWidth="1"/>
    <col min="16143" max="16147" width="11.5546875" style="662"/>
    <col min="16148" max="16148" width="30.109375" style="662" bestFit="1" customWidth="1"/>
    <col min="16149" max="16149" width="19.44140625" style="662" bestFit="1" customWidth="1"/>
    <col min="16150" max="16150" width="14.44140625" style="662" bestFit="1" customWidth="1"/>
    <col min="16151" max="16151" width="19.44140625" style="662" bestFit="1" customWidth="1"/>
    <col min="16152" max="16152" width="14.44140625" style="662" bestFit="1" customWidth="1"/>
    <col min="16153" max="16153" width="20" style="662" customWidth="1"/>
    <col min="16154" max="16154" width="13.109375" style="662" bestFit="1" customWidth="1"/>
    <col min="16155" max="16155" width="7.109375" style="662" bestFit="1" customWidth="1"/>
    <col min="16156" max="16156" width="9.109375" style="662" bestFit="1" customWidth="1"/>
    <col min="16157" max="16384" width="11.5546875" style="662"/>
  </cols>
  <sheetData>
    <row r="1" spans="1:16">
      <c r="A1" s="2353" t="s">
        <v>0</v>
      </c>
      <c r="B1" s="2353"/>
      <c r="C1" s="2353"/>
      <c r="D1" s="2353"/>
      <c r="E1" s="2353"/>
      <c r="F1" s="2353"/>
      <c r="G1" s="2353"/>
      <c r="H1" s="2353"/>
      <c r="I1" s="2353"/>
      <c r="J1" s="2353"/>
      <c r="K1" s="2353"/>
      <c r="L1" s="953"/>
    </row>
    <row r="2" spans="1:16">
      <c r="A2" s="2353" t="s">
        <v>1</v>
      </c>
      <c r="B2" s="2353"/>
      <c r="C2" s="2353"/>
      <c r="D2" s="2353"/>
      <c r="E2" s="2353"/>
      <c r="F2" s="2353"/>
      <c r="G2" s="2353"/>
      <c r="H2" s="2353"/>
      <c r="I2" s="2353"/>
      <c r="J2" s="2353"/>
      <c r="K2" s="2353"/>
      <c r="L2" s="954"/>
    </row>
    <row r="3" spans="1:16">
      <c r="A3" s="2354" t="s">
        <v>2</v>
      </c>
      <c r="B3" s="2354"/>
      <c r="C3" s="2354"/>
      <c r="D3" s="2354"/>
      <c r="E3" s="2354"/>
      <c r="F3" s="2354"/>
      <c r="G3" s="2354"/>
      <c r="H3" s="2354"/>
      <c r="I3" s="2354"/>
      <c r="J3" s="2354"/>
      <c r="K3" s="2354"/>
      <c r="L3" s="955"/>
    </row>
    <row r="4" spans="1:16">
      <c r="A4" s="948"/>
    </row>
    <row r="5" spans="1:16" s="948" customFormat="1">
      <c r="A5" s="1924" t="s">
        <v>1352</v>
      </c>
      <c r="B5" s="1929"/>
      <c r="C5" s="1929"/>
      <c r="D5" s="1929"/>
      <c r="E5" s="1929"/>
      <c r="F5" s="1929"/>
      <c r="G5" s="1929"/>
      <c r="H5" s="1929"/>
      <c r="I5" s="1929"/>
      <c r="J5" s="1929"/>
      <c r="K5" s="1929"/>
    </row>
    <row r="6" spans="1:16" ht="15" thickBot="1">
      <c r="A6" s="2371" t="s">
        <v>557</v>
      </c>
      <c r="B6" s="2371"/>
      <c r="C6" s="2371"/>
      <c r="D6" s="2371"/>
      <c r="E6" s="2371"/>
      <c r="F6" s="2371"/>
      <c r="G6" s="2371"/>
      <c r="H6" s="2371"/>
      <c r="I6" s="2371"/>
      <c r="J6" s="2371"/>
      <c r="K6" s="2371"/>
    </row>
    <row r="7" spans="1:16" ht="15" thickBot="1">
      <c r="A7" s="1925" t="s">
        <v>388</v>
      </c>
      <c r="B7" s="2370"/>
      <c r="C7" s="2370"/>
      <c r="D7" s="2370"/>
      <c r="E7" s="2370"/>
      <c r="F7" s="2370"/>
      <c r="G7" s="2370"/>
      <c r="H7" s="2370"/>
      <c r="I7" s="2370"/>
      <c r="J7" s="2370"/>
      <c r="K7" s="2370"/>
      <c r="M7" s="1725" t="s">
        <v>404</v>
      </c>
      <c r="N7" s="1726">
        <v>7968099027305.2305</v>
      </c>
    </row>
    <row r="8" spans="1:16">
      <c r="A8" s="725"/>
      <c r="B8" s="956"/>
      <c r="C8" s="956"/>
      <c r="D8" s="956"/>
      <c r="E8" s="956"/>
      <c r="F8" s="956"/>
      <c r="G8" s="956"/>
      <c r="H8" s="956"/>
      <c r="I8" s="956"/>
      <c r="J8" s="956"/>
      <c r="K8" s="956"/>
      <c r="M8" s="957"/>
      <c r="N8" s="667"/>
    </row>
    <row r="9" spans="1:16" ht="21.6" thickBot="1">
      <c r="A9" s="2355" t="s">
        <v>405</v>
      </c>
      <c r="B9" s="1279">
        <v>2024</v>
      </c>
      <c r="C9" s="2358">
        <v>2025</v>
      </c>
      <c r="D9" s="2359"/>
      <c r="E9" s="2359"/>
      <c r="F9" s="2359"/>
      <c r="G9" s="2359"/>
      <c r="H9" s="2360"/>
      <c r="I9" s="2358" t="s">
        <v>224</v>
      </c>
      <c r="J9" s="2360"/>
      <c r="K9" s="2361" t="s">
        <v>1330</v>
      </c>
      <c r="M9" s="958"/>
      <c r="N9" s="959"/>
    </row>
    <row r="10" spans="1:16" ht="21.6" thickBot="1">
      <c r="A10" s="2356"/>
      <c r="B10" s="2364" t="s">
        <v>568</v>
      </c>
      <c r="C10" s="2364" t="s">
        <v>566</v>
      </c>
      <c r="D10" s="2364" t="s">
        <v>569</v>
      </c>
      <c r="E10" s="2364" t="s">
        <v>1331</v>
      </c>
      <c r="F10" s="2364" t="s">
        <v>568</v>
      </c>
      <c r="G10" s="2366" t="s">
        <v>1332</v>
      </c>
      <c r="H10" s="2366" t="s">
        <v>975</v>
      </c>
      <c r="I10" s="2368" t="s">
        <v>1333</v>
      </c>
      <c r="J10" s="2369"/>
      <c r="K10" s="2362"/>
    </row>
    <row r="11" spans="1:16" ht="21.6" thickBot="1">
      <c r="A11" s="2356"/>
      <c r="B11" s="2365"/>
      <c r="C11" s="2365"/>
      <c r="D11" s="2365"/>
      <c r="E11" s="2365"/>
      <c r="F11" s="2365"/>
      <c r="G11" s="2367"/>
      <c r="H11" s="2367"/>
      <c r="I11" s="1280" t="s">
        <v>415</v>
      </c>
      <c r="J11" s="1280" t="s">
        <v>417</v>
      </c>
      <c r="K11" s="2363"/>
    </row>
    <row r="12" spans="1:16" ht="21.6" thickBot="1">
      <c r="A12" s="2357"/>
      <c r="B12" s="1281">
        <v>1</v>
      </c>
      <c r="C12" s="1281">
        <v>2</v>
      </c>
      <c r="D12" s="1281">
        <v>3</v>
      </c>
      <c r="E12" s="1281">
        <v>4</v>
      </c>
      <c r="F12" s="1282">
        <v>5</v>
      </c>
      <c r="G12" s="1282">
        <v>6</v>
      </c>
      <c r="H12" s="1283" t="s">
        <v>1237</v>
      </c>
      <c r="I12" s="1284" t="s">
        <v>1238</v>
      </c>
      <c r="J12" s="1282" t="s">
        <v>1353</v>
      </c>
      <c r="K12" s="1285" t="s">
        <v>576</v>
      </c>
    </row>
    <row r="13" spans="1:16" ht="21">
      <c r="A13" s="960" t="s">
        <v>1354</v>
      </c>
      <c r="B13" s="931">
        <v>353699998.66999966</v>
      </c>
      <c r="C13" s="931">
        <v>501555814</v>
      </c>
      <c r="D13" s="931">
        <v>583302250.67999995</v>
      </c>
      <c r="E13" s="931">
        <v>451294986.19999999</v>
      </c>
      <c r="F13" s="931">
        <v>357763466.40999985</v>
      </c>
      <c r="G13" s="931">
        <v>356226394.27999985</v>
      </c>
      <c r="H13" s="961">
        <f t="shared" ref="H13:H74" si="0">+F13/D13</f>
        <v>0.61334148118394483</v>
      </c>
      <c r="I13" s="962">
        <f t="shared" ref="I13:I69" si="1">F13-B13</f>
        <v>4063467.7400001884</v>
      </c>
      <c r="J13" s="961">
        <f>I13/B13</f>
        <v>1.1488458454282844E-2</v>
      </c>
      <c r="K13" s="936">
        <f t="shared" ref="K13:K74" si="2">F13/$N$7</f>
        <v>4.4899475418667533E-5</v>
      </c>
    </row>
    <row r="14" spans="1:16" ht="21">
      <c r="A14" s="960" t="s">
        <v>1355</v>
      </c>
      <c r="B14" s="931">
        <v>39985942.18999999</v>
      </c>
      <c r="C14" s="931">
        <v>58074067</v>
      </c>
      <c r="D14" s="931">
        <v>58074067</v>
      </c>
      <c r="E14" s="931">
        <v>0</v>
      </c>
      <c r="F14" s="931">
        <v>0</v>
      </c>
      <c r="G14" s="931">
        <v>0</v>
      </c>
      <c r="H14" s="961">
        <f t="shared" si="0"/>
        <v>0</v>
      </c>
      <c r="I14" s="962">
        <f t="shared" si="1"/>
        <v>-39985942.18999999</v>
      </c>
      <c r="J14" s="961">
        <f>I14/B14</f>
        <v>-1</v>
      </c>
      <c r="K14" s="936">
        <f t="shared" si="2"/>
        <v>0</v>
      </c>
      <c r="M14" s="963"/>
    </row>
    <row r="15" spans="1:16" ht="21">
      <c r="A15" s="960" t="s">
        <v>1356</v>
      </c>
      <c r="B15" s="931">
        <v>0</v>
      </c>
      <c r="C15" s="931">
        <v>2213000000</v>
      </c>
      <c r="D15" s="931">
        <v>2213000000</v>
      </c>
      <c r="E15" s="931">
        <v>0</v>
      </c>
      <c r="F15" s="931">
        <v>0</v>
      </c>
      <c r="G15" s="931">
        <v>0</v>
      </c>
      <c r="H15" s="961">
        <f t="shared" si="0"/>
        <v>0</v>
      </c>
      <c r="I15" s="962">
        <f t="shared" si="1"/>
        <v>0</v>
      </c>
      <c r="J15" s="961" t="s">
        <v>583</v>
      </c>
      <c r="K15" s="936">
        <f t="shared" si="2"/>
        <v>0</v>
      </c>
      <c r="M15" s="963"/>
    </row>
    <row r="16" spans="1:16" ht="21">
      <c r="A16" s="960" t="s">
        <v>1357</v>
      </c>
      <c r="B16" s="931">
        <v>167734752.81000003</v>
      </c>
      <c r="C16" s="931">
        <v>230514883</v>
      </c>
      <c r="D16" s="931">
        <v>280501767.80000007</v>
      </c>
      <c r="E16" s="931">
        <v>193768682.46000007</v>
      </c>
      <c r="F16" s="931">
        <v>181953644.04000005</v>
      </c>
      <c r="G16" s="931">
        <v>177785304.40000007</v>
      </c>
      <c r="H16" s="961">
        <f t="shared" si="0"/>
        <v>0.64867200469743347</v>
      </c>
      <c r="I16" s="962">
        <f t="shared" si="1"/>
        <v>14218891.230000019</v>
      </c>
      <c r="J16" s="961">
        <f t="shared" ref="J16:J23" si="3">I16/B16</f>
        <v>8.4770096785526217E-2</v>
      </c>
      <c r="K16" s="936">
        <f t="shared" si="2"/>
        <v>2.2835263896254039E-5</v>
      </c>
      <c r="M16" s="963"/>
      <c r="P16" s="662" t="s">
        <v>1358</v>
      </c>
    </row>
    <row r="17" spans="1:13" ht="21">
      <c r="A17" s="960" t="s">
        <v>1359</v>
      </c>
      <c r="B17" s="931">
        <v>1316915987.2599998</v>
      </c>
      <c r="C17" s="931">
        <v>1998317326</v>
      </c>
      <c r="D17" s="931">
        <v>2117739473.5599999</v>
      </c>
      <c r="E17" s="931">
        <v>1388215711.9200001</v>
      </c>
      <c r="F17" s="931">
        <v>1222099289.98</v>
      </c>
      <c r="G17" s="931">
        <v>1219316324.98</v>
      </c>
      <c r="H17" s="961">
        <f t="shared" si="0"/>
        <v>0.57707725867035242</v>
      </c>
      <c r="I17" s="962">
        <f t="shared" si="1"/>
        <v>-94816697.279999733</v>
      </c>
      <c r="J17" s="961">
        <f t="shared" si="3"/>
        <v>-7.1999047925051879E-2</v>
      </c>
      <c r="K17" s="936">
        <f t="shared" si="2"/>
        <v>1.5337400875567526E-4</v>
      </c>
      <c r="M17" s="963"/>
    </row>
    <row r="18" spans="1:13" ht="21">
      <c r="A18" s="960" t="s">
        <v>1360</v>
      </c>
      <c r="B18" s="931">
        <v>56301421.25999999</v>
      </c>
      <c r="C18" s="931">
        <v>71925496</v>
      </c>
      <c r="D18" s="931">
        <v>92399406.400000006</v>
      </c>
      <c r="E18" s="931">
        <v>58573539.449999996</v>
      </c>
      <c r="F18" s="931">
        <v>55078331.119999997</v>
      </c>
      <c r="G18" s="931">
        <v>54729516.899999999</v>
      </c>
      <c r="H18" s="961">
        <f t="shared" si="0"/>
        <v>0.59608966405654307</v>
      </c>
      <c r="I18" s="962">
        <f t="shared" si="1"/>
        <v>-1223090.1399999931</v>
      </c>
      <c r="J18" s="961">
        <f t="shared" si="3"/>
        <v>-2.172396562338564E-2</v>
      </c>
      <c r="K18" s="936">
        <f t="shared" si="2"/>
        <v>6.912355246998882E-6</v>
      </c>
      <c r="M18" s="963"/>
    </row>
    <row r="19" spans="1:13" ht="21">
      <c r="A19" s="960" t="s">
        <v>1361</v>
      </c>
      <c r="B19" s="931">
        <v>4803103215.9400005</v>
      </c>
      <c r="C19" s="931">
        <v>8190254945</v>
      </c>
      <c r="D19" s="931">
        <v>12207717503.6</v>
      </c>
      <c r="E19" s="931">
        <v>5109928162.9000015</v>
      </c>
      <c r="F19" s="931">
        <v>4487290129.130002</v>
      </c>
      <c r="G19" s="931">
        <v>4126011705.3500018</v>
      </c>
      <c r="H19" s="961">
        <f t="shared" si="0"/>
        <v>0.36757814290891977</v>
      </c>
      <c r="I19" s="962">
        <f t="shared" si="1"/>
        <v>-315813086.80999851</v>
      </c>
      <c r="J19" s="961">
        <f t="shared" si="3"/>
        <v>-6.5751884273882233E-2</v>
      </c>
      <c r="K19" s="936">
        <f t="shared" si="2"/>
        <v>5.6315692284356316E-4</v>
      </c>
      <c r="M19" s="963"/>
    </row>
    <row r="20" spans="1:13" ht="21">
      <c r="A20" s="663" t="s">
        <v>1362</v>
      </c>
      <c r="B20" s="931">
        <v>120662423.00999999</v>
      </c>
      <c r="C20" s="931">
        <v>144144665</v>
      </c>
      <c r="D20" s="931">
        <v>596736293.68000007</v>
      </c>
      <c r="E20" s="931">
        <v>229309930.28999999</v>
      </c>
      <c r="F20" s="931">
        <v>128698094.79999998</v>
      </c>
      <c r="G20" s="931">
        <v>109584102.66</v>
      </c>
      <c r="H20" s="961">
        <f t="shared" si="0"/>
        <v>0.21566996370596886</v>
      </c>
      <c r="I20" s="962">
        <f t="shared" si="1"/>
        <v>8035671.7899999917</v>
      </c>
      <c r="J20" s="961">
        <f t="shared" si="3"/>
        <v>6.6596307197759733E-2</v>
      </c>
      <c r="K20" s="936">
        <f t="shared" si="2"/>
        <v>1.6151668592342407E-5</v>
      </c>
      <c r="L20" s="921"/>
      <c r="M20" s="963"/>
    </row>
    <row r="21" spans="1:13" ht="21">
      <c r="A21" s="960" t="s">
        <v>1363</v>
      </c>
      <c r="B21" s="931">
        <v>128171556.85999998</v>
      </c>
      <c r="C21" s="931">
        <v>209300000</v>
      </c>
      <c r="D21" s="931">
        <v>323025502.00999999</v>
      </c>
      <c r="E21" s="931">
        <v>163320116.38999996</v>
      </c>
      <c r="F21" s="931">
        <v>141412076.61999997</v>
      </c>
      <c r="G21" s="931">
        <v>139204585.91</v>
      </c>
      <c r="H21" s="961">
        <f t="shared" si="0"/>
        <v>0.43777372294160927</v>
      </c>
      <c r="I21" s="962">
        <f t="shared" si="1"/>
        <v>13240519.75999999</v>
      </c>
      <c r="J21" s="961">
        <f t="shared" si="3"/>
        <v>0.10330310471661373</v>
      </c>
      <c r="K21" s="936">
        <f t="shared" si="2"/>
        <v>1.7747279010389609E-5</v>
      </c>
      <c r="M21" s="963"/>
    </row>
    <row r="22" spans="1:13" ht="21">
      <c r="A22" s="960" t="s">
        <v>1364</v>
      </c>
      <c r="B22" s="931">
        <v>532390372.94000006</v>
      </c>
      <c r="C22" s="931">
        <v>1244947745</v>
      </c>
      <c r="D22" s="931">
        <v>1758532887.1599998</v>
      </c>
      <c r="E22" s="931">
        <v>1255277851.2800002</v>
      </c>
      <c r="F22" s="931">
        <v>1191075068.8599999</v>
      </c>
      <c r="G22" s="931">
        <v>1177062912.3199999</v>
      </c>
      <c r="H22" s="961">
        <f t="shared" si="0"/>
        <v>0.67731179641659445</v>
      </c>
      <c r="I22" s="962">
        <f t="shared" si="1"/>
        <v>658684695.91999984</v>
      </c>
      <c r="J22" s="961">
        <f t="shared" si="3"/>
        <v>1.2372212748374265</v>
      </c>
      <c r="K22" s="936">
        <f t="shared" si="2"/>
        <v>1.494804550970566E-4</v>
      </c>
      <c r="M22" s="963"/>
    </row>
    <row r="23" spans="1:13" ht="21">
      <c r="A23" s="960" t="s">
        <v>1365</v>
      </c>
      <c r="B23" s="931">
        <v>438351347.6400004</v>
      </c>
      <c r="C23" s="931">
        <v>692073784</v>
      </c>
      <c r="D23" s="931">
        <v>790110913.54999995</v>
      </c>
      <c r="E23" s="931">
        <v>461986834.25</v>
      </c>
      <c r="F23" s="931">
        <v>437323638.68999994</v>
      </c>
      <c r="G23" s="931">
        <v>436314670.76999998</v>
      </c>
      <c r="H23" s="961">
        <f t="shared" si="0"/>
        <v>0.55349651699542701</v>
      </c>
      <c r="I23" s="962">
        <f t="shared" si="1"/>
        <v>-1027708.9500004649</v>
      </c>
      <c r="J23" s="961">
        <f t="shared" si="3"/>
        <v>-2.3444868038696651E-3</v>
      </c>
      <c r="K23" s="936">
        <f t="shared" si="2"/>
        <v>5.4884312706377162E-5</v>
      </c>
      <c r="M23" s="963"/>
    </row>
    <row r="24" spans="1:13" ht="21">
      <c r="A24" s="960" t="s">
        <v>1366</v>
      </c>
      <c r="B24" s="931">
        <v>0</v>
      </c>
      <c r="C24" s="931">
        <v>16162862117</v>
      </c>
      <c r="D24" s="931">
        <v>16162862117</v>
      </c>
      <c r="E24" s="931">
        <v>0</v>
      </c>
      <c r="F24" s="931">
        <v>0</v>
      </c>
      <c r="G24" s="931">
        <v>0</v>
      </c>
      <c r="H24" s="961">
        <f t="shared" si="0"/>
        <v>0</v>
      </c>
      <c r="I24" s="962">
        <f t="shared" si="1"/>
        <v>0</v>
      </c>
      <c r="J24" s="961" t="s">
        <v>583</v>
      </c>
      <c r="K24" s="936">
        <f t="shared" si="2"/>
        <v>0</v>
      </c>
      <c r="M24" s="963"/>
    </row>
    <row r="25" spans="1:13" ht="21">
      <c r="A25" s="960" t="s">
        <v>1367</v>
      </c>
      <c r="B25" s="931">
        <v>99794612.110000059</v>
      </c>
      <c r="C25" s="931">
        <v>155200000</v>
      </c>
      <c r="D25" s="931">
        <v>166890213.5</v>
      </c>
      <c r="E25" s="931">
        <v>122976617.27000001</v>
      </c>
      <c r="F25" s="931">
        <v>107348637.09999999</v>
      </c>
      <c r="G25" s="931">
        <v>103255588.85000001</v>
      </c>
      <c r="H25" s="961">
        <f t="shared" si="0"/>
        <v>0.64322907166752463</v>
      </c>
      <c r="I25" s="962">
        <f t="shared" si="1"/>
        <v>7554024.989999935</v>
      </c>
      <c r="J25" s="961">
        <f t="shared" ref="J25:J35" si="4">I25/B25</f>
        <v>7.569571974159689E-2</v>
      </c>
      <c r="K25" s="936">
        <f t="shared" si="2"/>
        <v>1.3472302080099115E-5</v>
      </c>
      <c r="M25" s="963"/>
    </row>
    <row r="26" spans="1:13" ht="21">
      <c r="A26" s="960" t="s">
        <v>1368</v>
      </c>
      <c r="B26" s="931">
        <v>2468071231.9199991</v>
      </c>
      <c r="C26" s="931">
        <v>5413292391</v>
      </c>
      <c r="D26" s="931">
        <v>5413292391</v>
      </c>
      <c r="E26" s="931">
        <v>2616596356.7000003</v>
      </c>
      <c r="F26" s="931">
        <v>2616596356.7000003</v>
      </c>
      <c r="G26" s="931">
        <v>2616596356.7000003</v>
      </c>
      <c r="H26" s="961">
        <f t="shared" si="0"/>
        <v>0.48336505174748839</v>
      </c>
      <c r="I26" s="962">
        <f t="shared" si="1"/>
        <v>148525124.78000116</v>
      </c>
      <c r="J26" s="961">
        <f t="shared" si="4"/>
        <v>6.0178621613144551E-2</v>
      </c>
      <c r="K26" s="936">
        <f t="shared" si="2"/>
        <v>3.2838401577758999E-4</v>
      </c>
      <c r="M26" s="963"/>
    </row>
    <row r="27" spans="1:13" ht="21">
      <c r="A27" s="960" t="s">
        <v>1369</v>
      </c>
      <c r="B27" s="931">
        <v>217826405.32000041</v>
      </c>
      <c r="C27" s="931">
        <v>341967148</v>
      </c>
      <c r="D27" s="931">
        <v>375501270.17000002</v>
      </c>
      <c r="E27" s="931">
        <v>277945677.61000001</v>
      </c>
      <c r="F27" s="931">
        <v>207697486.75000006</v>
      </c>
      <c r="G27" s="931">
        <v>206470218.91000006</v>
      </c>
      <c r="H27" s="961">
        <f t="shared" si="0"/>
        <v>0.55312059705142824</v>
      </c>
      <c r="I27" s="962">
        <f t="shared" si="1"/>
        <v>-10128918.57000035</v>
      </c>
      <c r="J27" s="961">
        <f t="shared" si="4"/>
        <v>-4.6499957409297306E-2</v>
      </c>
      <c r="K27" s="936">
        <f t="shared" si="2"/>
        <v>2.6066127697241017E-5</v>
      </c>
      <c r="M27" s="963"/>
    </row>
    <row r="28" spans="1:13" ht="21">
      <c r="A28" s="960" t="s">
        <v>1370</v>
      </c>
      <c r="B28" s="931">
        <v>50120380.980000012</v>
      </c>
      <c r="C28" s="931">
        <v>73800000</v>
      </c>
      <c r="D28" s="931">
        <v>80308237.620000005</v>
      </c>
      <c r="E28" s="931">
        <v>51310446.340000011</v>
      </c>
      <c r="F28" s="931">
        <v>47944021.670000002</v>
      </c>
      <c r="G28" s="931">
        <v>47043141.180000007</v>
      </c>
      <c r="H28" s="961">
        <f t="shared" si="0"/>
        <v>0.59700004745291535</v>
      </c>
      <c r="I28" s="962">
        <f t="shared" si="1"/>
        <v>-2176359.3100000098</v>
      </c>
      <c r="J28" s="961">
        <f t="shared" si="4"/>
        <v>-4.3422640998448558E-2</v>
      </c>
      <c r="K28" s="936">
        <f t="shared" si="2"/>
        <v>6.0169962127358772E-6</v>
      </c>
      <c r="M28" s="963"/>
    </row>
    <row r="29" spans="1:13" ht="21">
      <c r="A29" s="960" t="s">
        <v>1371</v>
      </c>
      <c r="B29" s="931">
        <v>74562341.459999949</v>
      </c>
      <c r="C29" s="931">
        <v>153737097</v>
      </c>
      <c r="D29" s="931">
        <v>188136438.69</v>
      </c>
      <c r="E29" s="931">
        <v>117037501.48</v>
      </c>
      <c r="F29" s="931">
        <v>87407656.899999991</v>
      </c>
      <c r="G29" s="931">
        <v>82951871.789999992</v>
      </c>
      <c r="H29" s="961">
        <f t="shared" si="0"/>
        <v>0.46459716952559688</v>
      </c>
      <c r="I29" s="962">
        <f t="shared" si="1"/>
        <v>12845315.440000042</v>
      </c>
      <c r="J29" s="961">
        <f t="shared" si="4"/>
        <v>0.17227618109191351</v>
      </c>
      <c r="K29" s="936">
        <f t="shared" si="2"/>
        <v>1.0969700125521759E-5</v>
      </c>
      <c r="M29" s="963"/>
    </row>
    <row r="30" spans="1:13" ht="21">
      <c r="A30" s="960" t="s">
        <v>1372</v>
      </c>
      <c r="B30" s="931">
        <v>382442779.2500003</v>
      </c>
      <c r="C30" s="931">
        <v>720165260</v>
      </c>
      <c r="D30" s="931">
        <v>720165260</v>
      </c>
      <c r="E30" s="931">
        <v>512145141.42000008</v>
      </c>
      <c r="F30" s="931">
        <v>399397581.38</v>
      </c>
      <c r="G30" s="931">
        <v>395997896.16000009</v>
      </c>
      <c r="H30" s="961">
        <f t="shared" si="0"/>
        <v>0.55459156885740368</v>
      </c>
      <c r="I30" s="962">
        <f t="shared" si="1"/>
        <v>16954802.129999697</v>
      </c>
      <c r="J30" s="961">
        <f t="shared" si="4"/>
        <v>4.4332912137207477E-2</v>
      </c>
      <c r="K30" s="936">
        <f t="shared" si="2"/>
        <v>5.0124575511842524E-5</v>
      </c>
      <c r="M30" s="963"/>
    </row>
    <row r="31" spans="1:13" ht="21">
      <c r="A31" s="960" t="s">
        <v>1373</v>
      </c>
      <c r="B31" s="931">
        <v>303377341.13999993</v>
      </c>
      <c r="C31" s="931">
        <v>374522262</v>
      </c>
      <c r="D31" s="931">
        <v>386608937</v>
      </c>
      <c r="E31" s="931">
        <v>272595950.54000008</v>
      </c>
      <c r="F31" s="931">
        <v>255578015.79000002</v>
      </c>
      <c r="G31" s="931">
        <v>254686445.77000001</v>
      </c>
      <c r="H31" s="961">
        <f t="shared" si="0"/>
        <v>0.66107632630851476</v>
      </c>
      <c r="I31" s="962">
        <f t="shared" si="1"/>
        <v>-47799325.349999905</v>
      </c>
      <c r="J31" s="961">
        <f t="shared" si="4"/>
        <v>-0.15755733493603891</v>
      </c>
      <c r="K31" s="936">
        <f t="shared" si="2"/>
        <v>3.2075155556448345E-5</v>
      </c>
      <c r="M31" s="963"/>
    </row>
    <row r="32" spans="1:13" ht="21">
      <c r="A32" s="960" t="s">
        <v>1374</v>
      </c>
      <c r="B32" s="931">
        <v>25138018.539999999</v>
      </c>
      <c r="C32" s="931">
        <v>34500000</v>
      </c>
      <c r="D32" s="931">
        <v>35425307.170000002</v>
      </c>
      <c r="E32" s="931">
        <v>30281023.219999999</v>
      </c>
      <c r="F32" s="931">
        <v>24911411.359999999</v>
      </c>
      <c r="G32" s="931">
        <v>24239252.75</v>
      </c>
      <c r="H32" s="961">
        <f t="shared" si="0"/>
        <v>0.70320946662380057</v>
      </c>
      <c r="I32" s="962">
        <f t="shared" si="1"/>
        <v>-226607.1799999997</v>
      </c>
      <c r="J32" s="961">
        <f t="shared" si="4"/>
        <v>-9.0145203624310676E-3</v>
      </c>
      <c r="K32" s="936">
        <f t="shared" si="2"/>
        <v>3.1263932933856757E-6</v>
      </c>
      <c r="L32" s="964"/>
      <c r="M32" s="963"/>
    </row>
    <row r="33" spans="1:13" ht="21">
      <c r="A33" s="960" t="s">
        <v>1375</v>
      </c>
      <c r="B33" s="931">
        <v>28002257.409999996</v>
      </c>
      <c r="C33" s="931">
        <v>781654935</v>
      </c>
      <c r="D33" s="931">
        <v>781654935</v>
      </c>
      <c r="E33" s="931">
        <v>132599325.03999999</v>
      </c>
      <c r="F33" s="931">
        <v>35829026.479999989</v>
      </c>
      <c r="G33" s="931">
        <v>35829026.479999989</v>
      </c>
      <c r="H33" s="961">
        <f t="shared" si="0"/>
        <v>4.5837395602191126E-2</v>
      </c>
      <c r="I33" s="962">
        <f t="shared" si="1"/>
        <v>7826769.0699999928</v>
      </c>
      <c r="J33" s="961">
        <f t="shared" si="4"/>
        <v>0.279504932598932</v>
      </c>
      <c r="K33" s="936">
        <f t="shared" si="2"/>
        <v>4.4965588852774559E-6</v>
      </c>
      <c r="M33" s="963"/>
    </row>
    <row r="34" spans="1:13" ht="21">
      <c r="A34" s="960" t="s">
        <v>1376</v>
      </c>
      <c r="B34" s="931">
        <v>474696504.52000022</v>
      </c>
      <c r="C34" s="931">
        <v>2024023339</v>
      </c>
      <c r="D34" s="931">
        <v>2058119372.1800005</v>
      </c>
      <c r="E34" s="931">
        <v>634539839.12</v>
      </c>
      <c r="F34" s="931">
        <v>553697413.24000001</v>
      </c>
      <c r="G34" s="931">
        <v>552411731.16000009</v>
      </c>
      <c r="H34" s="961">
        <f t="shared" si="0"/>
        <v>0.26903075726531489</v>
      </c>
      <c r="I34" s="962">
        <f t="shared" si="1"/>
        <v>79000908.71999979</v>
      </c>
      <c r="J34" s="961">
        <f t="shared" si="4"/>
        <v>0.16642403718536602</v>
      </c>
      <c r="K34" s="936">
        <f t="shared" si="2"/>
        <v>6.9489273582391399E-5</v>
      </c>
      <c r="M34" s="963"/>
    </row>
    <row r="35" spans="1:13" ht="21">
      <c r="A35" s="960" t="s">
        <v>1377</v>
      </c>
      <c r="B35" s="931">
        <v>215188532.04000008</v>
      </c>
      <c r="C35" s="931">
        <v>351267950</v>
      </c>
      <c r="D35" s="931">
        <v>434027163.79999995</v>
      </c>
      <c r="E35" s="931">
        <v>381854565.41000009</v>
      </c>
      <c r="F35" s="931">
        <v>265566799.57000002</v>
      </c>
      <c r="G35" s="931">
        <v>257443761.15000001</v>
      </c>
      <c r="H35" s="961">
        <f t="shared" si="0"/>
        <v>0.61186677175895243</v>
      </c>
      <c r="I35" s="962">
        <f t="shared" si="1"/>
        <v>50378267.529999942</v>
      </c>
      <c r="J35" s="961">
        <f t="shared" si="4"/>
        <v>0.23411223196892031</v>
      </c>
      <c r="K35" s="936">
        <f t="shared" si="2"/>
        <v>3.3328752398778023E-5</v>
      </c>
      <c r="M35" s="963"/>
    </row>
    <row r="36" spans="1:13" ht="21">
      <c r="A36" s="960" t="s">
        <v>1378</v>
      </c>
      <c r="B36" s="931">
        <v>0</v>
      </c>
      <c r="C36" s="931">
        <v>2410411039</v>
      </c>
      <c r="D36" s="931">
        <v>3457151536</v>
      </c>
      <c r="E36" s="931">
        <v>0</v>
      </c>
      <c r="F36" s="931">
        <v>0</v>
      </c>
      <c r="G36" s="931">
        <v>0</v>
      </c>
      <c r="H36" s="961">
        <f t="shared" si="0"/>
        <v>0</v>
      </c>
      <c r="I36" s="962">
        <f t="shared" si="1"/>
        <v>0</v>
      </c>
      <c r="J36" s="961" t="s">
        <v>583</v>
      </c>
      <c r="K36" s="936">
        <f t="shared" si="2"/>
        <v>0</v>
      </c>
      <c r="M36" s="963"/>
    </row>
    <row r="37" spans="1:13" ht="21">
      <c r="A37" s="960" t="s">
        <v>1379</v>
      </c>
      <c r="B37" s="931">
        <v>195053152.88</v>
      </c>
      <c r="C37" s="931">
        <v>330979786</v>
      </c>
      <c r="D37" s="931">
        <v>369527997.28999996</v>
      </c>
      <c r="E37" s="931">
        <v>229604034.57000005</v>
      </c>
      <c r="F37" s="931">
        <v>214191938.39000005</v>
      </c>
      <c r="G37" s="931">
        <v>209652472.88000005</v>
      </c>
      <c r="H37" s="961">
        <f t="shared" si="0"/>
        <v>0.57963656329375624</v>
      </c>
      <c r="I37" s="962">
        <f t="shared" si="1"/>
        <v>19138785.51000005</v>
      </c>
      <c r="J37" s="961">
        <f t="shared" ref="J37:J42" si="5">I37/B37</f>
        <v>9.8120872323322839E-2</v>
      </c>
      <c r="K37" s="936">
        <f t="shared" si="2"/>
        <v>2.6881184289502819E-5</v>
      </c>
      <c r="M37" s="963"/>
    </row>
    <row r="38" spans="1:13" ht="21">
      <c r="A38" s="960" t="s">
        <v>1380</v>
      </c>
      <c r="B38" s="931">
        <v>361533107.02000004</v>
      </c>
      <c r="C38" s="931">
        <v>495445489</v>
      </c>
      <c r="D38" s="931">
        <v>544907742.20000005</v>
      </c>
      <c r="E38" s="931">
        <v>391103983.16000003</v>
      </c>
      <c r="F38" s="931">
        <v>369345569.97000003</v>
      </c>
      <c r="G38" s="931">
        <v>364772189.5</v>
      </c>
      <c r="H38" s="961">
        <f t="shared" si="0"/>
        <v>0.6778130339620636</v>
      </c>
      <c r="I38" s="962">
        <f t="shared" si="1"/>
        <v>7812462.9499999881</v>
      </c>
      <c r="J38" s="961">
        <f t="shared" si="5"/>
        <v>2.1609260115610388E-2</v>
      </c>
      <c r="K38" s="936">
        <f t="shared" si="2"/>
        <v>4.6353034607667367E-5</v>
      </c>
      <c r="M38" s="963"/>
    </row>
    <row r="39" spans="1:13" ht="21">
      <c r="A39" s="960" t="s">
        <v>1381</v>
      </c>
      <c r="B39" s="931">
        <v>17016155.400000013</v>
      </c>
      <c r="C39" s="931">
        <v>32303900</v>
      </c>
      <c r="D39" s="931">
        <v>38247829.210000001</v>
      </c>
      <c r="E39" s="931">
        <v>20190319.920000002</v>
      </c>
      <c r="F39" s="931">
        <v>19323819.93</v>
      </c>
      <c r="G39" s="931">
        <v>18882378.27</v>
      </c>
      <c r="H39" s="961">
        <f t="shared" si="0"/>
        <v>0.50522657962893569</v>
      </c>
      <c r="I39" s="962">
        <f t="shared" si="1"/>
        <v>2307664.5299999863</v>
      </c>
      <c r="J39" s="961">
        <f t="shared" si="5"/>
        <v>0.13561609398560057</v>
      </c>
      <c r="K39" s="936">
        <f t="shared" si="2"/>
        <v>2.4251480640213899E-6</v>
      </c>
      <c r="M39" s="963"/>
    </row>
    <row r="40" spans="1:13" ht="21">
      <c r="A40" s="960" t="s">
        <v>1382</v>
      </c>
      <c r="B40" s="931">
        <v>162293778.87999988</v>
      </c>
      <c r="C40" s="931">
        <v>296978631</v>
      </c>
      <c r="D40" s="931">
        <v>433943562.78000003</v>
      </c>
      <c r="E40" s="931">
        <v>214711311.78000003</v>
      </c>
      <c r="F40" s="931">
        <v>187725808.56999996</v>
      </c>
      <c r="G40" s="931">
        <v>186599846.48999995</v>
      </c>
      <c r="H40" s="961">
        <f t="shared" si="0"/>
        <v>0.43260420172466729</v>
      </c>
      <c r="I40" s="962">
        <f t="shared" si="1"/>
        <v>25432029.690000087</v>
      </c>
      <c r="J40" s="961">
        <f t="shared" si="5"/>
        <v>0.15670366335363073</v>
      </c>
      <c r="K40" s="936">
        <f t="shared" si="2"/>
        <v>2.355967313241184E-5</v>
      </c>
      <c r="M40" s="963"/>
    </row>
    <row r="41" spans="1:13" ht="21">
      <c r="A41" s="960" t="s">
        <v>1383</v>
      </c>
      <c r="B41" s="931">
        <v>1359242001.52</v>
      </c>
      <c r="C41" s="931">
        <v>1938365943</v>
      </c>
      <c r="D41" s="931">
        <v>2264081791.4200001</v>
      </c>
      <c r="E41" s="931">
        <v>1606840986.5699999</v>
      </c>
      <c r="F41" s="931">
        <v>1338163284.98</v>
      </c>
      <c r="G41" s="931">
        <v>1290062620.72</v>
      </c>
      <c r="H41" s="961">
        <f t="shared" si="0"/>
        <v>0.59104016915427904</v>
      </c>
      <c r="I41" s="962">
        <f t="shared" si="1"/>
        <v>-21078716.539999962</v>
      </c>
      <c r="J41" s="961">
        <f t="shared" si="5"/>
        <v>-1.5507699524020195E-2</v>
      </c>
      <c r="K41" s="936">
        <f t="shared" si="2"/>
        <v>1.6794009215929134E-4</v>
      </c>
      <c r="M41" s="963"/>
    </row>
    <row r="42" spans="1:13" ht="21">
      <c r="A42" s="960" t="s">
        <v>1384</v>
      </c>
      <c r="B42" s="931">
        <v>123925193.28000003</v>
      </c>
      <c r="C42" s="931">
        <v>196587449</v>
      </c>
      <c r="D42" s="931">
        <v>208724871.12999997</v>
      </c>
      <c r="E42" s="931">
        <v>145134544.29999998</v>
      </c>
      <c r="F42" s="931">
        <v>134035275.62999997</v>
      </c>
      <c r="G42" s="931">
        <v>130074928.18999997</v>
      </c>
      <c r="H42" s="961">
        <f t="shared" si="0"/>
        <v>0.64216245483519241</v>
      </c>
      <c r="I42" s="962">
        <f t="shared" si="1"/>
        <v>10110082.349999934</v>
      </c>
      <c r="J42" s="961">
        <f t="shared" si="5"/>
        <v>8.1582139050265054E-2</v>
      </c>
      <c r="K42" s="936">
        <f t="shared" si="2"/>
        <v>1.6821487179148423E-5</v>
      </c>
      <c r="M42" s="963"/>
    </row>
    <row r="43" spans="1:13" ht="21">
      <c r="A43" s="960" t="s">
        <v>1385</v>
      </c>
      <c r="B43" s="931">
        <v>0</v>
      </c>
      <c r="C43" s="931">
        <v>7078894912</v>
      </c>
      <c r="D43" s="931">
        <v>7078894912</v>
      </c>
      <c r="E43" s="931">
        <v>0</v>
      </c>
      <c r="F43" s="931">
        <v>0</v>
      </c>
      <c r="G43" s="931">
        <v>0</v>
      </c>
      <c r="H43" s="961">
        <f t="shared" si="0"/>
        <v>0</v>
      </c>
      <c r="I43" s="962">
        <f t="shared" si="1"/>
        <v>0</v>
      </c>
      <c r="J43" s="961" t="s">
        <v>583</v>
      </c>
      <c r="K43" s="936">
        <f t="shared" si="2"/>
        <v>0</v>
      </c>
      <c r="M43" s="963"/>
    </row>
    <row r="44" spans="1:13" ht="21">
      <c r="A44" s="960" t="s">
        <v>1386</v>
      </c>
      <c r="B44" s="931">
        <v>0</v>
      </c>
      <c r="C44" s="931">
        <v>20000000</v>
      </c>
      <c r="D44" s="931">
        <v>20000000</v>
      </c>
      <c r="E44" s="931">
        <v>0</v>
      </c>
      <c r="F44" s="931">
        <v>0</v>
      </c>
      <c r="G44" s="931">
        <v>0</v>
      </c>
      <c r="H44" s="961">
        <f t="shared" si="0"/>
        <v>0</v>
      </c>
      <c r="I44" s="962">
        <f t="shared" si="1"/>
        <v>0</v>
      </c>
      <c r="J44" s="961" t="s">
        <v>583</v>
      </c>
      <c r="K44" s="936">
        <f t="shared" si="2"/>
        <v>0</v>
      </c>
      <c r="M44" s="963"/>
    </row>
    <row r="45" spans="1:13" ht="21">
      <c r="A45" s="960" t="s">
        <v>1387</v>
      </c>
      <c r="B45" s="931">
        <v>2325043696.1499958</v>
      </c>
      <c r="C45" s="931">
        <v>9814913093</v>
      </c>
      <c r="D45" s="931">
        <v>10099390257.030001</v>
      </c>
      <c r="E45" s="931">
        <v>2474338051</v>
      </c>
      <c r="F45" s="931">
        <v>2473127014.29</v>
      </c>
      <c r="G45" s="931">
        <v>2467053948.0900002</v>
      </c>
      <c r="H45" s="961">
        <f t="shared" si="0"/>
        <v>0.24487884430136775</v>
      </c>
      <c r="I45" s="962">
        <f t="shared" si="1"/>
        <v>148083318.14000416</v>
      </c>
      <c r="J45" s="961">
        <f>I45/B45</f>
        <v>6.3690552734648839E-2</v>
      </c>
      <c r="K45" s="936">
        <f t="shared" si="2"/>
        <v>3.1037854898828971E-4</v>
      </c>
      <c r="M45" s="963"/>
    </row>
    <row r="46" spans="1:13" ht="21">
      <c r="A46" s="960" t="s">
        <v>1388</v>
      </c>
      <c r="B46" s="931">
        <v>0</v>
      </c>
      <c r="C46" s="931">
        <v>6537079091</v>
      </c>
      <c r="D46" s="931">
        <v>6537079091</v>
      </c>
      <c r="E46" s="931">
        <v>0</v>
      </c>
      <c r="F46" s="931">
        <v>0</v>
      </c>
      <c r="G46" s="931">
        <v>0</v>
      </c>
      <c r="H46" s="961">
        <f t="shared" si="0"/>
        <v>0</v>
      </c>
      <c r="I46" s="962">
        <f t="shared" si="1"/>
        <v>0</v>
      </c>
      <c r="J46" s="961" t="s">
        <v>583</v>
      </c>
      <c r="K46" s="936">
        <f t="shared" si="2"/>
        <v>0</v>
      </c>
      <c r="M46" s="963"/>
    </row>
    <row r="47" spans="1:13" ht="21">
      <c r="A47" s="960" t="s">
        <v>1389</v>
      </c>
      <c r="B47" s="931">
        <v>233102984.75999966</v>
      </c>
      <c r="C47" s="931">
        <v>341455651</v>
      </c>
      <c r="D47" s="931">
        <v>376128388.24000001</v>
      </c>
      <c r="E47" s="931">
        <v>255406146.00999999</v>
      </c>
      <c r="F47" s="931">
        <v>240761780.60999992</v>
      </c>
      <c r="G47" s="931">
        <v>239478276.82999995</v>
      </c>
      <c r="H47" s="961">
        <f t="shared" si="0"/>
        <v>0.6401053154657782</v>
      </c>
      <c r="I47" s="962">
        <f t="shared" si="1"/>
        <v>7658795.8500002623</v>
      </c>
      <c r="J47" s="961">
        <f t="shared" ref="J47:J69" si="6">I47/B47</f>
        <v>3.2855846345707138E-2</v>
      </c>
      <c r="K47" s="936">
        <f t="shared" si="2"/>
        <v>3.0215711399287706E-5</v>
      </c>
      <c r="L47" s="921"/>
      <c r="M47" s="963"/>
    </row>
    <row r="48" spans="1:13" ht="21">
      <c r="A48" s="960" t="s">
        <v>1390</v>
      </c>
      <c r="B48" s="931">
        <v>4248489347.3700008</v>
      </c>
      <c r="C48" s="931">
        <v>7801269272</v>
      </c>
      <c r="D48" s="931">
        <v>7801269272</v>
      </c>
      <c r="E48" s="931">
        <v>3660820764.3899994</v>
      </c>
      <c r="F48" s="931">
        <v>3660820764.3899994</v>
      </c>
      <c r="G48" s="931">
        <v>3660820764.3899994</v>
      </c>
      <c r="H48" s="961">
        <f t="shared" si="0"/>
        <v>0.46925963413790484</v>
      </c>
      <c r="I48" s="962">
        <f t="shared" si="1"/>
        <v>-587668582.98000145</v>
      </c>
      <c r="J48" s="961">
        <f t="shared" si="6"/>
        <v>-0.13832412769112715</v>
      </c>
      <c r="K48" s="936">
        <f t="shared" si="2"/>
        <v>4.5943464706513188E-4</v>
      </c>
      <c r="M48" s="963"/>
    </row>
    <row r="49" spans="1:13" ht="21">
      <c r="A49" s="960" t="s">
        <v>1391</v>
      </c>
      <c r="B49" s="931">
        <v>176859598.18999991</v>
      </c>
      <c r="C49" s="931">
        <v>276225000</v>
      </c>
      <c r="D49" s="931">
        <v>305739216</v>
      </c>
      <c r="E49" s="931">
        <v>197308385.57000002</v>
      </c>
      <c r="F49" s="931">
        <v>183345596.75999999</v>
      </c>
      <c r="G49" s="931">
        <v>181838790.99000001</v>
      </c>
      <c r="H49" s="961">
        <f t="shared" si="0"/>
        <v>0.59967968505551472</v>
      </c>
      <c r="I49" s="962">
        <f t="shared" si="1"/>
        <v>6485998.5700000823</v>
      </c>
      <c r="J49" s="961">
        <f t="shared" si="6"/>
        <v>3.6673149980993323E-2</v>
      </c>
      <c r="K49" s="936">
        <f t="shared" si="2"/>
        <v>2.3009954586621964E-5</v>
      </c>
      <c r="M49" s="963"/>
    </row>
    <row r="50" spans="1:13" ht="21">
      <c r="A50" s="960" t="s">
        <v>1392</v>
      </c>
      <c r="B50" s="931">
        <v>52374016.079999961</v>
      </c>
      <c r="C50" s="931">
        <v>102701379</v>
      </c>
      <c r="D50" s="931">
        <v>102701379</v>
      </c>
      <c r="E50" s="931">
        <v>74057607.810000002</v>
      </c>
      <c r="F50" s="931">
        <v>57735448.100000009</v>
      </c>
      <c r="G50" s="931">
        <v>56765256.400000006</v>
      </c>
      <c r="H50" s="961">
        <f t="shared" si="0"/>
        <v>0.56216818763455956</v>
      </c>
      <c r="I50" s="962">
        <f t="shared" si="1"/>
        <v>5361432.020000048</v>
      </c>
      <c r="J50" s="961">
        <f t="shared" si="6"/>
        <v>0.10236816691335258</v>
      </c>
      <c r="K50" s="936">
        <f t="shared" si="2"/>
        <v>7.2458246191658886E-6</v>
      </c>
      <c r="L50" s="921"/>
      <c r="M50" s="963"/>
    </row>
    <row r="51" spans="1:13" ht="21">
      <c r="A51" s="960" t="s">
        <v>1393</v>
      </c>
      <c r="B51" s="931">
        <v>129966558.25000012</v>
      </c>
      <c r="C51" s="931">
        <v>191360446</v>
      </c>
      <c r="D51" s="931">
        <v>227434283</v>
      </c>
      <c r="E51" s="931">
        <v>140891287.32999998</v>
      </c>
      <c r="F51" s="931">
        <v>131912317.36999999</v>
      </c>
      <c r="G51" s="931">
        <v>130869985.21999998</v>
      </c>
      <c r="H51" s="961">
        <f t="shared" si="0"/>
        <v>0.58000190485794079</v>
      </c>
      <c r="I51" s="962">
        <f t="shared" si="1"/>
        <v>1945759.1199998707</v>
      </c>
      <c r="J51" s="961">
        <f t="shared" si="6"/>
        <v>1.4971229108468516E-2</v>
      </c>
      <c r="K51" s="936">
        <f t="shared" si="2"/>
        <v>1.6555054965803061E-5</v>
      </c>
      <c r="M51" s="963"/>
    </row>
    <row r="52" spans="1:13" ht="21">
      <c r="A52" s="960" t="s">
        <v>1394</v>
      </c>
      <c r="B52" s="931">
        <v>236590748.68999994</v>
      </c>
      <c r="C52" s="931">
        <v>371707511</v>
      </c>
      <c r="D52" s="931">
        <v>501106720.31000012</v>
      </c>
      <c r="E52" s="931">
        <v>301384398.66999984</v>
      </c>
      <c r="F52" s="931">
        <v>258492219.21999982</v>
      </c>
      <c r="G52" s="931">
        <v>236616247.66999996</v>
      </c>
      <c r="H52" s="961">
        <f t="shared" si="0"/>
        <v>0.51584265136194651</v>
      </c>
      <c r="I52" s="962">
        <f t="shared" si="1"/>
        <v>21901470.529999882</v>
      </c>
      <c r="J52" s="961">
        <f t="shared" si="6"/>
        <v>9.2571119755392187E-2</v>
      </c>
      <c r="K52" s="936">
        <f t="shared" si="2"/>
        <v>3.2440889393341358E-5</v>
      </c>
      <c r="M52" s="963"/>
    </row>
    <row r="53" spans="1:13" ht="21">
      <c r="A53" s="960" t="s">
        <v>1395</v>
      </c>
      <c r="B53" s="931">
        <v>119435558.52000007</v>
      </c>
      <c r="C53" s="931">
        <v>154747213</v>
      </c>
      <c r="D53" s="931">
        <v>181584434.12</v>
      </c>
      <c r="E53" s="931">
        <v>113280467.89999998</v>
      </c>
      <c r="F53" s="931">
        <v>110194780.89999996</v>
      </c>
      <c r="G53" s="931">
        <v>109022991.92999996</v>
      </c>
      <c r="H53" s="961">
        <f t="shared" si="0"/>
        <v>0.60685147068926504</v>
      </c>
      <c r="I53" s="962">
        <f t="shared" si="1"/>
        <v>-9240777.6200001091</v>
      </c>
      <c r="J53" s="961">
        <f t="shared" si="6"/>
        <v>-7.7370405719270743E-2</v>
      </c>
      <c r="K53" s="936">
        <f t="shared" si="2"/>
        <v>1.3829494402916233E-5</v>
      </c>
      <c r="M53" s="963"/>
    </row>
    <row r="54" spans="1:13" ht="21">
      <c r="A54" s="960" t="s">
        <v>1396</v>
      </c>
      <c r="B54" s="931">
        <v>241174712.10000074</v>
      </c>
      <c r="C54" s="931">
        <v>447091686</v>
      </c>
      <c r="D54" s="931">
        <v>519439075.28000009</v>
      </c>
      <c r="E54" s="931">
        <v>282010399.40999997</v>
      </c>
      <c r="F54" s="931">
        <v>266888184.94999993</v>
      </c>
      <c r="G54" s="931">
        <v>257485040.09999993</v>
      </c>
      <c r="H54" s="961">
        <f t="shared" si="0"/>
        <v>0.51380074709654</v>
      </c>
      <c r="I54" s="962">
        <f t="shared" si="1"/>
        <v>25713472.849999189</v>
      </c>
      <c r="J54" s="961">
        <f t="shared" si="6"/>
        <v>0.10661761602658137</v>
      </c>
      <c r="K54" s="936">
        <f t="shared" si="2"/>
        <v>3.3494586856340827E-5</v>
      </c>
      <c r="M54" s="963"/>
    </row>
    <row r="55" spans="1:13" ht="21">
      <c r="A55" s="960" t="s">
        <v>1397</v>
      </c>
      <c r="B55" s="931">
        <v>63169085.870000027</v>
      </c>
      <c r="C55" s="931">
        <v>102500000</v>
      </c>
      <c r="D55" s="931">
        <v>112825290.75999999</v>
      </c>
      <c r="E55" s="931">
        <v>79006481.869999975</v>
      </c>
      <c r="F55" s="931">
        <v>74110662.73999998</v>
      </c>
      <c r="G55" s="931">
        <v>73760068.019999981</v>
      </c>
      <c r="H55" s="961">
        <f t="shared" si="0"/>
        <v>0.65686214713726643</v>
      </c>
      <c r="I55" s="962">
        <f t="shared" si="1"/>
        <v>10941576.869999953</v>
      </c>
      <c r="J55" s="961">
        <f t="shared" si="6"/>
        <v>0.17321094201865403</v>
      </c>
      <c r="K55" s="936">
        <f t="shared" si="2"/>
        <v>9.3009213974419976E-6</v>
      </c>
      <c r="M55" s="963"/>
    </row>
    <row r="56" spans="1:13" ht="21">
      <c r="A56" s="960" t="s">
        <v>1398</v>
      </c>
      <c r="B56" s="931">
        <v>165786336.70000005</v>
      </c>
      <c r="C56" s="931">
        <v>256843180</v>
      </c>
      <c r="D56" s="931">
        <v>301866544.56999999</v>
      </c>
      <c r="E56" s="931">
        <v>209039214.13999999</v>
      </c>
      <c r="F56" s="931">
        <v>179412206.39999998</v>
      </c>
      <c r="G56" s="931">
        <v>163227080.09999999</v>
      </c>
      <c r="H56" s="961">
        <f t="shared" si="0"/>
        <v>0.59434279693222503</v>
      </c>
      <c r="I56" s="962">
        <f t="shared" si="1"/>
        <v>13625869.699999928</v>
      </c>
      <c r="J56" s="961">
        <f t="shared" si="6"/>
        <v>8.2189340637019603E-2</v>
      </c>
      <c r="K56" s="936">
        <f t="shared" si="2"/>
        <v>2.2516312333115699E-5</v>
      </c>
      <c r="M56" s="963"/>
    </row>
    <row r="57" spans="1:13" ht="21">
      <c r="A57" s="960" t="s">
        <v>1399</v>
      </c>
      <c r="B57" s="931">
        <v>173948435.17000008</v>
      </c>
      <c r="C57" s="931">
        <v>239353239</v>
      </c>
      <c r="D57" s="931">
        <v>300757813.88</v>
      </c>
      <c r="E57" s="931">
        <v>211023352.86999997</v>
      </c>
      <c r="F57" s="931">
        <v>172276547.88999999</v>
      </c>
      <c r="G57" s="931">
        <v>168471083.72999996</v>
      </c>
      <c r="H57" s="961">
        <f t="shared" si="0"/>
        <v>0.57280821956877559</v>
      </c>
      <c r="I57" s="962">
        <f t="shared" si="1"/>
        <v>-1671887.2800000906</v>
      </c>
      <c r="J57" s="961">
        <f t="shared" si="6"/>
        <v>-9.6113959195215093E-3</v>
      </c>
      <c r="K57" s="936">
        <f t="shared" si="2"/>
        <v>2.1620783991217916E-5</v>
      </c>
      <c r="M57" s="963"/>
    </row>
    <row r="58" spans="1:13" ht="21">
      <c r="A58" s="960" t="s">
        <v>1400</v>
      </c>
      <c r="B58" s="931">
        <v>182088386.64999992</v>
      </c>
      <c r="C58" s="931">
        <v>321708009</v>
      </c>
      <c r="D58" s="931">
        <v>557285429.38000011</v>
      </c>
      <c r="E58" s="931">
        <v>263521236.12000012</v>
      </c>
      <c r="F58" s="931">
        <v>236518213.72000009</v>
      </c>
      <c r="G58" s="931">
        <v>230718398.85000005</v>
      </c>
      <c r="H58" s="961">
        <f t="shared" si="0"/>
        <v>0.4244112644092185</v>
      </c>
      <c r="I58" s="962">
        <f t="shared" si="1"/>
        <v>54429827.070000172</v>
      </c>
      <c r="J58" s="961">
        <f t="shared" si="6"/>
        <v>0.29891981620234864</v>
      </c>
      <c r="K58" s="936">
        <f t="shared" si="2"/>
        <v>2.9683141852215321E-5</v>
      </c>
      <c r="M58" s="963"/>
    </row>
    <row r="59" spans="1:13" ht="21">
      <c r="A59" s="960" t="s">
        <v>1401</v>
      </c>
      <c r="B59" s="931">
        <v>44772192.100000046</v>
      </c>
      <c r="C59" s="931">
        <v>72826675</v>
      </c>
      <c r="D59" s="931">
        <v>90600596</v>
      </c>
      <c r="E59" s="931">
        <v>59493862.589999989</v>
      </c>
      <c r="F59" s="931">
        <v>48823690.719999991</v>
      </c>
      <c r="G59" s="931">
        <v>48635857.449999996</v>
      </c>
      <c r="H59" s="961">
        <f t="shared" si="0"/>
        <v>0.53888928854286999</v>
      </c>
      <c r="I59" s="962">
        <f t="shared" si="1"/>
        <v>4051498.6199999452</v>
      </c>
      <c r="J59" s="961">
        <f t="shared" si="6"/>
        <v>9.0491406160118318E-2</v>
      </c>
      <c r="K59" s="936">
        <f t="shared" si="2"/>
        <v>6.1273950728636855E-6</v>
      </c>
      <c r="M59" s="963"/>
    </row>
    <row r="60" spans="1:13" ht="21">
      <c r="A60" s="960" t="s">
        <v>1402</v>
      </c>
      <c r="B60" s="931">
        <v>37605980.000000015</v>
      </c>
      <c r="C60" s="931">
        <v>50000000</v>
      </c>
      <c r="D60" s="931">
        <v>64024828.780000001</v>
      </c>
      <c r="E60" s="931">
        <v>31971687.129999999</v>
      </c>
      <c r="F60" s="931">
        <v>31051687.129999999</v>
      </c>
      <c r="G60" s="931">
        <v>30303527.130000006</v>
      </c>
      <c r="H60" s="961">
        <f t="shared" si="0"/>
        <v>0.48499445795784601</v>
      </c>
      <c r="I60" s="962">
        <f t="shared" si="1"/>
        <v>-6554292.8700000159</v>
      </c>
      <c r="J60" s="961">
        <f t="shared" si="6"/>
        <v>-0.17428858043321868</v>
      </c>
      <c r="K60" s="936">
        <f t="shared" si="2"/>
        <v>3.8970006551865756E-6</v>
      </c>
      <c r="M60" s="963"/>
    </row>
    <row r="61" spans="1:13" ht="21">
      <c r="A61" s="960" t="s">
        <v>1403</v>
      </c>
      <c r="B61" s="931">
        <v>40032859.010000035</v>
      </c>
      <c r="C61" s="931">
        <v>75000000</v>
      </c>
      <c r="D61" s="931">
        <v>85167852.870000005</v>
      </c>
      <c r="E61" s="931">
        <v>65139299.820000008</v>
      </c>
      <c r="F61" s="931">
        <v>52351626.70000001</v>
      </c>
      <c r="G61" s="931">
        <v>51029516.990000002</v>
      </c>
      <c r="H61" s="961">
        <f t="shared" si="0"/>
        <v>0.61468764252997432</v>
      </c>
      <c r="I61" s="962">
        <f t="shared" si="1"/>
        <v>12318767.689999975</v>
      </c>
      <c r="J61" s="961">
        <f t="shared" si="6"/>
        <v>0.30771641083447976</v>
      </c>
      <c r="K61" s="936">
        <f t="shared" si="2"/>
        <v>6.570152619916053E-6</v>
      </c>
      <c r="M61" s="963"/>
    </row>
    <row r="62" spans="1:13" ht="21">
      <c r="A62" s="960" t="s">
        <v>1404</v>
      </c>
      <c r="B62" s="931">
        <v>57860546983.619987</v>
      </c>
      <c r="C62" s="931">
        <v>84875229373</v>
      </c>
      <c r="D62" s="931">
        <v>98276211334.619949</v>
      </c>
      <c r="E62" s="931">
        <v>65584953637.690041</v>
      </c>
      <c r="F62" s="931">
        <v>63651803195.620018</v>
      </c>
      <c r="G62" s="931">
        <v>62386843804.160019</v>
      </c>
      <c r="H62" s="961">
        <f t="shared" si="0"/>
        <v>0.64768271315316039</v>
      </c>
      <c r="I62" s="962">
        <f t="shared" si="1"/>
        <v>5791256212.0000305</v>
      </c>
      <c r="J62" s="961">
        <f t="shared" si="6"/>
        <v>0.10008989741558275</v>
      </c>
      <c r="K62" s="936">
        <f t="shared" si="2"/>
        <v>7.9883298359491803E-3</v>
      </c>
      <c r="M62" s="963"/>
    </row>
    <row r="63" spans="1:13" ht="21">
      <c r="A63" s="960" t="s">
        <v>1405</v>
      </c>
      <c r="B63" s="931">
        <v>157022304.12999994</v>
      </c>
      <c r="C63" s="931">
        <v>78594062</v>
      </c>
      <c r="D63" s="931">
        <v>113450831.62</v>
      </c>
      <c r="E63" s="931">
        <v>79668164.49999997</v>
      </c>
      <c r="F63" s="931">
        <v>62200330.25999999</v>
      </c>
      <c r="G63" s="931">
        <v>62060784.359999992</v>
      </c>
      <c r="H63" s="961">
        <f t="shared" si="0"/>
        <v>0.54825803717629895</v>
      </c>
      <c r="I63" s="962">
        <f t="shared" si="1"/>
        <v>-94821973.869999945</v>
      </c>
      <c r="J63" s="961">
        <f t="shared" si="6"/>
        <v>-0.60387582767538639</v>
      </c>
      <c r="K63" s="936">
        <f t="shared" si="2"/>
        <v>7.8061693318382134E-6</v>
      </c>
      <c r="M63" s="963"/>
    </row>
    <row r="64" spans="1:13" ht="21">
      <c r="A64" s="960" t="s">
        <v>1406</v>
      </c>
      <c r="B64" s="931">
        <v>2293095710.9899969</v>
      </c>
      <c r="C64" s="931">
        <v>4246458180</v>
      </c>
      <c r="D64" s="931">
        <v>5139235820.2500019</v>
      </c>
      <c r="E64" s="931">
        <v>2197064855.809999</v>
      </c>
      <c r="F64" s="931">
        <v>1887821940.5799992</v>
      </c>
      <c r="G64" s="931">
        <v>1725589736.6599998</v>
      </c>
      <c r="H64" s="961">
        <f t="shared" si="0"/>
        <v>0.36733514604281475</v>
      </c>
      <c r="I64" s="962">
        <f t="shared" si="1"/>
        <v>-405273770.4099977</v>
      </c>
      <c r="J64" s="961">
        <f t="shared" si="6"/>
        <v>-0.17673652628961967</v>
      </c>
      <c r="K64" s="936">
        <f t="shared" si="2"/>
        <v>2.3692249984730057E-4</v>
      </c>
      <c r="M64" s="963"/>
    </row>
    <row r="65" spans="1:13" ht="21">
      <c r="A65" s="960" t="s">
        <v>1407</v>
      </c>
      <c r="B65" s="931">
        <v>187842671.90999988</v>
      </c>
      <c r="C65" s="931">
        <v>277317150</v>
      </c>
      <c r="D65" s="931">
        <v>465600755.74000001</v>
      </c>
      <c r="E65" s="931">
        <v>303246787.4000001</v>
      </c>
      <c r="F65" s="931">
        <v>247652420.77000007</v>
      </c>
      <c r="G65" s="931">
        <v>242812362.99000004</v>
      </c>
      <c r="H65" s="961">
        <f t="shared" si="0"/>
        <v>0.53189866579231615</v>
      </c>
      <c r="I65" s="962">
        <f t="shared" si="1"/>
        <v>59809748.860000193</v>
      </c>
      <c r="J65" s="961">
        <f t="shared" si="6"/>
        <v>0.31840341841313108</v>
      </c>
      <c r="K65" s="936">
        <f t="shared" si="2"/>
        <v>3.1080489828419566E-5</v>
      </c>
      <c r="M65" s="963"/>
    </row>
    <row r="66" spans="1:13" ht="21">
      <c r="A66" s="960" t="s">
        <v>1408</v>
      </c>
      <c r="B66" s="931">
        <v>1017263623.4600011</v>
      </c>
      <c r="C66" s="931">
        <v>354000000</v>
      </c>
      <c r="D66" s="931">
        <v>471119128.90999997</v>
      </c>
      <c r="E66" s="931">
        <v>276220841.02000004</v>
      </c>
      <c r="F66" s="931">
        <v>188777683.81000003</v>
      </c>
      <c r="G66" s="931">
        <v>179602399.88</v>
      </c>
      <c r="H66" s="961">
        <f t="shared" si="0"/>
        <v>0.40070052822258273</v>
      </c>
      <c r="I66" s="962">
        <f t="shared" si="1"/>
        <v>-828485939.65000105</v>
      </c>
      <c r="J66" s="961">
        <f t="shared" si="6"/>
        <v>-0.814425995920395</v>
      </c>
      <c r="K66" s="936">
        <f t="shared" si="2"/>
        <v>2.3691683946584139E-5</v>
      </c>
      <c r="L66" s="921"/>
      <c r="M66" s="963"/>
    </row>
    <row r="67" spans="1:13" ht="21">
      <c r="A67" s="960" t="s">
        <v>1409</v>
      </c>
      <c r="B67" s="931">
        <v>0</v>
      </c>
      <c r="C67" s="931">
        <v>5000000</v>
      </c>
      <c r="D67" s="931">
        <v>5000000</v>
      </c>
      <c r="E67" s="931">
        <v>0</v>
      </c>
      <c r="F67" s="931">
        <v>0</v>
      </c>
      <c r="G67" s="931">
        <v>0</v>
      </c>
      <c r="H67" s="961">
        <f t="shared" si="0"/>
        <v>0</v>
      </c>
      <c r="I67" s="962">
        <f t="shared" si="1"/>
        <v>0</v>
      </c>
      <c r="J67" s="961" t="e">
        <f t="shared" si="6"/>
        <v>#DIV/0!</v>
      </c>
      <c r="K67" s="936">
        <f t="shared" si="2"/>
        <v>0</v>
      </c>
      <c r="L67" s="921"/>
      <c r="M67" s="963"/>
    </row>
    <row r="68" spans="1:13" ht="21">
      <c r="A68" s="960" t="s">
        <v>1410</v>
      </c>
      <c r="B68" s="931">
        <v>108407675.30000006</v>
      </c>
      <c r="C68" s="931">
        <v>162500000</v>
      </c>
      <c r="D68" s="931">
        <v>168941770.03999999</v>
      </c>
      <c r="E68" s="931">
        <v>128012717.95999999</v>
      </c>
      <c r="F68" s="931">
        <v>109214236.46999998</v>
      </c>
      <c r="G68" s="931">
        <v>106857600.44999999</v>
      </c>
      <c r="H68" s="961">
        <f t="shared" si="0"/>
        <v>0.64646082756290257</v>
      </c>
      <c r="I68" s="962">
        <f t="shared" si="1"/>
        <v>806561.16999992728</v>
      </c>
      <c r="J68" s="961">
        <f t="shared" si="6"/>
        <v>7.4400744021851269E-3</v>
      </c>
      <c r="K68" s="936">
        <f t="shared" si="2"/>
        <v>1.3706435637376318E-5</v>
      </c>
      <c r="L68" s="921"/>
      <c r="M68" s="963"/>
    </row>
    <row r="69" spans="1:13" ht="21">
      <c r="A69" s="960" t="s">
        <v>1411</v>
      </c>
      <c r="B69" s="931">
        <v>6120433885.550005</v>
      </c>
      <c r="C69" s="931">
        <v>10770275416</v>
      </c>
      <c r="D69" s="931">
        <v>11947149277.960001</v>
      </c>
      <c r="E69" s="931">
        <v>9224442844.1499958</v>
      </c>
      <c r="F69" s="931">
        <v>6958779386.3400021</v>
      </c>
      <c r="G69" s="931">
        <v>6791307021.7199984</v>
      </c>
      <c r="H69" s="961">
        <f t="shared" si="0"/>
        <v>0.58246358394278197</v>
      </c>
      <c r="I69" s="962">
        <f t="shared" si="1"/>
        <v>838345500.7899971</v>
      </c>
      <c r="J69" s="961">
        <f t="shared" si="6"/>
        <v>0.1369748479383599</v>
      </c>
      <c r="K69" s="936">
        <f t="shared" si="2"/>
        <v>8.7332993258411155E-4</v>
      </c>
      <c r="M69" s="963"/>
    </row>
    <row r="70" spans="1:13" ht="21">
      <c r="A70" s="960" t="s">
        <v>1412</v>
      </c>
      <c r="B70" s="931">
        <v>0</v>
      </c>
      <c r="C70" s="931">
        <v>50000000</v>
      </c>
      <c r="D70" s="931">
        <v>65844458.439999998</v>
      </c>
      <c r="E70" s="931">
        <v>38395788.32</v>
      </c>
      <c r="F70" s="931">
        <v>37831309.600000001</v>
      </c>
      <c r="G70" s="931">
        <v>30254880.079999998</v>
      </c>
      <c r="H70" s="961">
        <f t="shared" si="0"/>
        <v>0.57455571047749365</v>
      </c>
      <c r="I70" s="962" t="s">
        <v>583</v>
      </c>
      <c r="J70" s="961" t="s">
        <v>583</v>
      </c>
      <c r="K70" s="936">
        <f t="shared" si="2"/>
        <v>4.7478463144545473E-6</v>
      </c>
      <c r="M70" s="963"/>
    </row>
    <row r="71" spans="1:13" ht="21">
      <c r="A71" s="960" t="s">
        <v>1413</v>
      </c>
      <c r="B71" s="940">
        <v>27388639.089999996</v>
      </c>
      <c r="C71" s="940">
        <v>60000000</v>
      </c>
      <c r="D71" s="940">
        <v>74613653.680000007</v>
      </c>
      <c r="E71" s="940">
        <v>37735180.079999998</v>
      </c>
      <c r="F71" s="940">
        <v>30991577.549999997</v>
      </c>
      <c r="G71" s="940">
        <v>29570558.469999999</v>
      </c>
      <c r="H71" s="961">
        <f t="shared" si="0"/>
        <v>0.41536067490965406</v>
      </c>
      <c r="I71" s="962" t="s">
        <v>583</v>
      </c>
      <c r="J71" s="961" t="s">
        <v>583</v>
      </c>
      <c r="K71" s="936">
        <f t="shared" si="2"/>
        <v>3.8894568759496435E-6</v>
      </c>
    </row>
    <row r="72" spans="1:13" ht="21">
      <c r="A72" s="960" t="s">
        <v>1414</v>
      </c>
      <c r="B72" s="965">
        <v>0</v>
      </c>
      <c r="C72" s="965">
        <v>125561245</v>
      </c>
      <c r="D72" s="965">
        <v>125561245</v>
      </c>
      <c r="E72" s="965">
        <v>77502561.340000004</v>
      </c>
      <c r="F72" s="965">
        <v>73200121.900000006</v>
      </c>
      <c r="G72" s="965">
        <v>72765229.569999993</v>
      </c>
      <c r="H72" s="961">
        <f t="shared" si="0"/>
        <v>0.58298340303968799</v>
      </c>
      <c r="I72" s="962" t="s">
        <v>583</v>
      </c>
      <c r="J72" s="961" t="s">
        <v>583</v>
      </c>
      <c r="K72" s="936">
        <f t="shared" si="2"/>
        <v>9.186648113829467E-6</v>
      </c>
    </row>
    <row r="73" spans="1:13" ht="21">
      <c r="A73" s="960" t="s">
        <v>1415</v>
      </c>
      <c r="B73" s="965">
        <v>0</v>
      </c>
      <c r="C73" s="965">
        <v>266985449</v>
      </c>
      <c r="D73" s="965">
        <v>266985449</v>
      </c>
      <c r="E73" s="965">
        <v>167640586.4199999</v>
      </c>
      <c r="F73" s="965">
        <v>156531086.09</v>
      </c>
      <c r="G73" s="965">
        <v>155624967.26999998</v>
      </c>
      <c r="H73" s="961">
        <f t="shared" si="0"/>
        <v>0.58629070114603887</v>
      </c>
      <c r="I73" s="962" t="s">
        <v>583</v>
      </c>
      <c r="J73" s="961" t="s">
        <v>583</v>
      </c>
      <c r="K73" s="936">
        <f t="shared" si="2"/>
        <v>1.9644721476677982E-5</v>
      </c>
    </row>
    <row r="74" spans="1:13" ht="21">
      <c r="A74" s="1286" t="s">
        <v>265</v>
      </c>
      <c r="B74" s="1287">
        <f t="shared" ref="B74:G74" si="7">SUM(B13:B73)</f>
        <v>90758042801.909988</v>
      </c>
      <c r="C74" s="1287">
        <f t="shared" si="7"/>
        <v>183369770693</v>
      </c>
      <c r="D74" s="1287">
        <f t="shared" si="7"/>
        <v>207523726148.07993</v>
      </c>
      <c r="E74" s="1287">
        <f t="shared" si="7"/>
        <v>103602720046.91003</v>
      </c>
      <c r="F74" s="1287">
        <f t="shared" si="7"/>
        <v>96650079874.940018</v>
      </c>
      <c r="G74" s="1287">
        <f t="shared" si="7"/>
        <v>94462591424.02005</v>
      </c>
      <c r="H74" s="1288">
        <f t="shared" si="0"/>
        <v>0.46573026452876387</v>
      </c>
      <c r="I74" s="1289">
        <f>F74-B74</f>
        <v>5892037073.0300293</v>
      </c>
      <c r="J74" s="1288">
        <f>I74/B74</f>
        <v>6.4920274734109107E-2</v>
      </c>
      <c r="K74" s="1290">
        <f t="shared" si="2"/>
        <v>1.2129628352225258E-2</v>
      </c>
    </row>
    <row r="75" spans="1:13">
      <c r="A75" s="966" t="s">
        <v>1416</v>
      </c>
    </row>
    <row r="76" spans="1:13">
      <c r="A76" s="947" t="s">
        <v>656</v>
      </c>
      <c r="F76" s="967"/>
      <c r="G76" s="80"/>
      <c r="H76" s="80"/>
      <c r="I76" s="80"/>
      <c r="K76" s="80"/>
    </row>
    <row r="77" spans="1:13">
      <c r="A77" s="966" t="s">
        <v>1417</v>
      </c>
      <c r="F77" s="80"/>
      <c r="G77" s="80"/>
      <c r="H77" s="80"/>
      <c r="I77" s="80"/>
      <c r="K77" s="80"/>
    </row>
    <row r="78" spans="1:13">
      <c r="B78" s="968"/>
      <c r="F78" s="80"/>
      <c r="G78" s="80"/>
      <c r="H78" s="80"/>
      <c r="I78" s="80"/>
      <c r="K78" s="80"/>
    </row>
  </sheetData>
  <mergeCells count="18">
    <mergeCell ref="A7:K7"/>
    <mergeCell ref="A1:K1"/>
    <mergeCell ref="A2:K2"/>
    <mergeCell ref="A3:K3"/>
    <mergeCell ref="A5:K5"/>
    <mergeCell ref="A6:K6"/>
    <mergeCell ref="A9:A12"/>
    <mergeCell ref="C9:H9"/>
    <mergeCell ref="I9:J9"/>
    <mergeCell ref="K9:K11"/>
    <mergeCell ref="B10:B11"/>
    <mergeCell ref="C10:C11"/>
    <mergeCell ref="D10:D11"/>
    <mergeCell ref="E10:E11"/>
    <mergeCell ref="F10:F11"/>
    <mergeCell ref="G10:G11"/>
    <mergeCell ref="H10:H11"/>
    <mergeCell ref="I10:J10"/>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D6169-B678-4686-AC76-F913877A57FF}">
  <dimension ref="A1:M112"/>
  <sheetViews>
    <sheetView showGridLines="0" workbookViewId="0">
      <selection activeCell="F13" sqref="F13"/>
    </sheetView>
  </sheetViews>
  <sheetFormatPr baseColWidth="10" defaultColWidth="11.44140625" defaultRowHeight="14.4"/>
  <cols>
    <col min="1" max="1" width="11.44140625" style="662"/>
    <col min="2" max="3" width="0" style="662" hidden="1" customWidth="1"/>
    <col min="4" max="4" width="3.5546875" style="662" customWidth="1"/>
    <col min="5" max="5" width="26.33203125" style="662" customWidth="1"/>
    <col min="6" max="6" width="82.44140625" style="662" customWidth="1"/>
    <col min="7" max="7" width="46.109375" style="1016" customWidth="1"/>
    <col min="8" max="8" width="18.5546875" style="662" customWidth="1"/>
    <col min="9" max="9" width="17.109375" style="662" customWidth="1"/>
    <col min="10" max="10" width="25.44140625" style="662" customWidth="1"/>
    <col min="11" max="11" width="49.6640625" style="662" customWidth="1"/>
    <col min="12" max="12" width="11.44140625" style="662"/>
    <col min="13" max="14" width="14.109375" style="662" bestFit="1" customWidth="1"/>
    <col min="15" max="16384" width="11.44140625" style="662"/>
  </cols>
  <sheetData>
    <row r="1" spans="1:13" ht="15" customHeight="1">
      <c r="A1" s="2403" t="s">
        <v>0</v>
      </c>
      <c r="B1" s="2403"/>
      <c r="C1" s="2404"/>
      <c r="D1" s="2403"/>
      <c r="E1" s="2403"/>
      <c r="F1" s="2403"/>
      <c r="G1" s="2403"/>
      <c r="H1" s="2403"/>
      <c r="I1" s="2403"/>
      <c r="J1" s="2403"/>
      <c r="K1" s="2403"/>
      <c r="L1" s="2403"/>
      <c r="M1" s="2403"/>
    </row>
    <row r="2" spans="1:13" ht="15" customHeight="1">
      <c r="A2" s="2405" t="s">
        <v>1</v>
      </c>
      <c r="B2" s="2405"/>
      <c r="C2" s="2405"/>
      <c r="D2" s="2405"/>
      <c r="E2" s="2405"/>
      <c r="F2" s="2405"/>
      <c r="G2" s="2405"/>
      <c r="H2" s="2405"/>
      <c r="I2" s="2405"/>
      <c r="J2" s="2405"/>
      <c r="K2" s="2405"/>
      <c r="L2" s="2405"/>
      <c r="M2" s="2405"/>
    </row>
    <row r="3" spans="1:13" ht="15" customHeight="1">
      <c r="A3" s="2406" t="s">
        <v>2</v>
      </c>
      <c r="B3" s="2406"/>
      <c r="C3" s="2406"/>
      <c r="D3" s="2406"/>
      <c r="E3" s="2406"/>
      <c r="F3" s="2406"/>
      <c r="G3" s="2406"/>
      <c r="H3" s="2406"/>
      <c r="I3" s="2406"/>
      <c r="J3" s="2406"/>
      <c r="K3" s="2406"/>
      <c r="L3" s="2406"/>
      <c r="M3" s="2406"/>
    </row>
    <row r="4" spans="1:13">
      <c r="G4" s="662"/>
    </row>
    <row r="6" spans="1:13">
      <c r="E6" s="1929" t="s">
        <v>1418</v>
      </c>
      <c r="F6" s="1929"/>
      <c r="G6" s="1929"/>
      <c r="H6" s="1929"/>
      <c r="I6" s="1929"/>
      <c r="J6" s="1929"/>
      <c r="K6" s="1929"/>
    </row>
    <row r="7" spans="1:13">
      <c r="E7" s="1929" t="s">
        <v>489</v>
      </c>
      <c r="F7" s="1929"/>
      <c r="G7" s="1929"/>
      <c r="H7" s="1929"/>
      <c r="I7" s="1929"/>
      <c r="J7" s="1929"/>
      <c r="K7" s="1929"/>
      <c r="M7" s="970"/>
    </row>
    <row r="8" spans="1:13" ht="15" thickBot="1">
      <c r="E8" s="919"/>
      <c r="F8" s="919"/>
      <c r="G8" s="919"/>
      <c r="H8" s="919"/>
      <c r="I8" s="919"/>
      <c r="J8" s="919"/>
      <c r="K8" s="919"/>
      <c r="M8" s="970"/>
    </row>
    <row r="9" spans="1:13" ht="15.6">
      <c r="E9" s="2400" t="s">
        <v>660</v>
      </c>
      <c r="F9" s="2402" t="s">
        <v>661</v>
      </c>
      <c r="G9" s="2402" t="s">
        <v>662</v>
      </c>
      <c r="H9" s="2389" t="s">
        <v>663</v>
      </c>
      <c r="I9" s="2389" t="s">
        <v>664</v>
      </c>
      <c r="J9" s="2389" t="s">
        <v>665</v>
      </c>
      <c r="K9" s="1291" t="s">
        <v>612</v>
      </c>
      <c r="M9" s="970"/>
    </row>
    <row r="10" spans="1:13" ht="16.2" thickBot="1">
      <c r="E10" s="2401"/>
      <c r="F10" s="2079"/>
      <c r="G10" s="2079"/>
      <c r="H10" s="2091"/>
      <c r="I10" s="2091"/>
      <c r="J10" s="2091"/>
      <c r="K10" s="1292" t="s">
        <v>1419</v>
      </c>
      <c r="M10" s="970"/>
    </row>
    <row r="11" spans="1:13" ht="31.2">
      <c r="E11" s="2372" t="s">
        <v>1420</v>
      </c>
      <c r="F11" s="971" t="s">
        <v>1421</v>
      </c>
      <c r="G11" s="2391" t="s">
        <v>1422</v>
      </c>
      <c r="H11" s="973">
        <v>664678</v>
      </c>
      <c r="I11" s="973">
        <v>741350</v>
      </c>
      <c r="J11" s="974">
        <f t="shared" ref="J11:J33" si="0">IFERROR(I11/H11,"-")</f>
        <v>1.1153520953002807</v>
      </c>
      <c r="K11" s="2394">
        <v>115288751.73999999</v>
      </c>
    </row>
    <row r="12" spans="1:13" ht="31.2">
      <c r="E12" s="2376"/>
      <c r="F12" s="975" t="s">
        <v>1423</v>
      </c>
      <c r="G12" s="2392"/>
      <c r="H12" s="977">
        <v>466818</v>
      </c>
      <c r="I12" s="977">
        <v>471746</v>
      </c>
      <c r="J12" s="978">
        <f t="shared" si="0"/>
        <v>1.0105565766529996</v>
      </c>
      <c r="K12" s="2395"/>
    </row>
    <row r="13" spans="1:13" ht="31.2">
      <c r="E13" s="2376"/>
      <c r="F13" s="975" t="s">
        <v>1424</v>
      </c>
      <c r="G13" s="2392"/>
      <c r="H13" s="977">
        <v>454739</v>
      </c>
      <c r="I13" s="977">
        <v>507051</v>
      </c>
      <c r="J13" s="978">
        <f t="shared" si="0"/>
        <v>1.1150374170678126</v>
      </c>
      <c r="K13" s="2395"/>
    </row>
    <row r="14" spans="1:13" ht="31.2">
      <c r="E14" s="2376"/>
      <c r="F14" s="975" t="s">
        <v>1425</v>
      </c>
      <c r="G14" s="2392"/>
      <c r="H14" s="977">
        <v>798756</v>
      </c>
      <c r="I14" s="977">
        <v>1103133</v>
      </c>
      <c r="J14" s="978">
        <f t="shared" si="0"/>
        <v>1.3810638042155552</v>
      </c>
      <c r="K14" s="2395"/>
    </row>
    <row r="15" spans="1:13" ht="31.2">
      <c r="E15" s="2376"/>
      <c r="F15" s="975" t="s">
        <v>1426</v>
      </c>
      <c r="G15" s="2392"/>
      <c r="H15" s="977">
        <v>568494</v>
      </c>
      <c r="I15" s="977">
        <v>648269</v>
      </c>
      <c r="J15" s="978">
        <f t="shared" si="0"/>
        <v>1.1403268987887296</v>
      </c>
      <c r="K15" s="2395"/>
    </row>
    <row r="16" spans="1:13" ht="31.2">
      <c r="E16" s="2376"/>
      <c r="F16" s="975" t="s">
        <v>1427</v>
      </c>
      <c r="G16" s="2392"/>
      <c r="H16" s="977">
        <v>463808</v>
      </c>
      <c r="I16" s="977">
        <v>516054</v>
      </c>
      <c r="J16" s="978">
        <f t="shared" si="0"/>
        <v>1.1126457499655029</v>
      </c>
      <c r="K16" s="2395"/>
    </row>
    <row r="17" spans="1:11" ht="31.2">
      <c r="E17" s="2376"/>
      <c r="F17" s="975" t="s">
        <v>1428</v>
      </c>
      <c r="G17" s="2392"/>
      <c r="H17" s="977">
        <v>413737</v>
      </c>
      <c r="I17" s="977">
        <v>376256</v>
      </c>
      <c r="J17" s="978">
        <f t="shared" si="0"/>
        <v>0.90940863398729144</v>
      </c>
      <c r="K17" s="2395"/>
    </row>
    <row r="18" spans="1:11" ht="31.2">
      <c r="E18" s="2376"/>
      <c r="F18" s="975" t="s">
        <v>1429</v>
      </c>
      <c r="G18" s="2392"/>
      <c r="H18" s="977">
        <v>590727</v>
      </c>
      <c r="I18" s="977">
        <v>688198</v>
      </c>
      <c r="J18" s="978">
        <f t="shared" si="0"/>
        <v>1.1650017690066647</v>
      </c>
      <c r="K18" s="2395"/>
    </row>
    <row r="19" spans="1:11" ht="31.2">
      <c r="E19" s="2376"/>
      <c r="F19" s="975" t="s">
        <v>1430</v>
      </c>
      <c r="G19" s="2392"/>
      <c r="H19" s="977">
        <v>345658</v>
      </c>
      <c r="I19" s="977">
        <v>371085</v>
      </c>
      <c r="J19" s="978">
        <f t="shared" si="0"/>
        <v>1.0735611500384774</v>
      </c>
      <c r="K19" s="2395"/>
    </row>
    <row r="20" spans="1:11" ht="31.8" thickBot="1">
      <c r="E20" s="2390"/>
      <c r="F20" s="980" t="s">
        <v>1431</v>
      </c>
      <c r="G20" s="2393"/>
      <c r="H20" s="982">
        <v>2328478</v>
      </c>
      <c r="I20" s="982">
        <v>2493989</v>
      </c>
      <c r="J20" s="983">
        <f t="shared" si="0"/>
        <v>1.0710811955277224</v>
      </c>
      <c r="K20" s="2396"/>
    </row>
    <row r="21" spans="1:11" ht="31.2">
      <c r="A21" s="1"/>
      <c r="B21" s="1"/>
      <c r="C21" s="1"/>
      <c r="D21" s="1"/>
      <c r="E21" s="2397" t="s">
        <v>1432</v>
      </c>
      <c r="F21" s="976" t="s">
        <v>1433</v>
      </c>
      <c r="G21" s="2392" t="s">
        <v>1422</v>
      </c>
      <c r="H21" s="984">
        <v>2220486</v>
      </c>
      <c r="I21" s="984">
        <v>2531647</v>
      </c>
      <c r="J21" s="985">
        <f t="shared" si="0"/>
        <v>1.1401319350808787</v>
      </c>
      <c r="K21" s="2395">
        <v>1544611712.24</v>
      </c>
    </row>
    <row r="22" spans="1:11" ht="31.2">
      <c r="A22" s="1"/>
      <c r="B22" s="1"/>
      <c r="C22" s="1"/>
      <c r="D22" s="1"/>
      <c r="E22" s="2138"/>
      <c r="F22" s="976" t="s">
        <v>1434</v>
      </c>
      <c r="G22" s="2392"/>
      <c r="H22" s="984">
        <v>1580974</v>
      </c>
      <c r="I22" s="984">
        <v>1805938</v>
      </c>
      <c r="J22" s="985">
        <f t="shared" si="0"/>
        <v>1.1422945601888457</v>
      </c>
      <c r="K22" s="2398"/>
    </row>
    <row r="23" spans="1:11" ht="31.2">
      <c r="A23" s="1"/>
      <c r="B23" s="1"/>
      <c r="C23" s="1"/>
      <c r="D23" s="1"/>
      <c r="E23" s="2138"/>
      <c r="F23" s="976" t="s">
        <v>1435</v>
      </c>
      <c r="G23" s="2392"/>
      <c r="H23" s="984">
        <v>1559288</v>
      </c>
      <c r="I23" s="984">
        <v>1757234</v>
      </c>
      <c r="J23" s="985">
        <f t="shared" si="0"/>
        <v>1.1269464011779735</v>
      </c>
      <c r="K23" s="2398"/>
    </row>
    <row r="24" spans="1:11" ht="31.2">
      <c r="A24" s="1"/>
      <c r="B24" s="1"/>
      <c r="C24" s="1"/>
      <c r="D24" s="1"/>
      <c r="E24" s="2138"/>
      <c r="F24" s="976" t="s">
        <v>1436</v>
      </c>
      <c r="G24" s="2392"/>
      <c r="H24" s="984">
        <v>6286346</v>
      </c>
      <c r="I24" s="984">
        <v>7097959</v>
      </c>
      <c r="J24" s="985">
        <f t="shared" si="0"/>
        <v>1.1291072747188908</v>
      </c>
      <c r="K24" s="2398"/>
    </row>
    <row r="25" spans="1:11" ht="31.2">
      <c r="A25" s="1"/>
      <c r="B25" s="1"/>
      <c r="C25" s="1"/>
      <c r="D25" s="1"/>
      <c r="E25" s="2138"/>
      <c r="F25" s="976" t="s">
        <v>1437</v>
      </c>
      <c r="G25" s="2392"/>
      <c r="H25" s="984">
        <v>2886286</v>
      </c>
      <c r="I25" s="984">
        <v>2728822</v>
      </c>
      <c r="J25" s="985">
        <f t="shared" si="0"/>
        <v>0.94544407588160007</v>
      </c>
      <c r="K25" s="2398"/>
    </row>
    <row r="26" spans="1:11" ht="31.2">
      <c r="A26" s="1"/>
      <c r="B26" s="1"/>
      <c r="C26" s="1"/>
      <c r="D26" s="1"/>
      <c r="E26" s="2138"/>
      <c r="F26" s="976" t="s">
        <v>1438</v>
      </c>
      <c r="G26" s="2392"/>
      <c r="H26" s="984">
        <v>1695670</v>
      </c>
      <c r="I26" s="984">
        <v>2034457</v>
      </c>
      <c r="J26" s="985">
        <f t="shared" si="0"/>
        <v>1.1997953611256906</v>
      </c>
      <c r="K26" s="2398"/>
    </row>
    <row r="27" spans="1:11" ht="31.2">
      <c r="A27" s="1"/>
      <c r="B27" s="1"/>
      <c r="C27" s="1"/>
      <c r="D27" s="1"/>
      <c r="E27" s="2138"/>
      <c r="F27" s="976" t="s">
        <v>1439</v>
      </c>
      <c r="G27" s="2392"/>
      <c r="H27" s="984">
        <v>1380886</v>
      </c>
      <c r="I27" s="984">
        <v>1661636</v>
      </c>
      <c r="J27" s="985">
        <f t="shared" si="0"/>
        <v>1.2033114971112748</v>
      </c>
      <c r="K27" s="2398"/>
    </row>
    <row r="28" spans="1:11" ht="31.2">
      <c r="A28" s="1"/>
      <c r="B28" s="1"/>
      <c r="C28" s="1"/>
      <c r="D28" s="1"/>
      <c r="E28" s="2138"/>
      <c r="F28" s="976" t="s">
        <v>1440</v>
      </c>
      <c r="G28" s="2392"/>
      <c r="H28" s="984">
        <v>1002737</v>
      </c>
      <c r="I28" s="984">
        <v>1059153</v>
      </c>
      <c r="J28" s="985">
        <f t="shared" si="0"/>
        <v>1.0562620108762317</v>
      </c>
      <c r="K28" s="2398"/>
    </row>
    <row r="29" spans="1:11" ht="31.2">
      <c r="A29" s="1"/>
      <c r="B29" s="1"/>
      <c r="C29" s="1"/>
      <c r="D29" s="1"/>
      <c r="E29" s="2138"/>
      <c r="F29" s="976" t="s">
        <v>1441</v>
      </c>
      <c r="G29" s="2392"/>
      <c r="H29" s="984">
        <v>1606794</v>
      </c>
      <c r="I29" s="984">
        <v>1718980</v>
      </c>
      <c r="J29" s="985">
        <f t="shared" si="0"/>
        <v>1.0698197777686498</v>
      </c>
      <c r="K29" s="2398"/>
    </row>
    <row r="30" spans="1:11" ht="31.8" thickBot="1">
      <c r="A30" s="1"/>
      <c r="B30" s="1"/>
      <c r="C30" s="1"/>
      <c r="D30" s="1"/>
      <c r="E30" s="2139"/>
      <c r="F30" s="981" t="s">
        <v>1442</v>
      </c>
      <c r="G30" s="2393"/>
      <c r="H30" s="986">
        <v>6472560</v>
      </c>
      <c r="I30" s="986">
        <v>6804592</v>
      </c>
      <c r="J30" s="987">
        <f t="shared" si="0"/>
        <v>1.0512984043407863</v>
      </c>
      <c r="K30" s="2399"/>
    </row>
    <row r="31" spans="1:11" ht="71.25" customHeight="1" thickBot="1">
      <c r="A31" s="1"/>
      <c r="B31" s="1"/>
      <c r="C31" s="1"/>
      <c r="D31" s="1"/>
      <c r="E31" s="1323" t="s">
        <v>1443</v>
      </c>
      <c r="F31" s="976" t="s">
        <v>1444</v>
      </c>
      <c r="G31" s="988" t="s">
        <v>1422</v>
      </c>
      <c r="H31" s="984">
        <v>6095</v>
      </c>
      <c r="I31" s="984">
        <v>6227</v>
      </c>
      <c r="J31" s="985">
        <f t="shared" si="0"/>
        <v>1.0216570959803117</v>
      </c>
      <c r="K31" s="979">
        <v>41058882.300000004</v>
      </c>
    </row>
    <row r="32" spans="1:11" ht="41.25" customHeight="1">
      <c r="A32" s="1"/>
      <c r="B32" s="1"/>
      <c r="C32" s="1"/>
      <c r="D32" s="1"/>
      <c r="E32" s="2372" t="s">
        <v>1445</v>
      </c>
      <c r="F32" s="972" t="s">
        <v>1446</v>
      </c>
      <c r="G32" s="989" t="s">
        <v>1447</v>
      </c>
      <c r="H32" s="990">
        <v>33660</v>
      </c>
      <c r="I32" s="990">
        <v>39307</v>
      </c>
      <c r="J32" s="991">
        <f t="shared" si="0"/>
        <v>1.1677658942364826</v>
      </c>
      <c r="K32" s="2374">
        <v>16898380.899999999</v>
      </c>
    </row>
    <row r="33" spans="1:11" ht="41.25" customHeight="1" thickBot="1">
      <c r="A33" s="1"/>
      <c r="B33" s="1"/>
      <c r="C33" s="1"/>
      <c r="D33" s="1"/>
      <c r="E33" s="2373"/>
      <c r="F33" s="981" t="s">
        <v>1448</v>
      </c>
      <c r="G33" s="992" t="s">
        <v>1449</v>
      </c>
      <c r="H33" s="993">
        <v>112</v>
      </c>
      <c r="I33" s="993">
        <v>110</v>
      </c>
      <c r="J33" s="987">
        <f t="shared" si="0"/>
        <v>0.9821428571428571</v>
      </c>
      <c r="K33" s="2375"/>
    </row>
    <row r="34" spans="1:11" ht="46.8">
      <c r="A34" s="1"/>
      <c r="B34" s="1"/>
      <c r="C34" s="1"/>
      <c r="D34" s="1"/>
      <c r="E34" s="2372" t="s">
        <v>1450</v>
      </c>
      <c r="F34" s="994" t="s">
        <v>1451</v>
      </c>
      <c r="G34" s="995" t="s">
        <v>1452</v>
      </c>
      <c r="H34" s="990">
        <v>880</v>
      </c>
      <c r="I34" s="990">
        <v>1026</v>
      </c>
      <c r="J34" s="996">
        <f t="shared" ref="J34:J42" si="1">I34/H34</f>
        <v>1.165909090909091</v>
      </c>
      <c r="K34" s="2385">
        <v>119678155.94</v>
      </c>
    </row>
    <row r="35" spans="1:11" ht="47.4" thickBot="1">
      <c r="A35" s="1"/>
      <c r="B35" s="1"/>
      <c r="C35" s="1"/>
      <c r="D35" s="1"/>
      <c r="E35" s="2373"/>
      <c r="F35" s="997" t="s">
        <v>1453</v>
      </c>
      <c r="G35" s="998" t="s">
        <v>1454</v>
      </c>
      <c r="H35" s="993">
        <v>5300</v>
      </c>
      <c r="I35" s="993">
        <v>8580</v>
      </c>
      <c r="J35" s="999">
        <f t="shared" si="1"/>
        <v>1.618867924528302</v>
      </c>
      <c r="K35" s="2386"/>
    </row>
    <row r="36" spans="1:11" ht="62.4">
      <c r="A36" s="1"/>
      <c r="B36" s="1"/>
      <c r="C36" s="1"/>
      <c r="D36" s="1"/>
      <c r="E36" s="2376" t="s">
        <v>1455</v>
      </c>
      <c r="F36" s="1000" t="s">
        <v>1456</v>
      </c>
      <c r="G36" s="976" t="s">
        <v>1457</v>
      </c>
      <c r="H36" s="984">
        <v>4600</v>
      </c>
      <c r="I36" s="984">
        <v>5252</v>
      </c>
      <c r="J36" s="1001">
        <f t="shared" si="1"/>
        <v>1.1417391304347826</v>
      </c>
      <c r="K36" s="2388">
        <v>59646097</v>
      </c>
    </row>
    <row r="37" spans="1:11" ht="78.599999999999994" thickBot="1">
      <c r="A37" s="1"/>
      <c r="B37" s="1"/>
      <c r="C37" s="1"/>
      <c r="D37" s="1"/>
      <c r="E37" s="2387"/>
      <c r="F37" s="1000" t="s">
        <v>1458</v>
      </c>
      <c r="G37" s="976" t="s">
        <v>1459</v>
      </c>
      <c r="H37" s="1002">
        <v>8000</v>
      </c>
      <c r="I37" s="1002">
        <v>7709</v>
      </c>
      <c r="J37" s="1001">
        <f t="shared" si="1"/>
        <v>0.96362499999999995</v>
      </c>
      <c r="K37" s="2388"/>
    </row>
    <row r="38" spans="1:11" ht="31.2">
      <c r="A38" s="1"/>
      <c r="B38" s="1"/>
      <c r="C38" s="1"/>
      <c r="D38" s="1"/>
      <c r="E38" s="2372" t="s">
        <v>1460</v>
      </c>
      <c r="F38" s="1003" t="s">
        <v>1461</v>
      </c>
      <c r="G38" s="972" t="s">
        <v>1462</v>
      </c>
      <c r="H38" s="973">
        <v>52</v>
      </c>
      <c r="I38" s="973">
        <v>31</v>
      </c>
      <c r="J38" s="1004">
        <f t="shared" si="1"/>
        <v>0.59615384615384615</v>
      </c>
      <c r="K38" s="2374">
        <v>103735519.76000001</v>
      </c>
    </row>
    <row r="39" spans="1:11" ht="31.8" thickBot="1">
      <c r="A39" s="1"/>
      <c r="B39" s="1"/>
      <c r="C39" s="1"/>
      <c r="D39" s="1"/>
      <c r="E39" s="2373"/>
      <c r="F39" s="1005" t="s">
        <v>1463</v>
      </c>
      <c r="G39" s="981" t="s">
        <v>1464</v>
      </c>
      <c r="H39" s="982">
        <v>56</v>
      </c>
      <c r="I39" s="982">
        <v>70</v>
      </c>
      <c r="J39" s="1006">
        <f t="shared" si="1"/>
        <v>1.25</v>
      </c>
      <c r="K39" s="2375"/>
    </row>
    <row r="40" spans="1:11" ht="31.2">
      <c r="A40" s="1"/>
      <c r="B40" s="1"/>
      <c r="C40" s="1"/>
      <c r="D40" s="1"/>
      <c r="E40" s="2376" t="s">
        <v>1465</v>
      </c>
      <c r="F40" s="1007" t="s">
        <v>1466</v>
      </c>
      <c r="G40" s="976" t="s">
        <v>1467</v>
      </c>
      <c r="H40" s="977">
        <v>25819</v>
      </c>
      <c r="I40" s="977">
        <v>16359</v>
      </c>
      <c r="J40" s="1008">
        <f t="shared" si="1"/>
        <v>0.63360316046322473</v>
      </c>
      <c r="K40" s="2379">
        <v>42279207.289999999</v>
      </c>
    </row>
    <row r="41" spans="1:11" ht="31.2">
      <c r="A41" s="1"/>
      <c r="B41" s="1"/>
      <c r="C41" s="1"/>
      <c r="D41" s="1"/>
      <c r="E41" s="2377"/>
      <c r="F41" s="1007" t="s">
        <v>1468</v>
      </c>
      <c r="G41" s="976" t="s">
        <v>1469</v>
      </c>
      <c r="H41" s="977">
        <v>3134</v>
      </c>
      <c r="I41" s="977">
        <v>1220</v>
      </c>
      <c r="J41" s="1008">
        <f t="shared" si="1"/>
        <v>0.38927887683471601</v>
      </c>
      <c r="K41" s="2380"/>
    </row>
    <row r="42" spans="1:11" ht="47.4" thickBot="1">
      <c r="A42" s="1"/>
      <c r="B42" s="1"/>
      <c r="C42" s="1"/>
      <c r="D42" s="1"/>
      <c r="E42" s="2378"/>
      <c r="F42" s="1009" t="s">
        <v>1470</v>
      </c>
      <c r="G42" s="981" t="s">
        <v>1471</v>
      </c>
      <c r="H42" s="982">
        <v>2109</v>
      </c>
      <c r="I42" s="982">
        <v>260</v>
      </c>
      <c r="J42" s="1006">
        <f t="shared" si="1"/>
        <v>0.12328117591275486</v>
      </c>
      <c r="K42" s="2381"/>
    </row>
    <row r="43" spans="1:11" ht="31.5" customHeight="1">
      <c r="A43" s="1"/>
      <c r="B43" s="1"/>
      <c r="C43" s="1"/>
      <c r="D43" s="1"/>
      <c r="E43" s="1324" t="s">
        <v>1472</v>
      </c>
      <c r="F43" s="1010" t="s">
        <v>1473</v>
      </c>
      <c r="G43" s="1011" t="s">
        <v>1474</v>
      </c>
      <c r="H43" s="1012">
        <v>67499</v>
      </c>
      <c r="I43" s="1012">
        <v>454</v>
      </c>
      <c r="J43" s="1013">
        <f t="shared" ref="J43" si="2">IFERROR(I43/H43,"-")</f>
        <v>6.7260255707491962E-3</v>
      </c>
      <c r="K43" s="1014">
        <v>36227064.920000002</v>
      </c>
    </row>
    <row r="44" spans="1:11" ht="15" thickBot="1">
      <c r="E44" s="2382" t="s">
        <v>724</v>
      </c>
      <c r="F44" s="2383"/>
      <c r="G44" s="2383"/>
      <c r="H44" s="2383"/>
      <c r="I44" s="2383"/>
      <c r="J44" s="2384"/>
      <c r="K44" s="1293">
        <f>K11+K21+K31+K32+K34+K36+K38+K40+K43</f>
        <v>2079423772.0900002</v>
      </c>
    </row>
    <row r="45" spans="1:11">
      <c r="E45" s="1015" t="s">
        <v>1475</v>
      </c>
      <c r="H45" s="1017"/>
      <c r="I45" s="1017"/>
    </row>
    <row r="46" spans="1:11">
      <c r="E46" s="947" t="s">
        <v>656</v>
      </c>
    </row>
    <row r="47" spans="1:11">
      <c r="E47" s="662" t="s">
        <v>1351</v>
      </c>
    </row>
    <row r="107" ht="50.4" customHeight="1"/>
    <row r="109" ht="90" customHeight="1"/>
    <row r="110" ht="90" customHeight="1"/>
    <row r="111" ht="90" customHeight="1"/>
    <row r="112" ht="31.2" customHeight="1"/>
  </sheetData>
  <mergeCells count="28">
    <mergeCell ref="A1:M1"/>
    <mergeCell ref="A2:M2"/>
    <mergeCell ref="A3:M3"/>
    <mergeCell ref="E6:K6"/>
    <mergeCell ref="E7:K7"/>
    <mergeCell ref="J9:J10"/>
    <mergeCell ref="E11:E20"/>
    <mergeCell ref="G11:G20"/>
    <mergeCell ref="K11:K20"/>
    <mergeCell ref="E21:E30"/>
    <mergeCell ref="G21:G30"/>
    <mergeCell ref="K21:K30"/>
    <mergeCell ref="E9:E10"/>
    <mergeCell ref="F9:F10"/>
    <mergeCell ref="G9:G10"/>
    <mergeCell ref="H9:H10"/>
    <mergeCell ref="I9:I10"/>
    <mergeCell ref="E32:E33"/>
    <mergeCell ref="K32:K33"/>
    <mergeCell ref="E34:E35"/>
    <mergeCell ref="K34:K35"/>
    <mergeCell ref="E36:E37"/>
    <mergeCell ref="K36:K37"/>
    <mergeCell ref="E38:E39"/>
    <mergeCell ref="K38:K39"/>
    <mergeCell ref="E40:E42"/>
    <mergeCell ref="K40:K42"/>
    <mergeCell ref="E44:J44"/>
  </mergeCells>
  <hyperlinks>
    <hyperlink ref="C1" location="Indice!A1" display="Indice" xr:uid="{75D0348F-402E-4E9F-BEF4-0987098E64DB}"/>
  </hyperlinks>
  <pageMargins left="0.7" right="0.7" top="0.75" bottom="0.75" header="0.3" footer="0.3"/>
  <pageSetup paperSize="0" orientation="portrait" horizontalDpi="0" verticalDpi="0" copie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C637-DFFA-47D8-B49F-E1AEFD2277B1}">
  <dimension ref="A1:H16"/>
  <sheetViews>
    <sheetView workbookViewId="0">
      <selection activeCell="B4" sqref="B4:H5"/>
    </sheetView>
  </sheetViews>
  <sheetFormatPr baseColWidth="10" defaultColWidth="11.44140625" defaultRowHeight="14.4"/>
  <cols>
    <col min="1" max="1" width="11.44140625" style="662"/>
    <col min="2" max="2" width="16.88671875" style="662" bestFit="1" customWidth="1"/>
    <col min="3" max="3" width="41.44140625" style="662" bestFit="1" customWidth="1"/>
    <col min="4" max="4" width="39.6640625" style="662" customWidth="1"/>
    <col min="5" max="5" width="21.6640625" style="662" customWidth="1"/>
    <col min="6" max="6" width="16.109375" style="662" bestFit="1" customWidth="1"/>
    <col min="7" max="7" width="36" style="662" bestFit="1" customWidth="1"/>
    <col min="8" max="8" width="29" style="662" bestFit="1" customWidth="1"/>
    <col min="9" max="16384" width="11.44140625" style="662"/>
  </cols>
  <sheetData>
    <row r="1" spans="1:8" ht="15" customHeight="1">
      <c r="B1" s="2405" t="s">
        <v>0</v>
      </c>
      <c r="C1" s="2323"/>
      <c r="D1" s="2323"/>
      <c r="E1" s="2323"/>
      <c r="F1" s="2323"/>
      <c r="G1" s="2323"/>
      <c r="H1" s="2323"/>
    </row>
    <row r="2" spans="1:8" ht="15" customHeight="1">
      <c r="B2" s="2405" t="s">
        <v>1</v>
      </c>
      <c r="C2" s="2323"/>
      <c r="D2" s="2323"/>
      <c r="E2" s="2323"/>
      <c r="F2" s="2323"/>
      <c r="G2" s="2323"/>
      <c r="H2" s="2323"/>
    </row>
    <row r="3" spans="1:8" s="725" customFormat="1">
      <c r="A3" s="969"/>
      <c r="B3" s="2406" t="s">
        <v>2</v>
      </c>
      <c r="C3" s="2414"/>
      <c r="D3" s="2414"/>
      <c r="E3" s="2414"/>
      <c r="F3" s="2414"/>
      <c r="G3" s="2414"/>
      <c r="H3" s="2414"/>
    </row>
    <row r="4" spans="1:8" ht="15" customHeight="1">
      <c r="B4" s="1929" t="s">
        <v>1476</v>
      </c>
      <c r="C4" s="1929"/>
      <c r="D4" s="1929"/>
      <c r="E4" s="1929"/>
      <c r="F4" s="1929"/>
      <c r="G4" s="1929"/>
      <c r="H4" s="1929"/>
    </row>
    <row r="5" spans="1:8" ht="15" customHeight="1">
      <c r="B5" s="1929"/>
      <c r="C5" s="1929"/>
      <c r="D5" s="1929"/>
      <c r="E5" s="1929"/>
      <c r="F5" s="1929"/>
      <c r="G5" s="1929"/>
      <c r="H5" s="1929"/>
    </row>
    <row r="6" spans="1:8" ht="15" customHeight="1">
      <c r="B6" s="1929" t="s">
        <v>489</v>
      </c>
      <c r="C6" s="2370"/>
      <c r="D6" s="2370"/>
      <c r="E6" s="2370"/>
      <c r="F6" s="2370"/>
      <c r="G6" s="2370"/>
      <c r="H6" s="2370"/>
    </row>
    <row r="7" spans="1:8" ht="15" thickBot="1">
      <c r="B7" s="1929"/>
      <c r="C7" s="1929"/>
      <c r="D7" s="1929"/>
      <c r="E7" s="1929"/>
      <c r="F7" s="1929"/>
      <c r="G7" s="1929"/>
      <c r="H7" s="1929"/>
    </row>
    <row r="8" spans="1:8">
      <c r="B8" s="2310" t="s">
        <v>660</v>
      </c>
      <c r="C8" s="2146" t="s">
        <v>661</v>
      </c>
      <c r="D8" s="2148" t="s">
        <v>662</v>
      </c>
      <c r="E8" s="2412" t="s">
        <v>663</v>
      </c>
      <c r="F8" s="2126" t="s">
        <v>664</v>
      </c>
      <c r="G8" s="2412" t="s">
        <v>665</v>
      </c>
      <c r="H8" s="2128" t="s">
        <v>1477</v>
      </c>
    </row>
    <row r="9" spans="1:8" ht="15" thickBot="1">
      <c r="B9" s="2313"/>
      <c r="C9" s="2147"/>
      <c r="D9" s="2149"/>
      <c r="E9" s="2413"/>
      <c r="F9" s="2127"/>
      <c r="G9" s="2413"/>
      <c r="H9" s="2129"/>
    </row>
    <row r="10" spans="1:8" ht="28.8">
      <c r="B10" s="2407" t="s">
        <v>1478</v>
      </c>
      <c r="C10" s="1018" t="s">
        <v>1479</v>
      </c>
      <c r="D10" s="1019" t="s">
        <v>1480</v>
      </c>
      <c r="E10" s="1020">
        <v>5</v>
      </c>
      <c r="F10" s="1020">
        <v>4</v>
      </c>
      <c r="G10" s="1021">
        <f>IFERROR(F10/E10,"-")</f>
        <v>0.8</v>
      </c>
      <c r="H10" s="1022">
        <v>525263242.50999999</v>
      </c>
    </row>
    <row r="11" spans="1:8" ht="43.2">
      <c r="B11" s="2408"/>
      <c r="C11" s="1023" t="s">
        <v>1481</v>
      </c>
      <c r="D11" s="1024" t="s">
        <v>1482</v>
      </c>
      <c r="E11" s="1025">
        <v>7</v>
      </c>
      <c r="F11" s="1025">
        <v>6</v>
      </c>
      <c r="G11" s="1026">
        <f>IFERROR(F11/E11,"-")</f>
        <v>0.8571428571428571</v>
      </c>
      <c r="H11" s="1022">
        <v>888845619.50999999</v>
      </c>
    </row>
    <row r="12" spans="1:8" ht="72">
      <c r="B12" s="2409"/>
      <c r="C12" s="1023" t="s">
        <v>1483</v>
      </c>
      <c r="D12" s="1024" t="s">
        <v>1484</v>
      </c>
      <c r="E12" s="1025">
        <v>105</v>
      </c>
      <c r="F12" s="1025">
        <v>101</v>
      </c>
      <c r="G12" s="1026">
        <f>IFERROR(F12/E12,"-")</f>
        <v>0.96190476190476193</v>
      </c>
      <c r="H12" s="1022">
        <v>21199214.199999999</v>
      </c>
    </row>
    <row r="13" spans="1:8" ht="15" thickBot="1">
      <c r="B13" s="2410" t="s">
        <v>724</v>
      </c>
      <c r="C13" s="2411"/>
      <c r="D13" s="2411"/>
      <c r="E13" s="2411"/>
      <c r="F13" s="2411"/>
      <c r="G13" s="2411"/>
      <c r="H13" s="1293">
        <f>SUM(H10:H12)</f>
        <v>1435308076.22</v>
      </c>
    </row>
    <row r="14" spans="1:8">
      <c r="B14" s="1015" t="s">
        <v>1475</v>
      </c>
      <c r="D14" s="970"/>
      <c r="E14" s="970"/>
      <c r="G14" s="970"/>
    </row>
    <row r="15" spans="1:8">
      <c r="B15" s="947" t="s">
        <v>656</v>
      </c>
      <c r="D15" s="970"/>
      <c r="E15" s="970"/>
    </row>
    <row r="16" spans="1:8">
      <c r="B16" s="662" t="s">
        <v>1351</v>
      </c>
      <c r="D16" s="970"/>
      <c r="E16" s="970"/>
    </row>
  </sheetData>
  <mergeCells count="15">
    <mergeCell ref="B7:H7"/>
    <mergeCell ref="B1:H1"/>
    <mergeCell ref="B2:H2"/>
    <mergeCell ref="B3:H3"/>
    <mergeCell ref="B4:H5"/>
    <mergeCell ref="B6:H6"/>
    <mergeCell ref="H8:H9"/>
    <mergeCell ref="B10:B12"/>
    <mergeCell ref="B13:G13"/>
    <mergeCell ref="B8:B9"/>
    <mergeCell ref="C8:C9"/>
    <mergeCell ref="D8:D9"/>
    <mergeCell ref="E8:E9"/>
    <mergeCell ref="F8:F9"/>
    <mergeCell ref="G8:G9"/>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568C-0CC9-4F72-8CDE-4148B9B03446}">
  <dimension ref="A1:H14"/>
  <sheetViews>
    <sheetView workbookViewId="0">
      <selection activeCell="D10" sqref="D10"/>
    </sheetView>
  </sheetViews>
  <sheetFormatPr baseColWidth="10" defaultColWidth="11.44140625" defaultRowHeight="14.4"/>
  <cols>
    <col min="1" max="1" width="11.44140625" style="662"/>
    <col min="2" max="2" width="30.6640625" style="662" customWidth="1"/>
    <col min="3" max="3" width="23.6640625" style="662" customWidth="1"/>
    <col min="4" max="4" width="26" style="948" customWidth="1"/>
    <col min="5" max="5" width="20.5546875" style="662" bestFit="1" customWidth="1"/>
    <col min="6" max="6" width="16.109375" style="662" bestFit="1" customWidth="1"/>
    <col min="7" max="7" width="25.5546875" style="662" customWidth="1"/>
    <col min="8" max="8" width="25" style="662" customWidth="1"/>
    <col min="9" max="16384" width="11.44140625" style="662"/>
  </cols>
  <sheetData>
    <row r="1" spans="1:8" ht="15" customHeight="1">
      <c r="B1" s="2403" t="s">
        <v>0</v>
      </c>
      <c r="C1" s="2322"/>
      <c r="D1" s="2322"/>
      <c r="E1" s="2322"/>
      <c r="F1" s="2322"/>
      <c r="G1" s="2322"/>
      <c r="H1" s="2322"/>
    </row>
    <row r="2" spans="1:8" ht="15" customHeight="1">
      <c r="B2" s="2405" t="s">
        <v>1</v>
      </c>
      <c r="C2" s="2323"/>
      <c r="D2" s="2323"/>
      <c r="E2" s="2323"/>
      <c r="F2" s="2323"/>
      <c r="G2" s="2323"/>
      <c r="H2" s="2323"/>
    </row>
    <row r="3" spans="1:8" s="725" customFormat="1" ht="15" customHeight="1">
      <c r="B3" s="2406" t="s">
        <v>2</v>
      </c>
      <c r="C3" s="2323"/>
      <c r="D3" s="2323"/>
      <c r="E3" s="2323"/>
      <c r="F3" s="2323"/>
      <c r="G3" s="2323"/>
      <c r="H3" s="2323"/>
    </row>
    <row r="4" spans="1:8" s="725" customFormat="1">
      <c r="A4" s="969"/>
      <c r="B4" s="969"/>
      <c r="C4" s="969"/>
      <c r="D4" s="969"/>
      <c r="E4" s="969"/>
      <c r="F4" s="969"/>
    </row>
    <row r="5" spans="1:8" ht="15" customHeight="1">
      <c r="B5" s="1929" t="s">
        <v>1485</v>
      </c>
      <c r="C5" s="2370"/>
      <c r="D5" s="2370"/>
      <c r="E5" s="2370"/>
      <c r="F5" s="2370"/>
      <c r="G5" s="2370"/>
      <c r="H5" s="2370"/>
    </row>
    <row r="6" spans="1:8">
      <c r="B6" s="1929" t="s">
        <v>1486</v>
      </c>
      <c r="C6" s="1929"/>
      <c r="D6" s="1929"/>
      <c r="E6" s="1929"/>
      <c r="F6" s="1929"/>
      <c r="G6" s="1929"/>
      <c r="H6" s="1929"/>
    </row>
    <row r="7" spans="1:8">
      <c r="B7" s="919"/>
      <c r="C7" s="919"/>
      <c r="D7" s="919"/>
      <c r="E7" s="919"/>
      <c r="F7" s="919"/>
      <c r="G7" s="919"/>
      <c r="H7" s="919"/>
    </row>
    <row r="8" spans="1:8">
      <c r="B8" s="2155" t="s">
        <v>660</v>
      </c>
      <c r="C8" s="2157" t="s">
        <v>661</v>
      </c>
      <c r="D8" s="2158" t="s">
        <v>662</v>
      </c>
      <c r="E8" s="2158" t="s">
        <v>663</v>
      </c>
      <c r="F8" s="2158" t="s">
        <v>664</v>
      </c>
      <c r="G8" s="2158" t="s">
        <v>1487</v>
      </c>
      <c r="H8" s="2159" t="s">
        <v>1488</v>
      </c>
    </row>
    <row r="9" spans="1:8" ht="15" thickBot="1">
      <c r="B9" s="2156"/>
      <c r="C9" s="2101"/>
      <c r="D9" s="2110"/>
      <c r="E9" s="2110"/>
      <c r="F9" s="2110"/>
      <c r="G9" s="2110"/>
      <c r="H9" s="2160"/>
    </row>
    <row r="10" spans="1:8" ht="99.6" customHeight="1" thickBot="1">
      <c r="B10" s="218" t="s">
        <v>1489</v>
      </c>
      <c r="C10" s="1027" t="s">
        <v>1490</v>
      </c>
      <c r="D10" s="1028" t="s">
        <v>1491</v>
      </c>
      <c r="E10" s="1029">
        <v>48</v>
      </c>
      <c r="F10" s="1030">
        <v>37</v>
      </c>
      <c r="G10" s="1031">
        <f>IFERROR(F10/E10,"-")</f>
        <v>0.77083333333333337</v>
      </c>
      <c r="H10" s="1032">
        <v>3059031182.3699999</v>
      </c>
    </row>
    <row r="11" spans="1:8">
      <c r="B11" s="2415" t="s">
        <v>724</v>
      </c>
      <c r="C11" s="2416"/>
      <c r="D11" s="2416"/>
      <c r="E11" s="2416"/>
      <c r="F11" s="2416"/>
      <c r="G11" s="2416"/>
      <c r="H11" s="1294">
        <f>SUM(H10:H10)</f>
        <v>3059031182.3699999</v>
      </c>
    </row>
    <row r="12" spans="1:8">
      <c r="B12" s="1015" t="s">
        <v>1492</v>
      </c>
      <c r="C12" s="1033"/>
      <c r="D12" s="1033"/>
      <c r="E12" s="1015"/>
    </row>
    <row r="13" spans="1:8">
      <c r="B13" s="947" t="s">
        <v>656</v>
      </c>
      <c r="C13" s="724"/>
      <c r="D13" s="1034"/>
    </row>
    <row r="14" spans="1:8">
      <c r="B14" s="662" t="s">
        <v>1351</v>
      </c>
      <c r="C14" s="724"/>
      <c r="D14" s="1034"/>
    </row>
  </sheetData>
  <mergeCells count="13">
    <mergeCell ref="G8:G9"/>
    <mergeCell ref="H8:H9"/>
    <mergeCell ref="B11:G11"/>
    <mergeCell ref="B1:H1"/>
    <mergeCell ref="B2:H2"/>
    <mergeCell ref="B3:H3"/>
    <mergeCell ref="B5:H5"/>
    <mergeCell ref="B6:H6"/>
    <mergeCell ref="B8:B9"/>
    <mergeCell ref="C8:C9"/>
    <mergeCell ref="D8:D9"/>
    <mergeCell ref="E8:E9"/>
    <mergeCell ref="F8:F9"/>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1C03-C824-4F0C-A0C5-F41DB2EAFBAE}">
  <dimension ref="A1:O140"/>
  <sheetViews>
    <sheetView workbookViewId="0">
      <selection activeCell="B87" sqref="B87"/>
    </sheetView>
  </sheetViews>
  <sheetFormatPr baseColWidth="10" defaultColWidth="11.5546875" defaultRowHeight="14.4"/>
  <cols>
    <col min="1" max="1" width="10.44140625" style="662" customWidth="1"/>
    <col min="2" max="2" width="98.33203125" style="662" bestFit="1" customWidth="1"/>
    <col min="3" max="3" width="16.33203125" style="662" customWidth="1"/>
    <col min="4" max="4" width="17.5546875" style="662" customWidth="1"/>
    <col min="5" max="5" width="18.44140625" style="662" customWidth="1"/>
    <col min="6" max="6" width="21.5546875" style="662" bestFit="1" customWidth="1"/>
    <col min="7" max="7" width="17.6640625" style="662" bestFit="1" customWidth="1"/>
    <col min="8" max="8" width="12.6640625" style="662" bestFit="1" customWidth="1"/>
    <col min="9" max="9" width="17.5546875" style="662" bestFit="1" customWidth="1"/>
    <col min="10" max="10" width="12.33203125" style="662" customWidth="1"/>
    <col min="11" max="11" width="10.6640625" style="662" bestFit="1" customWidth="1"/>
    <col min="12" max="12" width="14.44140625" style="662" customWidth="1"/>
    <col min="13" max="13" width="11.5546875" style="662"/>
    <col min="14" max="14" width="34.33203125" style="662" customWidth="1"/>
    <col min="15" max="15" width="19.5546875" style="662" bestFit="1" customWidth="1"/>
    <col min="16" max="16" width="15.109375" style="662" customWidth="1"/>
    <col min="17" max="17" width="14.33203125" style="662" customWidth="1"/>
    <col min="18" max="18" width="17" style="662" customWidth="1"/>
    <col min="19" max="20" width="11.5546875" style="662"/>
    <col min="21" max="21" width="30.109375" style="662" bestFit="1" customWidth="1"/>
    <col min="22" max="22" width="19.44140625" style="662" bestFit="1" customWidth="1"/>
    <col min="23" max="23" width="14.44140625" style="662" bestFit="1" customWidth="1"/>
    <col min="24" max="24" width="19.44140625" style="662" bestFit="1" customWidth="1"/>
    <col min="25" max="25" width="14.44140625" style="662" bestFit="1" customWidth="1"/>
    <col min="26" max="26" width="20" style="662" customWidth="1"/>
    <col min="27" max="27" width="13.109375" style="662" bestFit="1" customWidth="1"/>
    <col min="28" max="28" width="7.109375" style="662" bestFit="1" customWidth="1"/>
    <col min="29" max="29" width="9.109375" style="662" bestFit="1" customWidth="1"/>
    <col min="30" max="257" width="11.5546875" style="662"/>
    <col min="258" max="258" width="10.44140625" style="662" customWidth="1"/>
    <col min="259" max="259" width="79.33203125" style="662" customWidth="1"/>
    <col min="260" max="260" width="13.44140625" style="662" bestFit="1" customWidth="1"/>
    <col min="261" max="261" width="17.44140625" style="662" customWidth="1"/>
    <col min="262" max="262" width="19.44140625" style="662" bestFit="1" customWidth="1"/>
    <col min="263" max="263" width="13.44140625" style="662" bestFit="1" customWidth="1"/>
    <col min="264" max="264" width="10" style="662" bestFit="1" customWidth="1"/>
    <col min="265" max="265" width="16" style="662" customWidth="1"/>
    <col min="266" max="266" width="12.33203125" style="662" customWidth="1"/>
    <col min="267" max="267" width="10.33203125" style="662" customWidth="1"/>
    <col min="268" max="268" width="11.109375" style="662" customWidth="1"/>
    <col min="269" max="269" width="11.5546875" style="662"/>
    <col min="270" max="270" width="17.88671875" style="662" bestFit="1" customWidth="1"/>
    <col min="271" max="271" width="20.33203125" style="662" bestFit="1" customWidth="1"/>
    <col min="272" max="276" width="11.5546875" style="662"/>
    <col min="277" max="277" width="30.109375" style="662" bestFit="1" customWidth="1"/>
    <col min="278" max="278" width="19.44140625" style="662" bestFit="1" customWidth="1"/>
    <col min="279" max="279" width="14.44140625" style="662" bestFit="1" customWidth="1"/>
    <col min="280" max="280" width="19.44140625" style="662" bestFit="1" customWidth="1"/>
    <col min="281" max="281" width="14.44140625" style="662" bestFit="1" customWidth="1"/>
    <col min="282" max="282" width="20" style="662" customWidth="1"/>
    <col min="283" max="283" width="13.109375" style="662" bestFit="1" customWidth="1"/>
    <col min="284" max="284" width="7.109375" style="662" bestFit="1" customWidth="1"/>
    <col min="285" max="285" width="9.109375" style="662" bestFit="1" customWidth="1"/>
    <col min="286" max="513" width="11.5546875" style="662"/>
    <col min="514" max="514" width="10.44140625" style="662" customWidth="1"/>
    <col min="515" max="515" width="79.33203125" style="662" customWidth="1"/>
    <col min="516" max="516" width="13.44140625" style="662" bestFit="1" customWidth="1"/>
    <col min="517" max="517" width="17.44140625" style="662" customWidth="1"/>
    <col min="518" max="518" width="19.44140625" style="662" bestFit="1" customWidth="1"/>
    <col min="519" max="519" width="13.44140625" style="662" bestFit="1" customWidth="1"/>
    <col min="520" max="520" width="10" style="662" bestFit="1" customWidth="1"/>
    <col min="521" max="521" width="16" style="662" customWidth="1"/>
    <col min="522" max="522" width="12.33203125" style="662" customWidth="1"/>
    <col min="523" max="523" width="10.33203125" style="662" customWidth="1"/>
    <col min="524" max="524" width="11.109375" style="662" customWidth="1"/>
    <col min="525" max="525" width="11.5546875" style="662"/>
    <col min="526" max="526" width="17.88671875" style="662" bestFit="1" customWidth="1"/>
    <col min="527" max="527" width="20.33203125" style="662" bestFit="1" customWidth="1"/>
    <col min="528" max="532" width="11.5546875" style="662"/>
    <col min="533" max="533" width="30.109375" style="662" bestFit="1" customWidth="1"/>
    <col min="534" max="534" width="19.44140625" style="662" bestFit="1" customWidth="1"/>
    <col min="535" max="535" width="14.44140625" style="662" bestFit="1" customWidth="1"/>
    <col min="536" max="536" width="19.44140625" style="662" bestFit="1" customWidth="1"/>
    <col min="537" max="537" width="14.44140625" style="662" bestFit="1" customWidth="1"/>
    <col min="538" max="538" width="20" style="662" customWidth="1"/>
    <col min="539" max="539" width="13.109375" style="662" bestFit="1" customWidth="1"/>
    <col min="540" max="540" width="7.109375" style="662" bestFit="1" customWidth="1"/>
    <col min="541" max="541" width="9.109375" style="662" bestFit="1" customWidth="1"/>
    <col min="542" max="769" width="11.5546875" style="662"/>
    <col min="770" max="770" width="10.44140625" style="662" customWidth="1"/>
    <col min="771" max="771" width="79.33203125" style="662" customWidth="1"/>
    <col min="772" max="772" width="13.44140625" style="662" bestFit="1" customWidth="1"/>
    <col min="773" max="773" width="17.44140625" style="662" customWidth="1"/>
    <col min="774" max="774" width="19.44140625" style="662" bestFit="1" customWidth="1"/>
    <col min="775" max="775" width="13.44140625" style="662" bestFit="1" customWidth="1"/>
    <col min="776" max="776" width="10" style="662" bestFit="1" customWidth="1"/>
    <col min="777" max="777" width="16" style="662" customWidth="1"/>
    <col min="778" max="778" width="12.33203125" style="662" customWidth="1"/>
    <col min="779" max="779" width="10.33203125" style="662" customWidth="1"/>
    <col min="780" max="780" width="11.109375" style="662" customWidth="1"/>
    <col min="781" max="781" width="11.5546875" style="662"/>
    <col min="782" max="782" width="17.88671875" style="662" bestFit="1" customWidth="1"/>
    <col min="783" max="783" width="20.33203125" style="662" bestFit="1" customWidth="1"/>
    <col min="784" max="788" width="11.5546875" style="662"/>
    <col min="789" max="789" width="30.109375" style="662" bestFit="1" customWidth="1"/>
    <col min="790" max="790" width="19.44140625" style="662" bestFit="1" customWidth="1"/>
    <col min="791" max="791" width="14.44140625" style="662" bestFit="1" customWidth="1"/>
    <col min="792" max="792" width="19.44140625" style="662" bestFit="1" customWidth="1"/>
    <col min="793" max="793" width="14.44140625" style="662" bestFit="1" customWidth="1"/>
    <col min="794" max="794" width="20" style="662" customWidth="1"/>
    <col min="795" max="795" width="13.109375" style="662" bestFit="1" customWidth="1"/>
    <col min="796" max="796" width="7.109375" style="662" bestFit="1" customWidth="1"/>
    <col min="797" max="797" width="9.109375" style="662" bestFit="1" customWidth="1"/>
    <col min="798" max="1025" width="11.5546875" style="662"/>
    <col min="1026" max="1026" width="10.44140625" style="662" customWidth="1"/>
    <col min="1027" max="1027" width="79.33203125" style="662" customWidth="1"/>
    <col min="1028" max="1028" width="13.44140625" style="662" bestFit="1" customWidth="1"/>
    <col min="1029" max="1029" width="17.44140625" style="662" customWidth="1"/>
    <col min="1030" max="1030" width="19.44140625" style="662" bestFit="1" customWidth="1"/>
    <col min="1031" max="1031" width="13.44140625" style="662" bestFit="1" customWidth="1"/>
    <col min="1032" max="1032" width="10" style="662" bestFit="1" customWidth="1"/>
    <col min="1033" max="1033" width="16" style="662" customWidth="1"/>
    <col min="1034" max="1034" width="12.33203125" style="662" customWidth="1"/>
    <col min="1035" max="1035" width="10.33203125" style="662" customWidth="1"/>
    <col min="1036" max="1036" width="11.109375" style="662" customWidth="1"/>
    <col min="1037" max="1037" width="11.5546875" style="662"/>
    <col min="1038" max="1038" width="17.88671875" style="662" bestFit="1" customWidth="1"/>
    <col min="1039" max="1039" width="20.33203125" style="662" bestFit="1" customWidth="1"/>
    <col min="1040" max="1044" width="11.5546875" style="662"/>
    <col min="1045" max="1045" width="30.109375" style="662" bestFit="1" customWidth="1"/>
    <col min="1046" max="1046" width="19.44140625" style="662" bestFit="1" customWidth="1"/>
    <col min="1047" max="1047" width="14.44140625" style="662" bestFit="1" customWidth="1"/>
    <col min="1048" max="1048" width="19.44140625" style="662" bestFit="1" customWidth="1"/>
    <col min="1049" max="1049" width="14.44140625" style="662" bestFit="1" customWidth="1"/>
    <col min="1050" max="1050" width="20" style="662" customWidth="1"/>
    <col min="1051" max="1051" width="13.109375" style="662" bestFit="1" customWidth="1"/>
    <col min="1052" max="1052" width="7.109375" style="662" bestFit="1" customWidth="1"/>
    <col min="1053" max="1053" width="9.109375" style="662" bestFit="1" customWidth="1"/>
    <col min="1054" max="1281" width="11.5546875" style="662"/>
    <col min="1282" max="1282" width="10.44140625" style="662" customWidth="1"/>
    <col min="1283" max="1283" width="79.33203125" style="662" customWidth="1"/>
    <col min="1284" max="1284" width="13.44140625" style="662" bestFit="1" customWidth="1"/>
    <col min="1285" max="1285" width="17.44140625" style="662" customWidth="1"/>
    <col min="1286" max="1286" width="19.44140625" style="662" bestFit="1" customWidth="1"/>
    <col min="1287" max="1287" width="13.44140625" style="662" bestFit="1" customWidth="1"/>
    <col min="1288" max="1288" width="10" style="662" bestFit="1" customWidth="1"/>
    <col min="1289" max="1289" width="16" style="662" customWidth="1"/>
    <col min="1290" max="1290" width="12.33203125" style="662" customWidth="1"/>
    <col min="1291" max="1291" width="10.33203125" style="662" customWidth="1"/>
    <col min="1292" max="1292" width="11.109375" style="662" customWidth="1"/>
    <col min="1293" max="1293" width="11.5546875" style="662"/>
    <col min="1294" max="1294" width="17.88671875" style="662" bestFit="1" customWidth="1"/>
    <col min="1295" max="1295" width="20.33203125" style="662" bestFit="1" customWidth="1"/>
    <col min="1296" max="1300" width="11.5546875" style="662"/>
    <col min="1301" max="1301" width="30.109375" style="662" bestFit="1" customWidth="1"/>
    <col min="1302" max="1302" width="19.44140625" style="662" bestFit="1" customWidth="1"/>
    <col min="1303" max="1303" width="14.44140625" style="662" bestFit="1" customWidth="1"/>
    <col min="1304" max="1304" width="19.44140625" style="662" bestFit="1" customWidth="1"/>
    <col min="1305" max="1305" width="14.44140625" style="662" bestFit="1" customWidth="1"/>
    <col min="1306" max="1306" width="20" style="662" customWidth="1"/>
    <col min="1307" max="1307" width="13.109375" style="662" bestFit="1" customWidth="1"/>
    <col min="1308" max="1308" width="7.109375" style="662" bestFit="1" customWidth="1"/>
    <col min="1309" max="1309" width="9.109375" style="662" bestFit="1" customWidth="1"/>
    <col min="1310" max="1537" width="11.5546875" style="662"/>
    <col min="1538" max="1538" width="10.44140625" style="662" customWidth="1"/>
    <col min="1539" max="1539" width="79.33203125" style="662" customWidth="1"/>
    <col min="1540" max="1540" width="13.44140625" style="662" bestFit="1" customWidth="1"/>
    <col min="1541" max="1541" width="17.44140625" style="662" customWidth="1"/>
    <col min="1542" max="1542" width="19.44140625" style="662" bestFit="1" customWidth="1"/>
    <col min="1543" max="1543" width="13.44140625" style="662" bestFit="1" customWidth="1"/>
    <col min="1544" max="1544" width="10" style="662" bestFit="1" customWidth="1"/>
    <col min="1545" max="1545" width="16" style="662" customWidth="1"/>
    <col min="1546" max="1546" width="12.33203125" style="662" customWidth="1"/>
    <col min="1547" max="1547" width="10.33203125" style="662" customWidth="1"/>
    <col min="1548" max="1548" width="11.109375" style="662" customWidth="1"/>
    <col min="1549" max="1549" width="11.5546875" style="662"/>
    <col min="1550" max="1550" width="17.88671875" style="662" bestFit="1" customWidth="1"/>
    <col min="1551" max="1551" width="20.33203125" style="662" bestFit="1" customWidth="1"/>
    <col min="1552" max="1556" width="11.5546875" style="662"/>
    <col min="1557" max="1557" width="30.109375" style="662" bestFit="1" customWidth="1"/>
    <col min="1558" max="1558" width="19.44140625" style="662" bestFit="1" customWidth="1"/>
    <col min="1559" max="1559" width="14.44140625" style="662" bestFit="1" customWidth="1"/>
    <col min="1560" max="1560" width="19.44140625" style="662" bestFit="1" customWidth="1"/>
    <col min="1561" max="1561" width="14.44140625" style="662" bestFit="1" customWidth="1"/>
    <col min="1562" max="1562" width="20" style="662" customWidth="1"/>
    <col min="1563" max="1563" width="13.109375" style="662" bestFit="1" customWidth="1"/>
    <col min="1564" max="1564" width="7.109375" style="662" bestFit="1" customWidth="1"/>
    <col min="1565" max="1565" width="9.109375" style="662" bestFit="1" customWidth="1"/>
    <col min="1566" max="1793" width="11.5546875" style="662"/>
    <col min="1794" max="1794" width="10.44140625" style="662" customWidth="1"/>
    <col min="1795" max="1795" width="79.33203125" style="662" customWidth="1"/>
    <col min="1796" max="1796" width="13.44140625" style="662" bestFit="1" customWidth="1"/>
    <col min="1797" max="1797" width="17.44140625" style="662" customWidth="1"/>
    <col min="1798" max="1798" width="19.44140625" style="662" bestFit="1" customWidth="1"/>
    <col min="1799" max="1799" width="13.44140625" style="662" bestFit="1" customWidth="1"/>
    <col min="1800" max="1800" width="10" style="662" bestFit="1" customWidth="1"/>
    <col min="1801" max="1801" width="16" style="662" customWidth="1"/>
    <col min="1802" max="1802" width="12.33203125" style="662" customWidth="1"/>
    <col min="1803" max="1803" width="10.33203125" style="662" customWidth="1"/>
    <col min="1804" max="1804" width="11.109375" style="662" customWidth="1"/>
    <col min="1805" max="1805" width="11.5546875" style="662"/>
    <col min="1806" max="1806" width="17.88671875" style="662" bestFit="1" customWidth="1"/>
    <col min="1807" max="1807" width="20.33203125" style="662" bestFit="1" customWidth="1"/>
    <col min="1808" max="1812" width="11.5546875" style="662"/>
    <col min="1813" max="1813" width="30.109375" style="662" bestFit="1" customWidth="1"/>
    <col min="1814" max="1814" width="19.44140625" style="662" bestFit="1" customWidth="1"/>
    <col min="1815" max="1815" width="14.44140625" style="662" bestFit="1" customWidth="1"/>
    <col min="1816" max="1816" width="19.44140625" style="662" bestFit="1" customWidth="1"/>
    <col min="1817" max="1817" width="14.44140625" style="662" bestFit="1" customWidth="1"/>
    <col min="1818" max="1818" width="20" style="662" customWidth="1"/>
    <col min="1819" max="1819" width="13.109375" style="662" bestFit="1" customWidth="1"/>
    <col min="1820" max="1820" width="7.109375" style="662" bestFit="1" customWidth="1"/>
    <col min="1821" max="1821" width="9.109375" style="662" bestFit="1" customWidth="1"/>
    <col min="1822" max="2049" width="11.5546875" style="662"/>
    <col min="2050" max="2050" width="10.44140625" style="662" customWidth="1"/>
    <col min="2051" max="2051" width="79.33203125" style="662" customWidth="1"/>
    <col min="2052" max="2052" width="13.44140625" style="662" bestFit="1" customWidth="1"/>
    <col min="2053" max="2053" width="17.44140625" style="662" customWidth="1"/>
    <col min="2054" max="2054" width="19.44140625" style="662" bestFit="1" customWidth="1"/>
    <col min="2055" max="2055" width="13.44140625" style="662" bestFit="1" customWidth="1"/>
    <col min="2056" max="2056" width="10" style="662" bestFit="1" customWidth="1"/>
    <col min="2057" max="2057" width="16" style="662" customWidth="1"/>
    <col min="2058" max="2058" width="12.33203125" style="662" customWidth="1"/>
    <col min="2059" max="2059" width="10.33203125" style="662" customWidth="1"/>
    <col min="2060" max="2060" width="11.109375" style="662" customWidth="1"/>
    <col min="2061" max="2061" width="11.5546875" style="662"/>
    <col min="2062" max="2062" width="17.88671875" style="662" bestFit="1" customWidth="1"/>
    <col min="2063" max="2063" width="20.33203125" style="662" bestFit="1" customWidth="1"/>
    <col min="2064" max="2068" width="11.5546875" style="662"/>
    <col min="2069" max="2069" width="30.109375" style="662" bestFit="1" customWidth="1"/>
    <col min="2070" max="2070" width="19.44140625" style="662" bestFit="1" customWidth="1"/>
    <col min="2071" max="2071" width="14.44140625" style="662" bestFit="1" customWidth="1"/>
    <col min="2072" max="2072" width="19.44140625" style="662" bestFit="1" customWidth="1"/>
    <col min="2073" max="2073" width="14.44140625" style="662" bestFit="1" customWidth="1"/>
    <col min="2074" max="2074" width="20" style="662" customWidth="1"/>
    <col min="2075" max="2075" width="13.109375" style="662" bestFit="1" customWidth="1"/>
    <col min="2076" max="2076" width="7.109375" style="662" bestFit="1" customWidth="1"/>
    <col min="2077" max="2077" width="9.109375" style="662" bestFit="1" customWidth="1"/>
    <col min="2078" max="2305" width="11.5546875" style="662"/>
    <col min="2306" max="2306" width="10.44140625" style="662" customWidth="1"/>
    <col min="2307" max="2307" width="79.33203125" style="662" customWidth="1"/>
    <col min="2308" max="2308" width="13.44140625" style="662" bestFit="1" customWidth="1"/>
    <col min="2309" max="2309" width="17.44140625" style="662" customWidth="1"/>
    <col min="2310" max="2310" width="19.44140625" style="662" bestFit="1" customWidth="1"/>
    <col min="2311" max="2311" width="13.44140625" style="662" bestFit="1" customWidth="1"/>
    <col min="2312" max="2312" width="10" style="662" bestFit="1" customWidth="1"/>
    <col min="2313" max="2313" width="16" style="662" customWidth="1"/>
    <col min="2314" max="2314" width="12.33203125" style="662" customWidth="1"/>
    <col min="2315" max="2315" width="10.33203125" style="662" customWidth="1"/>
    <col min="2316" max="2316" width="11.109375" style="662" customWidth="1"/>
    <col min="2317" max="2317" width="11.5546875" style="662"/>
    <col min="2318" max="2318" width="17.88671875" style="662" bestFit="1" customWidth="1"/>
    <col min="2319" max="2319" width="20.33203125" style="662" bestFit="1" customWidth="1"/>
    <col min="2320" max="2324" width="11.5546875" style="662"/>
    <col min="2325" max="2325" width="30.109375" style="662" bestFit="1" customWidth="1"/>
    <col min="2326" max="2326" width="19.44140625" style="662" bestFit="1" customWidth="1"/>
    <col min="2327" max="2327" width="14.44140625" style="662" bestFit="1" customWidth="1"/>
    <col min="2328" max="2328" width="19.44140625" style="662" bestFit="1" customWidth="1"/>
    <col min="2329" max="2329" width="14.44140625" style="662" bestFit="1" customWidth="1"/>
    <col min="2330" max="2330" width="20" style="662" customWidth="1"/>
    <col min="2331" max="2331" width="13.109375" style="662" bestFit="1" customWidth="1"/>
    <col min="2332" max="2332" width="7.109375" style="662" bestFit="1" customWidth="1"/>
    <col min="2333" max="2333" width="9.109375" style="662" bestFit="1" customWidth="1"/>
    <col min="2334" max="2561" width="11.5546875" style="662"/>
    <col min="2562" max="2562" width="10.44140625" style="662" customWidth="1"/>
    <col min="2563" max="2563" width="79.33203125" style="662" customWidth="1"/>
    <col min="2564" max="2564" width="13.44140625" style="662" bestFit="1" customWidth="1"/>
    <col min="2565" max="2565" width="17.44140625" style="662" customWidth="1"/>
    <col min="2566" max="2566" width="19.44140625" style="662" bestFit="1" customWidth="1"/>
    <col min="2567" max="2567" width="13.44140625" style="662" bestFit="1" customWidth="1"/>
    <col min="2568" max="2568" width="10" style="662" bestFit="1" customWidth="1"/>
    <col min="2569" max="2569" width="16" style="662" customWidth="1"/>
    <col min="2570" max="2570" width="12.33203125" style="662" customWidth="1"/>
    <col min="2571" max="2571" width="10.33203125" style="662" customWidth="1"/>
    <col min="2572" max="2572" width="11.109375" style="662" customWidth="1"/>
    <col min="2573" max="2573" width="11.5546875" style="662"/>
    <col min="2574" max="2574" width="17.88671875" style="662" bestFit="1" customWidth="1"/>
    <col min="2575" max="2575" width="20.33203125" style="662" bestFit="1" customWidth="1"/>
    <col min="2576" max="2580" width="11.5546875" style="662"/>
    <col min="2581" max="2581" width="30.109375" style="662" bestFit="1" customWidth="1"/>
    <col min="2582" max="2582" width="19.44140625" style="662" bestFit="1" customWidth="1"/>
    <col min="2583" max="2583" width="14.44140625" style="662" bestFit="1" customWidth="1"/>
    <col min="2584" max="2584" width="19.44140625" style="662" bestFit="1" customWidth="1"/>
    <col min="2585" max="2585" width="14.44140625" style="662" bestFit="1" customWidth="1"/>
    <col min="2586" max="2586" width="20" style="662" customWidth="1"/>
    <col min="2587" max="2587" width="13.109375" style="662" bestFit="1" customWidth="1"/>
    <col min="2588" max="2588" width="7.109375" style="662" bestFit="1" customWidth="1"/>
    <col min="2589" max="2589" width="9.109375" style="662" bestFit="1" customWidth="1"/>
    <col min="2590" max="2817" width="11.5546875" style="662"/>
    <col min="2818" max="2818" width="10.44140625" style="662" customWidth="1"/>
    <col min="2819" max="2819" width="79.33203125" style="662" customWidth="1"/>
    <col min="2820" max="2820" width="13.44140625" style="662" bestFit="1" customWidth="1"/>
    <col min="2821" max="2821" width="17.44140625" style="662" customWidth="1"/>
    <col min="2822" max="2822" width="19.44140625" style="662" bestFit="1" customWidth="1"/>
    <col min="2823" max="2823" width="13.44140625" style="662" bestFit="1" customWidth="1"/>
    <col min="2824" max="2824" width="10" style="662" bestFit="1" customWidth="1"/>
    <col min="2825" max="2825" width="16" style="662" customWidth="1"/>
    <col min="2826" max="2826" width="12.33203125" style="662" customWidth="1"/>
    <col min="2827" max="2827" width="10.33203125" style="662" customWidth="1"/>
    <col min="2828" max="2828" width="11.109375" style="662" customWidth="1"/>
    <col min="2829" max="2829" width="11.5546875" style="662"/>
    <col min="2830" max="2830" width="17.88671875" style="662" bestFit="1" customWidth="1"/>
    <col min="2831" max="2831" width="20.33203125" style="662" bestFit="1" customWidth="1"/>
    <col min="2832" max="2836" width="11.5546875" style="662"/>
    <col min="2837" max="2837" width="30.109375" style="662" bestFit="1" customWidth="1"/>
    <col min="2838" max="2838" width="19.44140625" style="662" bestFit="1" customWidth="1"/>
    <col min="2839" max="2839" width="14.44140625" style="662" bestFit="1" customWidth="1"/>
    <col min="2840" max="2840" width="19.44140625" style="662" bestFit="1" customWidth="1"/>
    <col min="2841" max="2841" width="14.44140625" style="662" bestFit="1" customWidth="1"/>
    <col min="2842" max="2842" width="20" style="662" customWidth="1"/>
    <col min="2843" max="2843" width="13.109375" style="662" bestFit="1" customWidth="1"/>
    <col min="2844" max="2844" width="7.109375" style="662" bestFit="1" customWidth="1"/>
    <col min="2845" max="2845" width="9.109375" style="662" bestFit="1" customWidth="1"/>
    <col min="2846" max="3073" width="11.5546875" style="662"/>
    <col min="3074" max="3074" width="10.44140625" style="662" customWidth="1"/>
    <col min="3075" max="3075" width="79.33203125" style="662" customWidth="1"/>
    <col min="3076" max="3076" width="13.44140625" style="662" bestFit="1" customWidth="1"/>
    <col min="3077" max="3077" width="17.44140625" style="662" customWidth="1"/>
    <col min="3078" max="3078" width="19.44140625" style="662" bestFit="1" customWidth="1"/>
    <col min="3079" max="3079" width="13.44140625" style="662" bestFit="1" customWidth="1"/>
    <col min="3080" max="3080" width="10" style="662" bestFit="1" customWidth="1"/>
    <col min="3081" max="3081" width="16" style="662" customWidth="1"/>
    <col min="3082" max="3082" width="12.33203125" style="662" customWidth="1"/>
    <col min="3083" max="3083" width="10.33203125" style="662" customWidth="1"/>
    <col min="3084" max="3084" width="11.109375" style="662" customWidth="1"/>
    <col min="3085" max="3085" width="11.5546875" style="662"/>
    <col min="3086" max="3086" width="17.88671875" style="662" bestFit="1" customWidth="1"/>
    <col min="3087" max="3087" width="20.33203125" style="662" bestFit="1" customWidth="1"/>
    <col min="3088" max="3092" width="11.5546875" style="662"/>
    <col min="3093" max="3093" width="30.109375" style="662" bestFit="1" customWidth="1"/>
    <col min="3094" max="3094" width="19.44140625" style="662" bestFit="1" customWidth="1"/>
    <col min="3095" max="3095" width="14.44140625" style="662" bestFit="1" customWidth="1"/>
    <col min="3096" max="3096" width="19.44140625" style="662" bestFit="1" customWidth="1"/>
    <col min="3097" max="3097" width="14.44140625" style="662" bestFit="1" customWidth="1"/>
    <col min="3098" max="3098" width="20" style="662" customWidth="1"/>
    <col min="3099" max="3099" width="13.109375" style="662" bestFit="1" customWidth="1"/>
    <col min="3100" max="3100" width="7.109375" style="662" bestFit="1" customWidth="1"/>
    <col min="3101" max="3101" width="9.109375" style="662" bestFit="1" customWidth="1"/>
    <col min="3102" max="3329" width="11.5546875" style="662"/>
    <col min="3330" max="3330" width="10.44140625" style="662" customWidth="1"/>
    <col min="3331" max="3331" width="79.33203125" style="662" customWidth="1"/>
    <col min="3332" max="3332" width="13.44140625" style="662" bestFit="1" customWidth="1"/>
    <col min="3333" max="3333" width="17.44140625" style="662" customWidth="1"/>
    <col min="3334" max="3334" width="19.44140625" style="662" bestFit="1" customWidth="1"/>
    <col min="3335" max="3335" width="13.44140625" style="662" bestFit="1" customWidth="1"/>
    <col min="3336" max="3336" width="10" style="662" bestFit="1" customWidth="1"/>
    <col min="3337" max="3337" width="16" style="662" customWidth="1"/>
    <col min="3338" max="3338" width="12.33203125" style="662" customWidth="1"/>
    <col min="3339" max="3339" width="10.33203125" style="662" customWidth="1"/>
    <col min="3340" max="3340" width="11.109375" style="662" customWidth="1"/>
    <col min="3341" max="3341" width="11.5546875" style="662"/>
    <col min="3342" max="3342" width="17.88671875" style="662" bestFit="1" customWidth="1"/>
    <col min="3343" max="3343" width="20.33203125" style="662" bestFit="1" customWidth="1"/>
    <col min="3344" max="3348" width="11.5546875" style="662"/>
    <col min="3349" max="3349" width="30.109375" style="662" bestFit="1" customWidth="1"/>
    <col min="3350" max="3350" width="19.44140625" style="662" bestFit="1" customWidth="1"/>
    <col min="3351" max="3351" width="14.44140625" style="662" bestFit="1" customWidth="1"/>
    <col min="3352" max="3352" width="19.44140625" style="662" bestFit="1" customWidth="1"/>
    <col min="3353" max="3353" width="14.44140625" style="662" bestFit="1" customWidth="1"/>
    <col min="3354" max="3354" width="20" style="662" customWidth="1"/>
    <col min="3355" max="3355" width="13.109375" style="662" bestFit="1" customWidth="1"/>
    <col min="3356" max="3356" width="7.109375" style="662" bestFit="1" customWidth="1"/>
    <col min="3357" max="3357" width="9.109375" style="662" bestFit="1" customWidth="1"/>
    <col min="3358" max="3585" width="11.5546875" style="662"/>
    <col min="3586" max="3586" width="10.44140625" style="662" customWidth="1"/>
    <col min="3587" max="3587" width="79.33203125" style="662" customWidth="1"/>
    <col min="3588" max="3588" width="13.44140625" style="662" bestFit="1" customWidth="1"/>
    <col min="3589" max="3589" width="17.44140625" style="662" customWidth="1"/>
    <col min="3590" max="3590" width="19.44140625" style="662" bestFit="1" customWidth="1"/>
    <col min="3591" max="3591" width="13.44140625" style="662" bestFit="1" customWidth="1"/>
    <col min="3592" max="3592" width="10" style="662" bestFit="1" customWidth="1"/>
    <col min="3593" max="3593" width="16" style="662" customWidth="1"/>
    <col min="3594" max="3594" width="12.33203125" style="662" customWidth="1"/>
    <col min="3595" max="3595" width="10.33203125" style="662" customWidth="1"/>
    <col min="3596" max="3596" width="11.109375" style="662" customWidth="1"/>
    <col min="3597" max="3597" width="11.5546875" style="662"/>
    <col min="3598" max="3598" width="17.88671875" style="662" bestFit="1" customWidth="1"/>
    <col min="3599" max="3599" width="20.33203125" style="662" bestFit="1" customWidth="1"/>
    <col min="3600" max="3604" width="11.5546875" style="662"/>
    <col min="3605" max="3605" width="30.109375" style="662" bestFit="1" customWidth="1"/>
    <col min="3606" max="3606" width="19.44140625" style="662" bestFit="1" customWidth="1"/>
    <col min="3607" max="3607" width="14.44140625" style="662" bestFit="1" customWidth="1"/>
    <col min="3608" max="3608" width="19.44140625" style="662" bestFit="1" customWidth="1"/>
    <col min="3609" max="3609" width="14.44140625" style="662" bestFit="1" customWidth="1"/>
    <col min="3610" max="3610" width="20" style="662" customWidth="1"/>
    <col min="3611" max="3611" width="13.109375" style="662" bestFit="1" customWidth="1"/>
    <col min="3612" max="3612" width="7.109375" style="662" bestFit="1" customWidth="1"/>
    <col min="3613" max="3613" width="9.109375" style="662" bestFit="1" customWidth="1"/>
    <col min="3614" max="3841" width="11.5546875" style="662"/>
    <col min="3842" max="3842" width="10.44140625" style="662" customWidth="1"/>
    <col min="3843" max="3843" width="79.33203125" style="662" customWidth="1"/>
    <col min="3844" max="3844" width="13.44140625" style="662" bestFit="1" customWidth="1"/>
    <col min="3845" max="3845" width="17.44140625" style="662" customWidth="1"/>
    <col min="3846" max="3846" width="19.44140625" style="662" bestFit="1" customWidth="1"/>
    <col min="3847" max="3847" width="13.44140625" style="662" bestFit="1" customWidth="1"/>
    <col min="3848" max="3848" width="10" style="662" bestFit="1" customWidth="1"/>
    <col min="3849" max="3849" width="16" style="662" customWidth="1"/>
    <col min="3850" max="3850" width="12.33203125" style="662" customWidth="1"/>
    <col min="3851" max="3851" width="10.33203125" style="662" customWidth="1"/>
    <col min="3852" max="3852" width="11.109375" style="662" customWidth="1"/>
    <col min="3853" max="3853" width="11.5546875" style="662"/>
    <col min="3854" max="3854" width="17.88671875" style="662" bestFit="1" customWidth="1"/>
    <col min="3855" max="3855" width="20.33203125" style="662" bestFit="1" customWidth="1"/>
    <col min="3856" max="3860" width="11.5546875" style="662"/>
    <col min="3861" max="3861" width="30.109375" style="662" bestFit="1" customWidth="1"/>
    <col min="3862" max="3862" width="19.44140625" style="662" bestFit="1" customWidth="1"/>
    <col min="3863" max="3863" width="14.44140625" style="662" bestFit="1" customWidth="1"/>
    <col min="3864" max="3864" width="19.44140625" style="662" bestFit="1" customWidth="1"/>
    <col min="3865" max="3865" width="14.44140625" style="662" bestFit="1" customWidth="1"/>
    <col min="3866" max="3866" width="20" style="662" customWidth="1"/>
    <col min="3867" max="3867" width="13.109375" style="662" bestFit="1" customWidth="1"/>
    <col min="3868" max="3868" width="7.109375" style="662" bestFit="1" customWidth="1"/>
    <col min="3869" max="3869" width="9.109375" style="662" bestFit="1" customWidth="1"/>
    <col min="3870" max="4097" width="11.5546875" style="662"/>
    <col min="4098" max="4098" width="10.44140625" style="662" customWidth="1"/>
    <col min="4099" max="4099" width="79.33203125" style="662" customWidth="1"/>
    <col min="4100" max="4100" width="13.44140625" style="662" bestFit="1" customWidth="1"/>
    <col min="4101" max="4101" width="17.44140625" style="662" customWidth="1"/>
    <col min="4102" max="4102" width="19.44140625" style="662" bestFit="1" customWidth="1"/>
    <col min="4103" max="4103" width="13.44140625" style="662" bestFit="1" customWidth="1"/>
    <col min="4104" max="4104" width="10" style="662" bestFit="1" customWidth="1"/>
    <col min="4105" max="4105" width="16" style="662" customWidth="1"/>
    <col min="4106" max="4106" width="12.33203125" style="662" customWidth="1"/>
    <col min="4107" max="4107" width="10.33203125" style="662" customWidth="1"/>
    <col min="4108" max="4108" width="11.109375" style="662" customWidth="1"/>
    <col min="4109" max="4109" width="11.5546875" style="662"/>
    <col min="4110" max="4110" width="17.88671875" style="662" bestFit="1" customWidth="1"/>
    <col min="4111" max="4111" width="20.33203125" style="662" bestFit="1" customWidth="1"/>
    <col min="4112" max="4116" width="11.5546875" style="662"/>
    <col min="4117" max="4117" width="30.109375" style="662" bestFit="1" customWidth="1"/>
    <col min="4118" max="4118" width="19.44140625" style="662" bestFit="1" customWidth="1"/>
    <col min="4119" max="4119" width="14.44140625" style="662" bestFit="1" customWidth="1"/>
    <col min="4120" max="4120" width="19.44140625" style="662" bestFit="1" customWidth="1"/>
    <col min="4121" max="4121" width="14.44140625" style="662" bestFit="1" customWidth="1"/>
    <col min="4122" max="4122" width="20" style="662" customWidth="1"/>
    <col min="4123" max="4123" width="13.109375" style="662" bestFit="1" customWidth="1"/>
    <col min="4124" max="4124" width="7.109375" style="662" bestFit="1" customWidth="1"/>
    <col min="4125" max="4125" width="9.109375" style="662" bestFit="1" customWidth="1"/>
    <col min="4126" max="4353" width="11.5546875" style="662"/>
    <col min="4354" max="4354" width="10.44140625" style="662" customWidth="1"/>
    <col min="4355" max="4355" width="79.33203125" style="662" customWidth="1"/>
    <col min="4356" max="4356" width="13.44140625" style="662" bestFit="1" customWidth="1"/>
    <col min="4357" max="4357" width="17.44140625" style="662" customWidth="1"/>
    <col min="4358" max="4358" width="19.44140625" style="662" bestFit="1" customWidth="1"/>
    <col min="4359" max="4359" width="13.44140625" style="662" bestFit="1" customWidth="1"/>
    <col min="4360" max="4360" width="10" style="662" bestFit="1" customWidth="1"/>
    <col min="4361" max="4361" width="16" style="662" customWidth="1"/>
    <col min="4362" max="4362" width="12.33203125" style="662" customWidth="1"/>
    <col min="4363" max="4363" width="10.33203125" style="662" customWidth="1"/>
    <col min="4364" max="4364" width="11.109375" style="662" customWidth="1"/>
    <col min="4365" max="4365" width="11.5546875" style="662"/>
    <col min="4366" max="4366" width="17.88671875" style="662" bestFit="1" customWidth="1"/>
    <col min="4367" max="4367" width="20.33203125" style="662" bestFit="1" customWidth="1"/>
    <col min="4368" max="4372" width="11.5546875" style="662"/>
    <col min="4373" max="4373" width="30.109375" style="662" bestFit="1" customWidth="1"/>
    <col min="4374" max="4374" width="19.44140625" style="662" bestFit="1" customWidth="1"/>
    <col min="4375" max="4375" width="14.44140625" style="662" bestFit="1" customWidth="1"/>
    <col min="4376" max="4376" width="19.44140625" style="662" bestFit="1" customWidth="1"/>
    <col min="4377" max="4377" width="14.44140625" style="662" bestFit="1" customWidth="1"/>
    <col min="4378" max="4378" width="20" style="662" customWidth="1"/>
    <col min="4379" max="4379" width="13.109375" style="662" bestFit="1" customWidth="1"/>
    <col min="4380" max="4380" width="7.109375" style="662" bestFit="1" customWidth="1"/>
    <col min="4381" max="4381" width="9.109375" style="662" bestFit="1" customWidth="1"/>
    <col min="4382" max="4609" width="11.5546875" style="662"/>
    <col min="4610" max="4610" width="10.44140625" style="662" customWidth="1"/>
    <col min="4611" max="4611" width="79.33203125" style="662" customWidth="1"/>
    <col min="4612" max="4612" width="13.44140625" style="662" bestFit="1" customWidth="1"/>
    <col min="4613" max="4613" width="17.44140625" style="662" customWidth="1"/>
    <col min="4614" max="4614" width="19.44140625" style="662" bestFit="1" customWidth="1"/>
    <col min="4615" max="4615" width="13.44140625" style="662" bestFit="1" customWidth="1"/>
    <col min="4616" max="4616" width="10" style="662" bestFit="1" customWidth="1"/>
    <col min="4617" max="4617" width="16" style="662" customWidth="1"/>
    <col min="4618" max="4618" width="12.33203125" style="662" customWidth="1"/>
    <col min="4619" max="4619" width="10.33203125" style="662" customWidth="1"/>
    <col min="4620" max="4620" width="11.109375" style="662" customWidth="1"/>
    <col min="4621" max="4621" width="11.5546875" style="662"/>
    <col min="4622" max="4622" width="17.88671875" style="662" bestFit="1" customWidth="1"/>
    <col min="4623" max="4623" width="20.33203125" style="662" bestFit="1" customWidth="1"/>
    <col min="4624" max="4628" width="11.5546875" style="662"/>
    <col min="4629" max="4629" width="30.109375" style="662" bestFit="1" customWidth="1"/>
    <col min="4630" max="4630" width="19.44140625" style="662" bestFit="1" customWidth="1"/>
    <col min="4631" max="4631" width="14.44140625" style="662" bestFit="1" customWidth="1"/>
    <col min="4632" max="4632" width="19.44140625" style="662" bestFit="1" customWidth="1"/>
    <col min="4633" max="4633" width="14.44140625" style="662" bestFit="1" customWidth="1"/>
    <col min="4634" max="4634" width="20" style="662" customWidth="1"/>
    <col min="4635" max="4635" width="13.109375" style="662" bestFit="1" customWidth="1"/>
    <col min="4636" max="4636" width="7.109375" style="662" bestFit="1" customWidth="1"/>
    <col min="4637" max="4637" width="9.109375" style="662" bestFit="1" customWidth="1"/>
    <col min="4638" max="4865" width="11.5546875" style="662"/>
    <col min="4866" max="4866" width="10.44140625" style="662" customWidth="1"/>
    <col min="4867" max="4867" width="79.33203125" style="662" customWidth="1"/>
    <col min="4868" max="4868" width="13.44140625" style="662" bestFit="1" customWidth="1"/>
    <col min="4869" max="4869" width="17.44140625" style="662" customWidth="1"/>
    <col min="4870" max="4870" width="19.44140625" style="662" bestFit="1" customWidth="1"/>
    <col min="4871" max="4871" width="13.44140625" style="662" bestFit="1" customWidth="1"/>
    <col min="4872" max="4872" width="10" style="662" bestFit="1" customWidth="1"/>
    <col min="4873" max="4873" width="16" style="662" customWidth="1"/>
    <col min="4874" max="4874" width="12.33203125" style="662" customWidth="1"/>
    <col min="4875" max="4875" width="10.33203125" style="662" customWidth="1"/>
    <col min="4876" max="4876" width="11.109375" style="662" customWidth="1"/>
    <col min="4877" max="4877" width="11.5546875" style="662"/>
    <col min="4878" max="4878" width="17.88671875" style="662" bestFit="1" customWidth="1"/>
    <col min="4879" max="4879" width="20.33203125" style="662" bestFit="1" customWidth="1"/>
    <col min="4880" max="4884" width="11.5546875" style="662"/>
    <col min="4885" max="4885" width="30.109375" style="662" bestFit="1" customWidth="1"/>
    <col min="4886" max="4886" width="19.44140625" style="662" bestFit="1" customWidth="1"/>
    <col min="4887" max="4887" width="14.44140625" style="662" bestFit="1" customWidth="1"/>
    <col min="4888" max="4888" width="19.44140625" style="662" bestFit="1" customWidth="1"/>
    <col min="4889" max="4889" width="14.44140625" style="662" bestFit="1" customWidth="1"/>
    <col min="4890" max="4890" width="20" style="662" customWidth="1"/>
    <col min="4891" max="4891" width="13.109375" style="662" bestFit="1" customWidth="1"/>
    <col min="4892" max="4892" width="7.109375" style="662" bestFit="1" customWidth="1"/>
    <col min="4893" max="4893" width="9.109375" style="662" bestFit="1" customWidth="1"/>
    <col min="4894" max="5121" width="11.5546875" style="662"/>
    <col min="5122" max="5122" width="10.44140625" style="662" customWidth="1"/>
    <col min="5123" max="5123" width="79.33203125" style="662" customWidth="1"/>
    <col min="5124" max="5124" width="13.44140625" style="662" bestFit="1" customWidth="1"/>
    <col min="5125" max="5125" width="17.44140625" style="662" customWidth="1"/>
    <col min="5126" max="5126" width="19.44140625" style="662" bestFit="1" customWidth="1"/>
    <col min="5127" max="5127" width="13.44140625" style="662" bestFit="1" customWidth="1"/>
    <col min="5128" max="5128" width="10" style="662" bestFit="1" customWidth="1"/>
    <col min="5129" max="5129" width="16" style="662" customWidth="1"/>
    <col min="5130" max="5130" width="12.33203125" style="662" customWidth="1"/>
    <col min="5131" max="5131" width="10.33203125" style="662" customWidth="1"/>
    <col min="5132" max="5132" width="11.109375" style="662" customWidth="1"/>
    <col min="5133" max="5133" width="11.5546875" style="662"/>
    <col min="5134" max="5134" width="17.88671875" style="662" bestFit="1" customWidth="1"/>
    <col min="5135" max="5135" width="20.33203125" style="662" bestFit="1" customWidth="1"/>
    <col min="5136" max="5140" width="11.5546875" style="662"/>
    <col min="5141" max="5141" width="30.109375" style="662" bestFit="1" customWidth="1"/>
    <col min="5142" max="5142" width="19.44140625" style="662" bestFit="1" customWidth="1"/>
    <col min="5143" max="5143" width="14.44140625" style="662" bestFit="1" customWidth="1"/>
    <col min="5144" max="5144" width="19.44140625" style="662" bestFit="1" customWidth="1"/>
    <col min="5145" max="5145" width="14.44140625" style="662" bestFit="1" customWidth="1"/>
    <col min="5146" max="5146" width="20" style="662" customWidth="1"/>
    <col min="5147" max="5147" width="13.109375" style="662" bestFit="1" customWidth="1"/>
    <col min="5148" max="5148" width="7.109375" style="662" bestFit="1" customWidth="1"/>
    <col min="5149" max="5149" width="9.109375" style="662" bestFit="1" customWidth="1"/>
    <col min="5150" max="5377" width="11.5546875" style="662"/>
    <col min="5378" max="5378" width="10.44140625" style="662" customWidth="1"/>
    <col min="5379" max="5379" width="79.33203125" style="662" customWidth="1"/>
    <col min="5380" max="5380" width="13.44140625" style="662" bestFit="1" customWidth="1"/>
    <col min="5381" max="5381" width="17.44140625" style="662" customWidth="1"/>
    <col min="5382" max="5382" width="19.44140625" style="662" bestFit="1" customWidth="1"/>
    <col min="5383" max="5383" width="13.44140625" style="662" bestFit="1" customWidth="1"/>
    <col min="5384" max="5384" width="10" style="662" bestFit="1" customWidth="1"/>
    <col min="5385" max="5385" width="16" style="662" customWidth="1"/>
    <col min="5386" max="5386" width="12.33203125" style="662" customWidth="1"/>
    <col min="5387" max="5387" width="10.33203125" style="662" customWidth="1"/>
    <col min="5388" max="5388" width="11.109375" style="662" customWidth="1"/>
    <col min="5389" max="5389" width="11.5546875" style="662"/>
    <col min="5390" max="5390" width="17.88671875" style="662" bestFit="1" customWidth="1"/>
    <col min="5391" max="5391" width="20.33203125" style="662" bestFit="1" customWidth="1"/>
    <col min="5392" max="5396" width="11.5546875" style="662"/>
    <col min="5397" max="5397" width="30.109375" style="662" bestFit="1" customWidth="1"/>
    <col min="5398" max="5398" width="19.44140625" style="662" bestFit="1" customWidth="1"/>
    <col min="5399" max="5399" width="14.44140625" style="662" bestFit="1" customWidth="1"/>
    <col min="5400" max="5400" width="19.44140625" style="662" bestFit="1" customWidth="1"/>
    <col min="5401" max="5401" width="14.44140625" style="662" bestFit="1" customWidth="1"/>
    <col min="5402" max="5402" width="20" style="662" customWidth="1"/>
    <col min="5403" max="5403" width="13.109375" style="662" bestFit="1" customWidth="1"/>
    <col min="5404" max="5404" width="7.109375" style="662" bestFit="1" customWidth="1"/>
    <col min="5405" max="5405" width="9.109375" style="662" bestFit="1" customWidth="1"/>
    <col min="5406" max="5633" width="11.5546875" style="662"/>
    <col min="5634" max="5634" width="10.44140625" style="662" customWidth="1"/>
    <col min="5635" max="5635" width="79.33203125" style="662" customWidth="1"/>
    <col min="5636" max="5636" width="13.44140625" style="662" bestFit="1" customWidth="1"/>
    <col min="5637" max="5637" width="17.44140625" style="662" customWidth="1"/>
    <col min="5638" max="5638" width="19.44140625" style="662" bestFit="1" customWidth="1"/>
    <col min="5639" max="5639" width="13.44140625" style="662" bestFit="1" customWidth="1"/>
    <col min="5640" max="5640" width="10" style="662" bestFit="1" customWidth="1"/>
    <col min="5641" max="5641" width="16" style="662" customWidth="1"/>
    <col min="5642" max="5642" width="12.33203125" style="662" customWidth="1"/>
    <col min="5643" max="5643" width="10.33203125" style="662" customWidth="1"/>
    <col min="5644" max="5644" width="11.109375" style="662" customWidth="1"/>
    <col min="5645" max="5645" width="11.5546875" style="662"/>
    <col min="5646" max="5646" width="17.88671875" style="662" bestFit="1" customWidth="1"/>
    <col min="5647" max="5647" width="20.33203125" style="662" bestFit="1" customWidth="1"/>
    <col min="5648" max="5652" width="11.5546875" style="662"/>
    <col min="5653" max="5653" width="30.109375" style="662" bestFit="1" customWidth="1"/>
    <col min="5654" max="5654" width="19.44140625" style="662" bestFit="1" customWidth="1"/>
    <col min="5655" max="5655" width="14.44140625" style="662" bestFit="1" customWidth="1"/>
    <col min="5656" max="5656" width="19.44140625" style="662" bestFit="1" customWidth="1"/>
    <col min="5657" max="5657" width="14.44140625" style="662" bestFit="1" customWidth="1"/>
    <col min="5658" max="5658" width="20" style="662" customWidth="1"/>
    <col min="5659" max="5659" width="13.109375" style="662" bestFit="1" customWidth="1"/>
    <col min="5660" max="5660" width="7.109375" style="662" bestFit="1" customWidth="1"/>
    <col min="5661" max="5661" width="9.109375" style="662" bestFit="1" customWidth="1"/>
    <col min="5662" max="5889" width="11.5546875" style="662"/>
    <col min="5890" max="5890" width="10.44140625" style="662" customWidth="1"/>
    <col min="5891" max="5891" width="79.33203125" style="662" customWidth="1"/>
    <col min="5892" max="5892" width="13.44140625" style="662" bestFit="1" customWidth="1"/>
    <col min="5893" max="5893" width="17.44140625" style="662" customWidth="1"/>
    <col min="5894" max="5894" width="19.44140625" style="662" bestFit="1" customWidth="1"/>
    <col min="5895" max="5895" width="13.44140625" style="662" bestFit="1" customWidth="1"/>
    <col min="5896" max="5896" width="10" style="662" bestFit="1" customWidth="1"/>
    <col min="5897" max="5897" width="16" style="662" customWidth="1"/>
    <col min="5898" max="5898" width="12.33203125" style="662" customWidth="1"/>
    <col min="5899" max="5899" width="10.33203125" style="662" customWidth="1"/>
    <col min="5900" max="5900" width="11.109375" style="662" customWidth="1"/>
    <col min="5901" max="5901" width="11.5546875" style="662"/>
    <col min="5902" max="5902" width="17.88671875" style="662" bestFit="1" customWidth="1"/>
    <col min="5903" max="5903" width="20.33203125" style="662" bestFit="1" customWidth="1"/>
    <col min="5904" max="5908" width="11.5546875" style="662"/>
    <col min="5909" max="5909" width="30.109375" style="662" bestFit="1" customWidth="1"/>
    <col min="5910" max="5910" width="19.44140625" style="662" bestFit="1" customWidth="1"/>
    <col min="5911" max="5911" width="14.44140625" style="662" bestFit="1" customWidth="1"/>
    <col min="5912" max="5912" width="19.44140625" style="662" bestFit="1" customWidth="1"/>
    <col min="5913" max="5913" width="14.44140625" style="662" bestFit="1" customWidth="1"/>
    <col min="5914" max="5914" width="20" style="662" customWidth="1"/>
    <col min="5915" max="5915" width="13.109375" style="662" bestFit="1" customWidth="1"/>
    <col min="5916" max="5916" width="7.109375" style="662" bestFit="1" customWidth="1"/>
    <col min="5917" max="5917" width="9.109375" style="662" bestFit="1" customWidth="1"/>
    <col min="5918" max="6145" width="11.5546875" style="662"/>
    <col min="6146" max="6146" width="10.44140625" style="662" customWidth="1"/>
    <col min="6147" max="6147" width="79.33203125" style="662" customWidth="1"/>
    <col min="6148" max="6148" width="13.44140625" style="662" bestFit="1" customWidth="1"/>
    <col min="6149" max="6149" width="17.44140625" style="662" customWidth="1"/>
    <col min="6150" max="6150" width="19.44140625" style="662" bestFit="1" customWidth="1"/>
    <col min="6151" max="6151" width="13.44140625" style="662" bestFit="1" customWidth="1"/>
    <col min="6152" max="6152" width="10" style="662" bestFit="1" customWidth="1"/>
    <col min="6153" max="6153" width="16" style="662" customWidth="1"/>
    <col min="6154" max="6154" width="12.33203125" style="662" customWidth="1"/>
    <col min="6155" max="6155" width="10.33203125" style="662" customWidth="1"/>
    <col min="6156" max="6156" width="11.109375" style="662" customWidth="1"/>
    <col min="6157" max="6157" width="11.5546875" style="662"/>
    <col min="6158" max="6158" width="17.88671875" style="662" bestFit="1" customWidth="1"/>
    <col min="6159" max="6159" width="20.33203125" style="662" bestFit="1" customWidth="1"/>
    <col min="6160" max="6164" width="11.5546875" style="662"/>
    <col min="6165" max="6165" width="30.109375" style="662" bestFit="1" customWidth="1"/>
    <col min="6166" max="6166" width="19.44140625" style="662" bestFit="1" customWidth="1"/>
    <col min="6167" max="6167" width="14.44140625" style="662" bestFit="1" customWidth="1"/>
    <col min="6168" max="6168" width="19.44140625" style="662" bestFit="1" customWidth="1"/>
    <col min="6169" max="6169" width="14.44140625" style="662" bestFit="1" customWidth="1"/>
    <col min="6170" max="6170" width="20" style="662" customWidth="1"/>
    <col min="6171" max="6171" width="13.109375" style="662" bestFit="1" customWidth="1"/>
    <col min="6172" max="6172" width="7.109375" style="662" bestFit="1" customWidth="1"/>
    <col min="6173" max="6173" width="9.109375" style="662" bestFit="1" customWidth="1"/>
    <col min="6174" max="6401" width="11.5546875" style="662"/>
    <col min="6402" max="6402" width="10.44140625" style="662" customWidth="1"/>
    <col min="6403" max="6403" width="79.33203125" style="662" customWidth="1"/>
    <col min="6404" max="6404" width="13.44140625" style="662" bestFit="1" customWidth="1"/>
    <col min="6405" max="6405" width="17.44140625" style="662" customWidth="1"/>
    <col min="6406" max="6406" width="19.44140625" style="662" bestFit="1" customWidth="1"/>
    <col min="6407" max="6407" width="13.44140625" style="662" bestFit="1" customWidth="1"/>
    <col min="6408" max="6408" width="10" style="662" bestFit="1" customWidth="1"/>
    <col min="6409" max="6409" width="16" style="662" customWidth="1"/>
    <col min="6410" max="6410" width="12.33203125" style="662" customWidth="1"/>
    <col min="6411" max="6411" width="10.33203125" style="662" customWidth="1"/>
    <col min="6412" max="6412" width="11.109375" style="662" customWidth="1"/>
    <col min="6413" max="6413" width="11.5546875" style="662"/>
    <col min="6414" max="6414" width="17.88671875" style="662" bestFit="1" customWidth="1"/>
    <col min="6415" max="6415" width="20.33203125" style="662" bestFit="1" customWidth="1"/>
    <col min="6416" max="6420" width="11.5546875" style="662"/>
    <col min="6421" max="6421" width="30.109375" style="662" bestFit="1" customWidth="1"/>
    <col min="6422" max="6422" width="19.44140625" style="662" bestFit="1" customWidth="1"/>
    <col min="6423" max="6423" width="14.44140625" style="662" bestFit="1" customWidth="1"/>
    <col min="6424" max="6424" width="19.44140625" style="662" bestFit="1" customWidth="1"/>
    <col min="6425" max="6425" width="14.44140625" style="662" bestFit="1" customWidth="1"/>
    <col min="6426" max="6426" width="20" style="662" customWidth="1"/>
    <col min="6427" max="6427" width="13.109375" style="662" bestFit="1" customWidth="1"/>
    <col min="6428" max="6428" width="7.109375" style="662" bestFit="1" customWidth="1"/>
    <col min="6429" max="6429" width="9.109375" style="662" bestFit="1" customWidth="1"/>
    <col min="6430" max="6657" width="11.5546875" style="662"/>
    <col min="6658" max="6658" width="10.44140625" style="662" customWidth="1"/>
    <col min="6659" max="6659" width="79.33203125" style="662" customWidth="1"/>
    <col min="6660" max="6660" width="13.44140625" style="662" bestFit="1" customWidth="1"/>
    <col min="6661" max="6661" width="17.44140625" style="662" customWidth="1"/>
    <col min="6662" max="6662" width="19.44140625" style="662" bestFit="1" customWidth="1"/>
    <col min="6663" max="6663" width="13.44140625" style="662" bestFit="1" customWidth="1"/>
    <col min="6664" max="6664" width="10" style="662" bestFit="1" customWidth="1"/>
    <col min="6665" max="6665" width="16" style="662" customWidth="1"/>
    <col min="6666" max="6666" width="12.33203125" style="662" customWidth="1"/>
    <col min="6667" max="6667" width="10.33203125" style="662" customWidth="1"/>
    <col min="6668" max="6668" width="11.109375" style="662" customWidth="1"/>
    <col min="6669" max="6669" width="11.5546875" style="662"/>
    <col min="6670" max="6670" width="17.88671875" style="662" bestFit="1" customWidth="1"/>
    <col min="6671" max="6671" width="20.33203125" style="662" bestFit="1" customWidth="1"/>
    <col min="6672" max="6676" width="11.5546875" style="662"/>
    <col min="6677" max="6677" width="30.109375" style="662" bestFit="1" customWidth="1"/>
    <col min="6678" max="6678" width="19.44140625" style="662" bestFit="1" customWidth="1"/>
    <col min="6679" max="6679" width="14.44140625" style="662" bestFit="1" customWidth="1"/>
    <col min="6680" max="6680" width="19.44140625" style="662" bestFit="1" customWidth="1"/>
    <col min="6681" max="6681" width="14.44140625" style="662" bestFit="1" customWidth="1"/>
    <col min="6682" max="6682" width="20" style="662" customWidth="1"/>
    <col min="6683" max="6683" width="13.109375" style="662" bestFit="1" customWidth="1"/>
    <col min="6684" max="6684" width="7.109375" style="662" bestFit="1" customWidth="1"/>
    <col min="6685" max="6685" width="9.109375" style="662" bestFit="1" customWidth="1"/>
    <col min="6686" max="6913" width="11.5546875" style="662"/>
    <col min="6914" max="6914" width="10.44140625" style="662" customWidth="1"/>
    <col min="6915" max="6915" width="79.33203125" style="662" customWidth="1"/>
    <col min="6916" max="6916" width="13.44140625" style="662" bestFit="1" customWidth="1"/>
    <col min="6917" max="6917" width="17.44140625" style="662" customWidth="1"/>
    <col min="6918" max="6918" width="19.44140625" style="662" bestFit="1" customWidth="1"/>
    <col min="6919" max="6919" width="13.44140625" style="662" bestFit="1" customWidth="1"/>
    <col min="6920" max="6920" width="10" style="662" bestFit="1" customWidth="1"/>
    <col min="6921" max="6921" width="16" style="662" customWidth="1"/>
    <col min="6922" max="6922" width="12.33203125" style="662" customWidth="1"/>
    <col min="6923" max="6923" width="10.33203125" style="662" customWidth="1"/>
    <col min="6924" max="6924" width="11.109375" style="662" customWidth="1"/>
    <col min="6925" max="6925" width="11.5546875" style="662"/>
    <col min="6926" max="6926" width="17.88671875" style="662" bestFit="1" customWidth="1"/>
    <col min="6927" max="6927" width="20.33203125" style="662" bestFit="1" customWidth="1"/>
    <col min="6928" max="6932" width="11.5546875" style="662"/>
    <col min="6933" max="6933" width="30.109375" style="662" bestFit="1" customWidth="1"/>
    <col min="6934" max="6934" width="19.44140625" style="662" bestFit="1" customWidth="1"/>
    <col min="6935" max="6935" width="14.44140625" style="662" bestFit="1" customWidth="1"/>
    <col min="6936" max="6936" width="19.44140625" style="662" bestFit="1" customWidth="1"/>
    <col min="6937" max="6937" width="14.44140625" style="662" bestFit="1" customWidth="1"/>
    <col min="6938" max="6938" width="20" style="662" customWidth="1"/>
    <col min="6939" max="6939" width="13.109375" style="662" bestFit="1" customWidth="1"/>
    <col min="6940" max="6940" width="7.109375" style="662" bestFit="1" customWidth="1"/>
    <col min="6941" max="6941" width="9.109375" style="662" bestFit="1" customWidth="1"/>
    <col min="6942" max="7169" width="11.5546875" style="662"/>
    <col min="7170" max="7170" width="10.44140625" style="662" customWidth="1"/>
    <col min="7171" max="7171" width="79.33203125" style="662" customWidth="1"/>
    <col min="7172" max="7172" width="13.44140625" style="662" bestFit="1" customWidth="1"/>
    <col min="7173" max="7173" width="17.44140625" style="662" customWidth="1"/>
    <col min="7174" max="7174" width="19.44140625" style="662" bestFit="1" customWidth="1"/>
    <col min="7175" max="7175" width="13.44140625" style="662" bestFit="1" customWidth="1"/>
    <col min="7176" max="7176" width="10" style="662" bestFit="1" customWidth="1"/>
    <col min="7177" max="7177" width="16" style="662" customWidth="1"/>
    <col min="7178" max="7178" width="12.33203125" style="662" customWidth="1"/>
    <col min="7179" max="7179" width="10.33203125" style="662" customWidth="1"/>
    <col min="7180" max="7180" width="11.109375" style="662" customWidth="1"/>
    <col min="7181" max="7181" width="11.5546875" style="662"/>
    <col min="7182" max="7182" width="17.88671875" style="662" bestFit="1" customWidth="1"/>
    <col min="7183" max="7183" width="20.33203125" style="662" bestFit="1" customWidth="1"/>
    <col min="7184" max="7188" width="11.5546875" style="662"/>
    <col min="7189" max="7189" width="30.109375" style="662" bestFit="1" customWidth="1"/>
    <col min="7190" max="7190" width="19.44140625" style="662" bestFit="1" customWidth="1"/>
    <col min="7191" max="7191" width="14.44140625" style="662" bestFit="1" customWidth="1"/>
    <col min="7192" max="7192" width="19.44140625" style="662" bestFit="1" customWidth="1"/>
    <col min="7193" max="7193" width="14.44140625" style="662" bestFit="1" customWidth="1"/>
    <col min="7194" max="7194" width="20" style="662" customWidth="1"/>
    <col min="7195" max="7195" width="13.109375" style="662" bestFit="1" customWidth="1"/>
    <col min="7196" max="7196" width="7.109375" style="662" bestFit="1" customWidth="1"/>
    <col min="7197" max="7197" width="9.109375" style="662" bestFit="1" customWidth="1"/>
    <col min="7198" max="7425" width="11.5546875" style="662"/>
    <col min="7426" max="7426" width="10.44140625" style="662" customWidth="1"/>
    <col min="7427" max="7427" width="79.33203125" style="662" customWidth="1"/>
    <col min="7428" max="7428" width="13.44140625" style="662" bestFit="1" customWidth="1"/>
    <col min="7429" max="7429" width="17.44140625" style="662" customWidth="1"/>
    <col min="7430" max="7430" width="19.44140625" style="662" bestFit="1" customWidth="1"/>
    <col min="7431" max="7431" width="13.44140625" style="662" bestFit="1" customWidth="1"/>
    <col min="7432" max="7432" width="10" style="662" bestFit="1" customWidth="1"/>
    <col min="7433" max="7433" width="16" style="662" customWidth="1"/>
    <col min="7434" max="7434" width="12.33203125" style="662" customWidth="1"/>
    <col min="7435" max="7435" width="10.33203125" style="662" customWidth="1"/>
    <col min="7436" max="7436" width="11.109375" style="662" customWidth="1"/>
    <col min="7437" max="7437" width="11.5546875" style="662"/>
    <col min="7438" max="7438" width="17.88671875" style="662" bestFit="1" customWidth="1"/>
    <col min="7439" max="7439" width="20.33203125" style="662" bestFit="1" customWidth="1"/>
    <col min="7440" max="7444" width="11.5546875" style="662"/>
    <col min="7445" max="7445" width="30.109375" style="662" bestFit="1" customWidth="1"/>
    <col min="7446" max="7446" width="19.44140625" style="662" bestFit="1" customWidth="1"/>
    <col min="7447" max="7447" width="14.44140625" style="662" bestFit="1" customWidth="1"/>
    <col min="7448" max="7448" width="19.44140625" style="662" bestFit="1" customWidth="1"/>
    <col min="7449" max="7449" width="14.44140625" style="662" bestFit="1" customWidth="1"/>
    <col min="7450" max="7450" width="20" style="662" customWidth="1"/>
    <col min="7451" max="7451" width="13.109375" style="662" bestFit="1" customWidth="1"/>
    <col min="7452" max="7452" width="7.109375" style="662" bestFit="1" customWidth="1"/>
    <col min="7453" max="7453" width="9.109375" style="662" bestFit="1" customWidth="1"/>
    <col min="7454" max="7681" width="11.5546875" style="662"/>
    <col min="7682" max="7682" width="10.44140625" style="662" customWidth="1"/>
    <col min="7683" max="7683" width="79.33203125" style="662" customWidth="1"/>
    <col min="7684" max="7684" width="13.44140625" style="662" bestFit="1" customWidth="1"/>
    <col min="7685" max="7685" width="17.44140625" style="662" customWidth="1"/>
    <col min="7686" max="7686" width="19.44140625" style="662" bestFit="1" customWidth="1"/>
    <col min="7687" max="7687" width="13.44140625" style="662" bestFit="1" customWidth="1"/>
    <col min="7688" max="7688" width="10" style="662" bestFit="1" customWidth="1"/>
    <col min="7689" max="7689" width="16" style="662" customWidth="1"/>
    <col min="7690" max="7690" width="12.33203125" style="662" customWidth="1"/>
    <col min="7691" max="7691" width="10.33203125" style="662" customWidth="1"/>
    <col min="7692" max="7692" width="11.109375" style="662" customWidth="1"/>
    <col min="7693" max="7693" width="11.5546875" style="662"/>
    <col min="7694" max="7694" width="17.88671875" style="662" bestFit="1" customWidth="1"/>
    <col min="7695" max="7695" width="20.33203125" style="662" bestFit="1" customWidth="1"/>
    <col min="7696" max="7700" width="11.5546875" style="662"/>
    <col min="7701" max="7701" width="30.109375" style="662" bestFit="1" customWidth="1"/>
    <col min="7702" max="7702" width="19.44140625" style="662" bestFit="1" customWidth="1"/>
    <col min="7703" max="7703" width="14.44140625" style="662" bestFit="1" customWidth="1"/>
    <col min="7704" max="7704" width="19.44140625" style="662" bestFit="1" customWidth="1"/>
    <col min="7705" max="7705" width="14.44140625" style="662" bestFit="1" customWidth="1"/>
    <col min="7706" max="7706" width="20" style="662" customWidth="1"/>
    <col min="7707" max="7707" width="13.109375" style="662" bestFit="1" customWidth="1"/>
    <col min="7708" max="7708" width="7.109375" style="662" bestFit="1" customWidth="1"/>
    <col min="7709" max="7709" width="9.109375" style="662" bestFit="1" customWidth="1"/>
    <col min="7710" max="7937" width="11.5546875" style="662"/>
    <col min="7938" max="7938" width="10.44140625" style="662" customWidth="1"/>
    <col min="7939" max="7939" width="79.33203125" style="662" customWidth="1"/>
    <col min="7940" max="7940" width="13.44140625" style="662" bestFit="1" customWidth="1"/>
    <col min="7941" max="7941" width="17.44140625" style="662" customWidth="1"/>
    <col min="7942" max="7942" width="19.44140625" style="662" bestFit="1" customWidth="1"/>
    <col min="7943" max="7943" width="13.44140625" style="662" bestFit="1" customWidth="1"/>
    <col min="7944" max="7944" width="10" style="662" bestFit="1" customWidth="1"/>
    <col min="7945" max="7945" width="16" style="662" customWidth="1"/>
    <col min="7946" max="7946" width="12.33203125" style="662" customWidth="1"/>
    <col min="7947" max="7947" width="10.33203125" style="662" customWidth="1"/>
    <col min="7948" max="7948" width="11.109375" style="662" customWidth="1"/>
    <col min="7949" max="7949" width="11.5546875" style="662"/>
    <col min="7950" max="7950" width="17.88671875" style="662" bestFit="1" customWidth="1"/>
    <col min="7951" max="7951" width="20.33203125" style="662" bestFit="1" customWidth="1"/>
    <col min="7952" max="7956" width="11.5546875" style="662"/>
    <col min="7957" max="7957" width="30.109375" style="662" bestFit="1" customWidth="1"/>
    <col min="7958" max="7958" width="19.44140625" style="662" bestFit="1" customWidth="1"/>
    <col min="7959" max="7959" width="14.44140625" style="662" bestFit="1" customWidth="1"/>
    <col min="7960" max="7960" width="19.44140625" style="662" bestFit="1" customWidth="1"/>
    <col min="7961" max="7961" width="14.44140625" style="662" bestFit="1" customWidth="1"/>
    <col min="7962" max="7962" width="20" style="662" customWidth="1"/>
    <col min="7963" max="7963" width="13.109375" style="662" bestFit="1" customWidth="1"/>
    <col min="7964" max="7964" width="7.109375" style="662" bestFit="1" customWidth="1"/>
    <col min="7965" max="7965" width="9.109375" style="662" bestFit="1" customWidth="1"/>
    <col min="7966" max="8193" width="11.5546875" style="662"/>
    <col min="8194" max="8194" width="10.44140625" style="662" customWidth="1"/>
    <col min="8195" max="8195" width="79.33203125" style="662" customWidth="1"/>
    <col min="8196" max="8196" width="13.44140625" style="662" bestFit="1" customWidth="1"/>
    <col min="8197" max="8197" width="17.44140625" style="662" customWidth="1"/>
    <col min="8198" max="8198" width="19.44140625" style="662" bestFit="1" customWidth="1"/>
    <col min="8199" max="8199" width="13.44140625" style="662" bestFit="1" customWidth="1"/>
    <col min="8200" max="8200" width="10" style="662" bestFit="1" customWidth="1"/>
    <col min="8201" max="8201" width="16" style="662" customWidth="1"/>
    <col min="8202" max="8202" width="12.33203125" style="662" customWidth="1"/>
    <col min="8203" max="8203" width="10.33203125" style="662" customWidth="1"/>
    <col min="8204" max="8204" width="11.109375" style="662" customWidth="1"/>
    <col min="8205" max="8205" width="11.5546875" style="662"/>
    <col min="8206" max="8206" width="17.88671875" style="662" bestFit="1" customWidth="1"/>
    <col min="8207" max="8207" width="20.33203125" style="662" bestFit="1" customWidth="1"/>
    <col min="8208" max="8212" width="11.5546875" style="662"/>
    <col min="8213" max="8213" width="30.109375" style="662" bestFit="1" customWidth="1"/>
    <col min="8214" max="8214" width="19.44140625" style="662" bestFit="1" customWidth="1"/>
    <col min="8215" max="8215" width="14.44140625" style="662" bestFit="1" customWidth="1"/>
    <col min="8216" max="8216" width="19.44140625" style="662" bestFit="1" customWidth="1"/>
    <col min="8217" max="8217" width="14.44140625" style="662" bestFit="1" customWidth="1"/>
    <col min="8218" max="8218" width="20" style="662" customWidth="1"/>
    <col min="8219" max="8219" width="13.109375" style="662" bestFit="1" customWidth="1"/>
    <col min="8220" max="8220" width="7.109375" style="662" bestFit="1" customWidth="1"/>
    <col min="8221" max="8221" width="9.109375" style="662" bestFit="1" customWidth="1"/>
    <col min="8222" max="8449" width="11.5546875" style="662"/>
    <col min="8450" max="8450" width="10.44140625" style="662" customWidth="1"/>
    <col min="8451" max="8451" width="79.33203125" style="662" customWidth="1"/>
    <col min="8452" max="8452" width="13.44140625" style="662" bestFit="1" customWidth="1"/>
    <col min="8453" max="8453" width="17.44140625" style="662" customWidth="1"/>
    <col min="8454" max="8454" width="19.44140625" style="662" bestFit="1" customWidth="1"/>
    <col min="8455" max="8455" width="13.44140625" style="662" bestFit="1" customWidth="1"/>
    <col min="8456" max="8456" width="10" style="662" bestFit="1" customWidth="1"/>
    <col min="8457" max="8457" width="16" style="662" customWidth="1"/>
    <col min="8458" max="8458" width="12.33203125" style="662" customWidth="1"/>
    <col min="8459" max="8459" width="10.33203125" style="662" customWidth="1"/>
    <col min="8460" max="8460" width="11.109375" style="662" customWidth="1"/>
    <col min="8461" max="8461" width="11.5546875" style="662"/>
    <col min="8462" max="8462" width="17.88671875" style="662" bestFit="1" customWidth="1"/>
    <col min="8463" max="8463" width="20.33203125" style="662" bestFit="1" customWidth="1"/>
    <col min="8464" max="8468" width="11.5546875" style="662"/>
    <col min="8469" max="8469" width="30.109375" style="662" bestFit="1" customWidth="1"/>
    <col min="8470" max="8470" width="19.44140625" style="662" bestFit="1" customWidth="1"/>
    <col min="8471" max="8471" width="14.44140625" style="662" bestFit="1" customWidth="1"/>
    <col min="8472" max="8472" width="19.44140625" style="662" bestFit="1" customWidth="1"/>
    <col min="8473" max="8473" width="14.44140625" style="662" bestFit="1" customWidth="1"/>
    <col min="8474" max="8474" width="20" style="662" customWidth="1"/>
    <col min="8475" max="8475" width="13.109375" style="662" bestFit="1" customWidth="1"/>
    <col min="8476" max="8476" width="7.109375" style="662" bestFit="1" customWidth="1"/>
    <col min="8477" max="8477" width="9.109375" style="662" bestFit="1" customWidth="1"/>
    <col min="8478" max="8705" width="11.5546875" style="662"/>
    <col min="8706" max="8706" width="10.44140625" style="662" customWidth="1"/>
    <col min="8707" max="8707" width="79.33203125" style="662" customWidth="1"/>
    <col min="8708" max="8708" width="13.44140625" style="662" bestFit="1" customWidth="1"/>
    <col min="8709" max="8709" width="17.44140625" style="662" customWidth="1"/>
    <col min="8710" max="8710" width="19.44140625" style="662" bestFit="1" customWidth="1"/>
    <col min="8711" max="8711" width="13.44140625" style="662" bestFit="1" customWidth="1"/>
    <col min="8712" max="8712" width="10" style="662" bestFit="1" customWidth="1"/>
    <col min="8713" max="8713" width="16" style="662" customWidth="1"/>
    <col min="8714" max="8714" width="12.33203125" style="662" customWidth="1"/>
    <col min="8715" max="8715" width="10.33203125" style="662" customWidth="1"/>
    <col min="8716" max="8716" width="11.109375" style="662" customWidth="1"/>
    <col min="8717" max="8717" width="11.5546875" style="662"/>
    <col min="8718" max="8718" width="17.88671875" style="662" bestFit="1" customWidth="1"/>
    <col min="8719" max="8719" width="20.33203125" style="662" bestFit="1" customWidth="1"/>
    <col min="8720" max="8724" width="11.5546875" style="662"/>
    <col min="8725" max="8725" width="30.109375" style="662" bestFit="1" customWidth="1"/>
    <col min="8726" max="8726" width="19.44140625" style="662" bestFit="1" customWidth="1"/>
    <col min="8727" max="8727" width="14.44140625" style="662" bestFit="1" customWidth="1"/>
    <col min="8728" max="8728" width="19.44140625" style="662" bestFit="1" customWidth="1"/>
    <col min="8729" max="8729" width="14.44140625" style="662" bestFit="1" customWidth="1"/>
    <col min="8730" max="8730" width="20" style="662" customWidth="1"/>
    <col min="8731" max="8731" width="13.109375" style="662" bestFit="1" customWidth="1"/>
    <col min="8732" max="8732" width="7.109375" style="662" bestFit="1" customWidth="1"/>
    <col min="8733" max="8733" width="9.109375" style="662" bestFit="1" customWidth="1"/>
    <col min="8734" max="8961" width="11.5546875" style="662"/>
    <col min="8962" max="8962" width="10.44140625" style="662" customWidth="1"/>
    <col min="8963" max="8963" width="79.33203125" style="662" customWidth="1"/>
    <col min="8964" max="8964" width="13.44140625" style="662" bestFit="1" customWidth="1"/>
    <col min="8965" max="8965" width="17.44140625" style="662" customWidth="1"/>
    <col min="8966" max="8966" width="19.44140625" style="662" bestFit="1" customWidth="1"/>
    <col min="8967" max="8967" width="13.44140625" style="662" bestFit="1" customWidth="1"/>
    <col min="8968" max="8968" width="10" style="662" bestFit="1" customWidth="1"/>
    <col min="8969" max="8969" width="16" style="662" customWidth="1"/>
    <col min="8970" max="8970" width="12.33203125" style="662" customWidth="1"/>
    <col min="8971" max="8971" width="10.33203125" style="662" customWidth="1"/>
    <col min="8972" max="8972" width="11.109375" style="662" customWidth="1"/>
    <col min="8973" max="8973" width="11.5546875" style="662"/>
    <col min="8974" max="8974" width="17.88671875" style="662" bestFit="1" customWidth="1"/>
    <col min="8975" max="8975" width="20.33203125" style="662" bestFit="1" customWidth="1"/>
    <col min="8976" max="8980" width="11.5546875" style="662"/>
    <col min="8981" max="8981" width="30.109375" style="662" bestFit="1" customWidth="1"/>
    <col min="8982" max="8982" width="19.44140625" style="662" bestFit="1" customWidth="1"/>
    <col min="8983" max="8983" width="14.44140625" style="662" bestFit="1" customWidth="1"/>
    <col min="8984" max="8984" width="19.44140625" style="662" bestFit="1" customWidth="1"/>
    <col min="8985" max="8985" width="14.44140625" style="662" bestFit="1" customWidth="1"/>
    <col min="8986" max="8986" width="20" style="662" customWidth="1"/>
    <col min="8987" max="8987" width="13.109375" style="662" bestFit="1" customWidth="1"/>
    <col min="8988" max="8988" width="7.109375" style="662" bestFit="1" customWidth="1"/>
    <col min="8989" max="8989" width="9.109375" style="662" bestFit="1" customWidth="1"/>
    <col min="8990" max="9217" width="11.5546875" style="662"/>
    <col min="9218" max="9218" width="10.44140625" style="662" customWidth="1"/>
    <col min="9219" max="9219" width="79.33203125" style="662" customWidth="1"/>
    <col min="9220" max="9220" width="13.44140625" style="662" bestFit="1" customWidth="1"/>
    <col min="9221" max="9221" width="17.44140625" style="662" customWidth="1"/>
    <col min="9222" max="9222" width="19.44140625" style="662" bestFit="1" customWidth="1"/>
    <col min="9223" max="9223" width="13.44140625" style="662" bestFit="1" customWidth="1"/>
    <col min="9224" max="9224" width="10" style="662" bestFit="1" customWidth="1"/>
    <col min="9225" max="9225" width="16" style="662" customWidth="1"/>
    <col min="9226" max="9226" width="12.33203125" style="662" customWidth="1"/>
    <col min="9227" max="9227" width="10.33203125" style="662" customWidth="1"/>
    <col min="9228" max="9228" width="11.109375" style="662" customWidth="1"/>
    <col min="9229" max="9229" width="11.5546875" style="662"/>
    <col min="9230" max="9230" width="17.88671875" style="662" bestFit="1" customWidth="1"/>
    <col min="9231" max="9231" width="20.33203125" style="662" bestFit="1" customWidth="1"/>
    <col min="9232" max="9236" width="11.5546875" style="662"/>
    <col min="9237" max="9237" width="30.109375" style="662" bestFit="1" customWidth="1"/>
    <col min="9238" max="9238" width="19.44140625" style="662" bestFit="1" customWidth="1"/>
    <col min="9239" max="9239" width="14.44140625" style="662" bestFit="1" customWidth="1"/>
    <col min="9240" max="9240" width="19.44140625" style="662" bestFit="1" customWidth="1"/>
    <col min="9241" max="9241" width="14.44140625" style="662" bestFit="1" customWidth="1"/>
    <col min="9242" max="9242" width="20" style="662" customWidth="1"/>
    <col min="9243" max="9243" width="13.109375" style="662" bestFit="1" customWidth="1"/>
    <col min="9244" max="9244" width="7.109375" style="662" bestFit="1" customWidth="1"/>
    <col min="9245" max="9245" width="9.109375" style="662" bestFit="1" customWidth="1"/>
    <col min="9246" max="9473" width="11.5546875" style="662"/>
    <col min="9474" max="9474" width="10.44140625" style="662" customWidth="1"/>
    <col min="9475" max="9475" width="79.33203125" style="662" customWidth="1"/>
    <col min="9476" max="9476" width="13.44140625" style="662" bestFit="1" customWidth="1"/>
    <col min="9477" max="9477" width="17.44140625" style="662" customWidth="1"/>
    <col min="9478" max="9478" width="19.44140625" style="662" bestFit="1" customWidth="1"/>
    <col min="9479" max="9479" width="13.44140625" style="662" bestFit="1" customWidth="1"/>
    <col min="9480" max="9480" width="10" style="662" bestFit="1" customWidth="1"/>
    <col min="9481" max="9481" width="16" style="662" customWidth="1"/>
    <col min="9482" max="9482" width="12.33203125" style="662" customWidth="1"/>
    <col min="9483" max="9483" width="10.33203125" style="662" customWidth="1"/>
    <col min="9484" max="9484" width="11.109375" style="662" customWidth="1"/>
    <col min="9485" max="9485" width="11.5546875" style="662"/>
    <col min="9486" max="9486" width="17.88671875" style="662" bestFit="1" customWidth="1"/>
    <col min="9487" max="9487" width="20.33203125" style="662" bestFit="1" customWidth="1"/>
    <col min="9488" max="9492" width="11.5546875" style="662"/>
    <col min="9493" max="9493" width="30.109375" style="662" bestFit="1" customWidth="1"/>
    <col min="9494" max="9494" width="19.44140625" style="662" bestFit="1" customWidth="1"/>
    <col min="9495" max="9495" width="14.44140625" style="662" bestFit="1" customWidth="1"/>
    <col min="9496" max="9496" width="19.44140625" style="662" bestFit="1" customWidth="1"/>
    <col min="9497" max="9497" width="14.44140625" style="662" bestFit="1" customWidth="1"/>
    <col min="9498" max="9498" width="20" style="662" customWidth="1"/>
    <col min="9499" max="9499" width="13.109375" style="662" bestFit="1" customWidth="1"/>
    <col min="9500" max="9500" width="7.109375" style="662" bestFit="1" customWidth="1"/>
    <col min="9501" max="9501" width="9.109375" style="662" bestFit="1" customWidth="1"/>
    <col min="9502" max="9729" width="11.5546875" style="662"/>
    <col min="9730" max="9730" width="10.44140625" style="662" customWidth="1"/>
    <col min="9731" max="9731" width="79.33203125" style="662" customWidth="1"/>
    <col min="9732" max="9732" width="13.44140625" style="662" bestFit="1" customWidth="1"/>
    <col min="9733" max="9733" width="17.44140625" style="662" customWidth="1"/>
    <col min="9734" max="9734" width="19.44140625" style="662" bestFit="1" customWidth="1"/>
    <col min="9735" max="9735" width="13.44140625" style="662" bestFit="1" customWidth="1"/>
    <col min="9736" max="9736" width="10" style="662" bestFit="1" customWidth="1"/>
    <col min="9737" max="9737" width="16" style="662" customWidth="1"/>
    <col min="9738" max="9738" width="12.33203125" style="662" customWidth="1"/>
    <col min="9739" max="9739" width="10.33203125" style="662" customWidth="1"/>
    <col min="9740" max="9740" width="11.109375" style="662" customWidth="1"/>
    <col min="9741" max="9741" width="11.5546875" style="662"/>
    <col min="9742" max="9742" width="17.88671875" style="662" bestFit="1" customWidth="1"/>
    <col min="9743" max="9743" width="20.33203125" style="662" bestFit="1" customWidth="1"/>
    <col min="9744" max="9748" width="11.5546875" style="662"/>
    <col min="9749" max="9749" width="30.109375" style="662" bestFit="1" customWidth="1"/>
    <col min="9750" max="9750" width="19.44140625" style="662" bestFit="1" customWidth="1"/>
    <col min="9751" max="9751" width="14.44140625" style="662" bestFit="1" customWidth="1"/>
    <col min="9752" max="9752" width="19.44140625" style="662" bestFit="1" customWidth="1"/>
    <col min="9753" max="9753" width="14.44140625" style="662" bestFit="1" customWidth="1"/>
    <col min="9754" max="9754" width="20" style="662" customWidth="1"/>
    <col min="9755" max="9755" width="13.109375" style="662" bestFit="1" customWidth="1"/>
    <col min="9756" max="9756" width="7.109375" style="662" bestFit="1" customWidth="1"/>
    <col min="9757" max="9757" width="9.109375" style="662" bestFit="1" customWidth="1"/>
    <col min="9758" max="9985" width="11.5546875" style="662"/>
    <col min="9986" max="9986" width="10.44140625" style="662" customWidth="1"/>
    <col min="9987" max="9987" width="79.33203125" style="662" customWidth="1"/>
    <col min="9988" max="9988" width="13.44140625" style="662" bestFit="1" customWidth="1"/>
    <col min="9989" max="9989" width="17.44140625" style="662" customWidth="1"/>
    <col min="9990" max="9990" width="19.44140625" style="662" bestFit="1" customWidth="1"/>
    <col min="9991" max="9991" width="13.44140625" style="662" bestFit="1" customWidth="1"/>
    <col min="9992" max="9992" width="10" style="662" bestFit="1" customWidth="1"/>
    <col min="9993" max="9993" width="16" style="662" customWidth="1"/>
    <col min="9994" max="9994" width="12.33203125" style="662" customWidth="1"/>
    <col min="9995" max="9995" width="10.33203125" style="662" customWidth="1"/>
    <col min="9996" max="9996" width="11.109375" style="662" customWidth="1"/>
    <col min="9997" max="9997" width="11.5546875" style="662"/>
    <col min="9998" max="9998" width="17.88671875" style="662" bestFit="1" customWidth="1"/>
    <col min="9999" max="9999" width="20.33203125" style="662" bestFit="1" customWidth="1"/>
    <col min="10000" max="10004" width="11.5546875" style="662"/>
    <col min="10005" max="10005" width="30.109375" style="662" bestFit="1" customWidth="1"/>
    <col min="10006" max="10006" width="19.44140625" style="662" bestFit="1" customWidth="1"/>
    <col min="10007" max="10007" width="14.44140625" style="662" bestFit="1" customWidth="1"/>
    <col min="10008" max="10008" width="19.44140625" style="662" bestFit="1" customWidth="1"/>
    <col min="10009" max="10009" width="14.44140625" style="662" bestFit="1" customWidth="1"/>
    <col min="10010" max="10010" width="20" style="662" customWidth="1"/>
    <col min="10011" max="10011" width="13.109375" style="662" bestFit="1" customWidth="1"/>
    <col min="10012" max="10012" width="7.109375" style="662" bestFit="1" customWidth="1"/>
    <col min="10013" max="10013" width="9.109375" style="662" bestFit="1" customWidth="1"/>
    <col min="10014" max="10241" width="11.5546875" style="662"/>
    <col min="10242" max="10242" width="10.44140625" style="662" customWidth="1"/>
    <col min="10243" max="10243" width="79.33203125" style="662" customWidth="1"/>
    <col min="10244" max="10244" width="13.44140625" style="662" bestFit="1" customWidth="1"/>
    <col min="10245" max="10245" width="17.44140625" style="662" customWidth="1"/>
    <col min="10246" max="10246" width="19.44140625" style="662" bestFit="1" customWidth="1"/>
    <col min="10247" max="10247" width="13.44140625" style="662" bestFit="1" customWidth="1"/>
    <col min="10248" max="10248" width="10" style="662" bestFit="1" customWidth="1"/>
    <col min="10249" max="10249" width="16" style="662" customWidth="1"/>
    <col min="10250" max="10250" width="12.33203125" style="662" customWidth="1"/>
    <col min="10251" max="10251" width="10.33203125" style="662" customWidth="1"/>
    <col min="10252" max="10252" width="11.109375" style="662" customWidth="1"/>
    <col min="10253" max="10253" width="11.5546875" style="662"/>
    <col min="10254" max="10254" width="17.88671875" style="662" bestFit="1" customWidth="1"/>
    <col min="10255" max="10255" width="20.33203125" style="662" bestFit="1" customWidth="1"/>
    <col min="10256" max="10260" width="11.5546875" style="662"/>
    <col min="10261" max="10261" width="30.109375" style="662" bestFit="1" customWidth="1"/>
    <col min="10262" max="10262" width="19.44140625" style="662" bestFit="1" customWidth="1"/>
    <col min="10263" max="10263" width="14.44140625" style="662" bestFit="1" customWidth="1"/>
    <col min="10264" max="10264" width="19.44140625" style="662" bestFit="1" customWidth="1"/>
    <col min="10265" max="10265" width="14.44140625" style="662" bestFit="1" customWidth="1"/>
    <col min="10266" max="10266" width="20" style="662" customWidth="1"/>
    <col min="10267" max="10267" width="13.109375" style="662" bestFit="1" customWidth="1"/>
    <col min="10268" max="10268" width="7.109375" style="662" bestFit="1" customWidth="1"/>
    <col min="10269" max="10269" width="9.109375" style="662" bestFit="1" customWidth="1"/>
    <col min="10270" max="10497" width="11.5546875" style="662"/>
    <col min="10498" max="10498" width="10.44140625" style="662" customWidth="1"/>
    <col min="10499" max="10499" width="79.33203125" style="662" customWidth="1"/>
    <col min="10500" max="10500" width="13.44140625" style="662" bestFit="1" customWidth="1"/>
    <col min="10501" max="10501" width="17.44140625" style="662" customWidth="1"/>
    <col min="10502" max="10502" width="19.44140625" style="662" bestFit="1" customWidth="1"/>
    <col min="10503" max="10503" width="13.44140625" style="662" bestFit="1" customWidth="1"/>
    <col min="10504" max="10504" width="10" style="662" bestFit="1" customWidth="1"/>
    <col min="10505" max="10505" width="16" style="662" customWidth="1"/>
    <col min="10506" max="10506" width="12.33203125" style="662" customWidth="1"/>
    <col min="10507" max="10507" width="10.33203125" style="662" customWidth="1"/>
    <col min="10508" max="10508" width="11.109375" style="662" customWidth="1"/>
    <col min="10509" max="10509" width="11.5546875" style="662"/>
    <col min="10510" max="10510" width="17.88671875" style="662" bestFit="1" customWidth="1"/>
    <col min="10511" max="10511" width="20.33203125" style="662" bestFit="1" customWidth="1"/>
    <col min="10512" max="10516" width="11.5546875" style="662"/>
    <col min="10517" max="10517" width="30.109375" style="662" bestFit="1" customWidth="1"/>
    <col min="10518" max="10518" width="19.44140625" style="662" bestFit="1" customWidth="1"/>
    <col min="10519" max="10519" width="14.44140625" style="662" bestFit="1" customWidth="1"/>
    <col min="10520" max="10520" width="19.44140625" style="662" bestFit="1" customWidth="1"/>
    <col min="10521" max="10521" width="14.44140625" style="662" bestFit="1" customWidth="1"/>
    <col min="10522" max="10522" width="20" style="662" customWidth="1"/>
    <col min="10523" max="10523" width="13.109375" style="662" bestFit="1" customWidth="1"/>
    <col min="10524" max="10524" width="7.109375" style="662" bestFit="1" customWidth="1"/>
    <col min="10525" max="10525" width="9.109375" style="662" bestFit="1" customWidth="1"/>
    <col min="10526" max="10753" width="11.5546875" style="662"/>
    <col min="10754" max="10754" width="10.44140625" style="662" customWidth="1"/>
    <col min="10755" max="10755" width="79.33203125" style="662" customWidth="1"/>
    <col min="10756" max="10756" width="13.44140625" style="662" bestFit="1" customWidth="1"/>
    <col min="10757" max="10757" width="17.44140625" style="662" customWidth="1"/>
    <col min="10758" max="10758" width="19.44140625" style="662" bestFit="1" customWidth="1"/>
    <col min="10759" max="10759" width="13.44140625" style="662" bestFit="1" customWidth="1"/>
    <col min="10760" max="10760" width="10" style="662" bestFit="1" customWidth="1"/>
    <col min="10761" max="10761" width="16" style="662" customWidth="1"/>
    <col min="10762" max="10762" width="12.33203125" style="662" customWidth="1"/>
    <col min="10763" max="10763" width="10.33203125" style="662" customWidth="1"/>
    <col min="10764" max="10764" width="11.109375" style="662" customWidth="1"/>
    <col min="10765" max="10765" width="11.5546875" style="662"/>
    <col min="10766" max="10766" width="17.88671875" style="662" bestFit="1" customWidth="1"/>
    <col min="10767" max="10767" width="20.33203125" style="662" bestFit="1" customWidth="1"/>
    <col min="10768" max="10772" width="11.5546875" style="662"/>
    <col min="10773" max="10773" width="30.109375" style="662" bestFit="1" customWidth="1"/>
    <col min="10774" max="10774" width="19.44140625" style="662" bestFit="1" customWidth="1"/>
    <col min="10775" max="10775" width="14.44140625" style="662" bestFit="1" customWidth="1"/>
    <col min="10776" max="10776" width="19.44140625" style="662" bestFit="1" customWidth="1"/>
    <col min="10777" max="10777" width="14.44140625" style="662" bestFit="1" customWidth="1"/>
    <col min="10778" max="10778" width="20" style="662" customWidth="1"/>
    <col min="10779" max="10779" width="13.109375" style="662" bestFit="1" customWidth="1"/>
    <col min="10780" max="10780" width="7.109375" style="662" bestFit="1" customWidth="1"/>
    <col min="10781" max="10781" width="9.109375" style="662" bestFit="1" customWidth="1"/>
    <col min="10782" max="11009" width="11.5546875" style="662"/>
    <col min="11010" max="11010" width="10.44140625" style="662" customWidth="1"/>
    <col min="11011" max="11011" width="79.33203125" style="662" customWidth="1"/>
    <col min="11012" max="11012" width="13.44140625" style="662" bestFit="1" customWidth="1"/>
    <col min="11013" max="11013" width="17.44140625" style="662" customWidth="1"/>
    <col min="11014" max="11014" width="19.44140625" style="662" bestFit="1" customWidth="1"/>
    <col min="11015" max="11015" width="13.44140625" style="662" bestFit="1" customWidth="1"/>
    <col min="11016" max="11016" width="10" style="662" bestFit="1" customWidth="1"/>
    <col min="11017" max="11017" width="16" style="662" customWidth="1"/>
    <col min="11018" max="11018" width="12.33203125" style="662" customWidth="1"/>
    <col min="11019" max="11019" width="10.33203125" style="662" customWidth="1"/>
    <col min="11020" max="11020" width="11.109375" style="662" customWidth="1"/>
    <col min="11021" max="11021" width="11.5546875" style="662"/>
    <col min="11022" max="11022" width="17.88671875" style="662" bestFit="1" customWidth="1"/>
    <col min="11023" max="11023" width="20.33203125" style="662" bestFit="1" customWidth="1"/>
    <col min="11024" max="11028" width="11.5546875" style="662"/>
    <col min="11029" max="11029" width="30.109375" style="662" bestFit="1" customWidth="1"/>
    <col min="11030" max="11030" width="19.44140625" style="662" bestFit="1" customWidth="1"/>
    <col min="11031" max="11031" width="14.44140625" style="662" bestFit="1" customWidth="1"/>
    <col min="11032" max="11032" width="19.44140625" style="662" bestFit="1" customWidth="1"/>
    <col min="11033" max="11033" width="14.44140625" style="662" bestFit="1" customWidth="1"/>
    <col min="11034" max="11034" width="20" style="662" customWidth="1"/>
    <col min="11035" max="11035" width="13.109375" style="662" bestFit="1" customWidth="1"/>
    <col min="11036" max="11036" width="7.109375" style="662" bestFit="1" customWidth="1"/>
    <col min="11037" max="11037" width="9.109375" style="662" bestFit="1" customWidth="1"/>
    <col min="11038" max="11265" width="11.5546875" style="662"/>
    <col min="11266" max="11266" width="10.44140625" style="662" customWidth="1"/>
    <col min="11267" max="11267" width="79.33203125" style="662" customWidth="1"/>
    <col min="11268" max="11268" width="13.44140625" style="662" bestFit="1" customWidth="1"/>
    <col min="11269" max="11269" width="17.44140625" style="662" customWidth="1"/>
    <col min="11270" max="11270" width="19.44140625" style="662" bestFit="1" customWidth="1"/>
    <col min="11271" max="11271" width="13.44140625" style="662" bestFit="1" customWidth="1"/>
    <col min="11272" max="11272" width="10" style="662" bestFit="1" customWidth="1"/>
    <col min="11273" max="11273" width="16" style="662" customWidth="1"/>
    <col min="11274" max="11274" width="12.33203125" style="662" customWidth="1"/>
    <col min="11275" max="11275" width="10.33203125" style="662" customWidth="1"/>
    <col min="11276" max="11276" width="11.109375" style="662" customWidth="1"/>
    <col min="11277" max="11277" width="11.5546875" style="662"/>
    <col min="11278" max="11278" width="17.88671875" style="662" bestFit="1" customWidth="1"/>
    <col min="11279" max="11279" width="20.33203125" style="662" bestFit="1" customWidth="1"/>
    <col min="11280" max="11284" width="11.5546875" style="662"/>
    <col min="11285" max="11285" width="30.109375" style="662" bestFit="1" customWidth="1"/>
    <col min="11286" max="11286" width="19.44140625" style="662" bestFit="1" customWidth="1"/>
    <col min="11287" max="11287" width="14.44140625" style="662" bestFit="1" customWidth="1"/>
    <col min="11288" max="11288" width="19.44140625" style="662" bestFit="1" customWidth="1"/>
    <col min="11289" max="11289" width="14.44140625" style="662" bestFit="1" customWidth="1"/>
    <col min="11290" max="11290" width="20" style="662" customWidth="1"/>
    <col min="11291" max="11291" width="13.109375" style="662" bestFit="1" customWidth="1"/>
    <col min="11292" max="11292" width="7.109375" style="662" bestFit="1" customWidth="1"/>
    <col min="11293" max="11293" width="9.109375" style="662" bestFit="1" customWidth="1"/>
    <col min="11294" max="11521" width="11.5546875" style="662"/>
    <col min="11522" max="11522" width="10.44140625" style="662" customWidth="1"/>
    <col min="11523" max="11523" width="79.33203125" style="662" customWidth="1"/>
    <col min="11524" max="11524" width="13.44140625" style="662" bestFit="1" customWidth="1"/>
    <col min="11525" max="11525" width="17.44140625" style="662" customWidth="1"/>
    <col min="11526" max="11526" width="19.44140625" style="662" bestFit="1" customWidth="1"/>
    <col min="11527" max="11527" width="13.44140625" style="662" bestFit="1" customWidth="1"/>
    <col min="11528" max="11528" width="10" style="662" bestFit="1" customWidth="1"/>
    <col min="11529" max="11529" width="16" style="662" customWidth="1"/>
    <col min="11530" max="11530" width="12.33203125" style="662" customWidth="1"/>
    <col min="11531" max="11531" width="10.33203125" style="662" customWidth="1"/>
    <col min="11532" max="11532" width="11.109375" style="662" customWidth="1"/>
    <col min="11533" max="11533" width="11.5546875" style="662"/>
    <col min="11534" max="11534" width="17.88671875" style="662" bestFit="1" customWidth="1"/>
    <col min="11535" max="11535" width="20.33203125" style="662" bestFit="1" customWidth="1"/>
    <col min="11536" max="11540" width="11.5546875" style="662"/>
    <col min="11541" max="11541" width="30.109375" style="662" bestFit="1" customWidth="1"/>
    <col min="11542" max="11542" width="19.44140625" style="662" bestFit="1" customWidth="1"/>
    <col min="11543" max="11543" width="14.44140625" style="662" bestFit="1" customWidth="1"/>
    <col min="11544" max="11544" width="19.44140625" style="662" bestFit="1" customWidth="1"/>
    <col min="11545" max="11545" width="14.44140625" style="662" bestFit="1" customWidth="1"/>
    <col min="11546" max="11546" width="20" style="662" customWidth="1"/>
    <col min="11547" max="11547" width="13.109375" style="662" bestFit="1" customWidth="1"/>
    <col min="11548" max="11548" width="7.109375" style="662" bestFit="1" customWidth="1"/>
    <col min="11549" max="11549" width="9.109375" style="662" bestFit="1" customWidth="1"/>
    <col min="11550" max="11777" width="11.5546875" style="662"/>
    <col min="11778" max="11778" width="10.44140625" style="662" customWidth="1"/>
    <col min="11779" max="11779" width="79.33203125" style="662" customWidth="1"/>
    <col min="11780" max="11780" width="13.44140625" style="662" bestFit="1" customWidth="1"/>
    <col min="11781" max="11781" width="17.44140625" style="662" customWidth="1"/>
    <col min="11782" max="11782" width="19.44140625" style="662" bestFit="1" customWidth="1"/>
    <col min="11783" max="11783" width="13.44140625" style="662" bestFit="1" customWidth="1"/>
    <col min="11784" max="11784" width="10" style="662" bestFit="1" customWidth="1"/>
    <col min="11785" max="11785" width="16" style="662" customWidth="1"/>
    <col min="11786" max="11786" width="12.33203125" style="662" customWidth="1"/>
    <col min="11787" max="11787" width="10.33203125" style="662" customWidth="1"/>
    <col min="11788" max="11788" width="11.109375" style="662" customWidth="1"/>
    <col min="11789" max="11789" width="11.5546875" style="662"/>
    <col min="11790" max="11790" width="17.88671875" style="662" bestFit="1" customWidth="1"/>
    <col min="11791" max="11791" width="20.33203125" style="662" bestFit="1" customWidth="1"/>
    <col min="11792" max="11796" width="11.5546875" style="662"/>
    <col min="11797" max="11797" width="30.109375" style="662" bestFit="1" customWidth="1"/>
    <col min="11798" max="11798" width="19.44140625" style="662" bestFit="1" customWidth="1"/>
    <col min="11799" max="11799" width="14.44140625" style="662" bestFit="1" customWidth="1"/>
    <col min="11800" max="11800" width="19.44140625" style="662" bestFit="1" customWidth="1"/>
    <col min="11801" max="11801" width="14.44140625" style="662" bestFit="1" customWidth="1"/>
    <col min="11802" max="11802" width="20" style="662" customWidth="1"/>
    <col min="11803" max="11803" width="13.109375" style="662" bestFit="1" customWidth="1"/>
    <col min="11804" max="11804" width="7.109375" style="662" bestFit="1" customWidth="1"/>
    <col min="11805" max="11805" width="9.109375" style="662" bestFit="1" customWidth="1"/>
    <col min="11806" max="12033" width="11.5546875" style="662"/>
    <col min="12034" max="12034" width="10.44140625" style="662" customWidth="1"/>
    <col min="12035" max="12035" width="79.33203125" style="662" customWidth="1"/>
    <col min="12036" max="12036" width="13.44140625" style="662" bestFit="1" customWidth="1"/>
    <col min="12037" max="12037" width="17.44140625" style="662" customWidth="1"/>
    <col min="12038" max="12038" width="19.44140625" style="662" bestFit="1" customWidth="1"/>
    <col min="12039" max="12039" width="13.44140625" style="662" bestFit="1" customWidth="1"/>
    <col min="12040" max="12040" width="10" style="662" bestFit="1" customWidth="1"/>
    <col min="12041" max="12041" width="16" style="662" customWidth="1"/>
    <col min="12042" max="12042" width="12.33203125" style="662" customWidth="1"/>
    <col min="12043" max="12043" width="10.33203125" style="662" customWidth="1"/>
    <col min="12044" max="12044" width="11.109375" style="662" customWidth="1"/>
    <col min="12045" max="12045" width="11.5546875" style="662"/>
    <col min="12046" max="12046" width="17.88671875" style="662" bestFit="1" customWidth="1"/>
    <col min="12047" max="12047" width="20.33203125" style="662" bestFit="1" customWidth="1"/>
    <col min="12048" max="12052" width="11.5546875" style="662"/>
    <col min="12053" max="12053" width="30.109375" style="662" bestFit="1" customWidth="1"/>
    <col min="12054" max="12054" width="19.44140625" style="662" bestFit="1" customWidth="1"/>
    <col min="12055" max="12055" width="14.44140625" style="662" bestFit="1" customWidth="1"/>
    <col min="12056" max="12056" width="19.44140625" style="662" bestFit="1" customWidth="1"/>
    <col min="12057" max="12057" width="14.44140625" style="662" bestFit="1" customWidth="1"/>
    <col min="12058" max="12058" width="20" style="662" customWidth="1"/>
    <col min="12059" max="12059" width="13.109375" style="662" bestFit="1" customWidth="1"/>
    <col min="12060" max="12060" width="7.109375" style="662" bestFit="1" customWidth="1"/>
    <col min="12061" max="12061" width="9.109375" style="662" bestFit="1" customWidth="1"/>
    <col min="12062" max="12289" width="11.5546875" style="662"/>
    <col min="12290" max="12290" width="10.44140625" style="662" customWidth="1"/>
    <col min="12291" max="12291" width="79.33203125" style="662" customWidth="1"/>
    <col min="12292" max="12292" width="13.44140625" style="662" bestFit="1" customWidth="1"/>
    <col min="12293" max="12293" width="17.44140625" style="662" customWidth="1"/>
    <col min="12294" max="12294" width="19.44140625" style="662" bestFit="1" customWidth="1"/>
    <col min="12295" max="12295" width="13.44140625" style="662" bestFit="1" customWidth="1"/>
    <col min="12296" max="12296" width="10" style="662" bestFit="1" customWidth="1"/>
    <col min="12297" max="12297" width="16" style="662" customWidth="1"/>
    <col min="12298" max="12298" width="12.33203125" style="662" customWidth="1"/>
    <col min="12299" max="12299" width="10.33203125" style="662" customWidth="1"/>
    <col min="12300" max="12300" width="11.109375" style="662" customWidth="1"/>
    <col min="12301" max="12301" width="11.5546875" style="662"/>
    <col min="12302" max="12302" width="17.88671875" style="662" bestFit="1" customWidth="1"/>
    <col min="12303" max="12303" width="20.33203125" style="662" bestFit="1" customWidth="1"/>
    <col min="12304" max="12308" width="11.5546875" style="662"/>
    <col min="12309" max="12309" width="30.109375" style="662" bestFit="1" customWidth="1"/>
    <col min="12310" max="12310" width="19.44140625" style="662" bestFit="1" customWidth="1"/>
    <col min="12311" max="12311" width="14.44140625" style="662" bestFit="1" customWidth="1"/>
    <col min="12312" max="12312" width="19.44140625" style="662" bestFit="1" customWidth="1"/>
    <col min="12313" max="12313" width="14.44140625" style="662" bestFit="1" customWidth="1"/>
    <col min="12314" max="12314" width="20" style="662" customWidth="1"/>
    <col min="12315" max="12315" width="13.109375" style="662" bestFit="1" customWidth="1"/>
    <col min="12316" max="12316" width="7.109375" style="662" bestFit="1" customWidth="1"/>
    <col min="12317" max="12317" width="9.109375" style="662" bestFit="1" customWidth="1"/>
    <col min="12318" max="12545" width="11.5546875" style="662"/>
    <col min="12546" max="12546" width="10.44140625" style="662" customWidth="1"/>
    <col min="12547" max="12547" width="79.33203125" style="662" customWidth="1"/>
    <col min="12548" max="12548" width="13.44140625" style="662" bestFit="1" customWidth="1"/>
    <col min="12549" max="12549" width="17.44140625" style="662" customWidth="1"/>
    <col min="12550" max="12550" width="19.44140625" style="662" bestFit="1" customWidth="1"/>
    <col min="12551" max="12551" width="13.44140625" style="662" bestFit="1" customWidth="1"/>
    <col min="12552" max="12552" width="10" style="662" bestFit="1" customWidth="1"/>
    <col min="12553" max="12553" width="16" style="662" customWidth="1"/>
    <col min="12554" max="12554" width="12.33203125" style="662" customWidth="1"/>
    <col min="12555" max="12555" width="10.33203125" style="662" customWidth="1"/>
    <col min="12556" max="12556" width="11.109375" style="662" customWidth="1"/>
    <col min="12557" max="12557" width="11.5546875" style="662"/>
    <col min="12558" max="12558" width="17.88671875" style="662" bestFit="1" customWidth="1"/>
    <col min="12559" max="12559" width="20.33203125" style="662" bestFit="1" customWidth="1"/>
    <col min="12560" max="12564" width="11.5546875" style="662"/>
    <col min="12565" max="12565" width="30.109375" style="662" bestFit="1" customWidth="1"/>
    <col min="12566" max="12566" width="19.44140625" style="662" bestFit="1" customWidth="1"/>
    <col min="12567" max="12567" width="14.44140625" style="662" bestFit="1" customWidth="1"/>
    <col min="12568" max="12568" width="19.44140625" style="662" bestFit="1" customWidth="1"/>
    <col min="12569" max="12569" width="14.44140625" style="662" bestFit="1" customWidth="1"/>
    <col min="12570" max="12570" width="20" style="662" customWidth="1"/>
    <col min="12571" max="12571" width="13.109375" style="662" bestFit="1" customWidth="1"/>
    <col min="12572" max="12572" width="7.109375" style="662" bestFit="1" customWidth="1"/>
    <col min="12573" max="12573" width="9.109375" style="662" bestFit="1" customWidth="1"/>
    <col min="12574" max="12801" width="11.5546875" style="662"/>
    <col min="12802" max="12802" width="10.44140625" style="662" customWidth="1"/>
    <col min="12803" max="12803" width="79.33203125" style="662" customWidth="1"/>
    <col min="12804" max="12804" width="13.44140625" style="662" bestFit="1" customWidth="1"/>
    <col min="12805" max="12805" width="17.44140625" style="662" customWidth="1"/>
    <col min="12806" max="12806" width="19.44140625" style="662" bestFit="1" customWidth="1"/>
    <col min="12807" max="12807" width="13.44140625" style="662" bestFit="1" customWidth="1"/>
    <col min="12808" max="12808" width="10" style="662" bestFit="1" customWidth="1"/>
    <col min="12809" max="12809" width="16" style="662" customWidth="1"/>
    <col min="12810" max="12810" width="12.33203125" style="662" customWidth="1"/>
    <col min="12811" max="12811" width="10.33203125" style="662" customWidth="1"/>
    <col min="12812" max="12812" width="11.109375" style="662" customWidth="1"/>
    <col min="12813" max="12813" width="11.5546875" style="662"/>
    <col min="12814" max="12814" width="17.88671875" style="662" bestFit="1" customWidth="1"/>
    <col min="12815" max="12815" width="20.33203125" style="662" bestFit="1" customWidth="1"/>
    <col min="12816" max="12820" width="11.5546875" style="662"/>
    <col min="12821" max="12821" width="30.109375" style="662" bestFit="1" customWidth="1"/>
    <col min="12822" max="12822" width="19.44140625" style="662" bestFit="1" customWidth="1"/>
    <col min="12823" max="12823" width="14.44140625" style="662" bestFit="1" customWidth="1"/>
    <col min="12824" max="12824" width="19.44140625" style="662" bestFit="1" customWidth="1"/>
    <col min="12825" max="12825" width="14.44140625" style="662" bestFit="1" customWidth="1"/>
    <col min="12826" max="12826" width="20" style="662" customWidth="1"/>
    <col min="12827" max="12827" width="13.109375" style="662" bestFit="1" customWidth="1"/>
    <col min="12828" max="12828" width="7.109375" style="662" bestFit="1" customWidth="1"/>
    <col min="12829" max="12829" width="9.109375" style="662" bestFit="1" customWidth="1"/>
    <col min="12830" max="13057" width="11.5546875" style="662"/>
    <col min="13058" max="13058" width="10.44140625" style="662" customWidth="1"/>
    <col min="13059" max="13059" width="79.33203125" style="662" customWidth="1"/>
    <col min="13060" max="13060" width="13.44140625" style="662" bestFit="1" customWidth="1"/>
    <col min="13061" max="13061" width="17.44140625" style="662" customWidth="1"/>
    <col min="13062" max="13062" width="19.44140625" style="662" bestFit="1" customWidth="1"/>
    <col min="13063" max="13063" width="13.44140625" style="662" bestFit="1" customWidth="1"/>
    <col min="13064" max="13064" width="10" style="662" bestFit="1" customWidth="1"/>
    <col min="13065" max="13065" width="16" style="662" customWidth="1"/>
    <col min="13066" max="13066" width="12.33203125" style="662" customWidth="1"/>
    <col min="13067" max="13067" width="10.33203125" style="662" customWidth="1"/>
    <col min="13068" max="13068" width="11.109375" style="662" customWidth="1"/>
    <col min="13069" max="13069" width="11.5546875" style="662"/>
    <col min="13070" max="13070" width="17.88671875" style="662" bestFit="1" customWidth="1"/>
    <col min="13071" max="13071" width="20.33203125" style="662" bestFit="1" customWidth="1"/>
    <col min="13072" max="13076" width="11.5546875" style="662"/>
    <col min="13077" max="13077" width="30.109375" style="662" bestFit="1" customWidth="1"/>
    <col min="13078" max="13078" width="19.44140625" style="662" bestFit="1" customWidth="1"/>
    <col min="13079" max="13079" width="14.44140625" style="662" bestFit="1" customWidth="1"/>
    <col min="13080" max="13080" width="19.44140625" style="662" bestFit="1" customWidth="1"/>
    <col min="13081" max="13081" width="14.44140625" style="662" bestFit="1" customWidth="1"/>
    <col min="13082" max="13082" width="20" style="662" customWidth="1"/>
    <col min="13083" max="13083" width="13.109375" style="662" bestFit="1" customWidth="1"/>
    <col min="13084" max="13084" width="7.109375" style="662" bestFit="1" customWidth="1"/>
    <col min="13085" max="13085" width="9.109375" style="662" bestFit="1" customWidth="1"/>
    <col min="13086" max="13313" width="11.5546875" style="662"/>
    <col min="13314" max="13314" width="10.44140625" style="662" customWidth="1"/>
    <col min="13315" max="13315" width="79.33203125" style="662" customWidth="1"/>
    <col min="13316" max="13316" width="13.44140625" style="662" bestFit="1" customWidth="1"/>
    <col min="13317" max="13317" width="17.44140625" style="662" customWidth="1"/>
    <col min="13318" max="13318" width="19.44140625" style="662" bestFit="1" customWidth="1"/>
    <col min="13319" max="13319" width="13.44140625" style="662" bestFit="1" customWidth="1"/>
    <col min="13320" max="13320" width="10" style="662" bestFit="1" customWidth="1"/>
    <col min="13321" max="13321" width="16" style="662" customWidth="1"/>
    <col min="13322" max="13322" width="12.33203125" style="662" customWidth="1"/>
    <col min="13323" max="13323" width="10.33203125" style="662" customWidth="1"/>
    <col min="13324" max="13324" width="11.109375" style="662" customWidth="1"/>
    <col min="13325" max="13325" width="11.5546875" style="662"/>
    <col min="13326" max="13326" width="17.88671875" style="662" bestFit="1" customWidth="1"/>
    <col min="13327" max="13327" width="20.33203125" style="662" bestFit="1" customWidth="1"/>
    <col min="13328" max="13332" width="11.5546875" style="662"/>
    <col min="13333" max="13333" width="30.109375" style="662" bestFit="1" customWidth="1"/>
    <col min="13334" max="13334" width="19.44140625" style="662" bestFit="1" customWidth="1"/>
    <col min="13335" max="13335" width="14.44140625" style="662" bestFit="1" customWidth="1"/>
    <col min="13336" max="13336" width="19.44140625" style="662" bestFit="1" customWidth="1"/>
    <col min="13337" max="13337" width="14.44140625" style="662" bestFit="1" customWidth="1"/>
    <col min="13338" max="13338" width="20" style="662" customWidth="1"/>
    <col min="13339" max="13339" width="13.109375" style="662" bestFit="1" customWidth="1"/>
    <col min="13340" max="13340" width="7.109375" style="662" bestFit="1" customWidth="1"/>
    <col min="13341" max="13341" width="9.109375" style="662" bestFit="1" customWidth="1"/>
    <col min="13342" max="13569" width="11.5546875" style="662"/>
    <col min="13570" max="13570" width="10.44140625" style="662" customWidth="1"/>
    <col min="13571" max="13571" width="79.33203125" style="662" customWidth="1"/>
    <col min="13572" max="13572" width="13.44140625" style="662" bestFit="1" customWidth="1"/>
    <col min="13573" max="13573" width="17.44140625" style="662" customWidth="1"/>
    <col min="13574" max="13574" width="19.44140625" style="662" bestFit="1" customWidth="1"/>
    <col min="13575" max="13575" width="13.44140625" style="662" bestFit="1" customWidth="1"/>
    <col min="13576" max="13576" width="10" style="662" bestFit="1" customWidth="1"/>
    <col min="13577" max="13577" width="16" style="662" customWidth="1"/>
    <col min="13578" max="13578" width="12.33203125" style="662" customWidth="1"/>
    <col min="13579" max="13579" width="10.33203125" style="662" customWidth="1"/>
    <col min="13580" max="13580" width="11.109375" style="662" customWidth="1"/>
    <col min="13581" max="13581" width="11.5546875" style="662"/>
    <col min="13582" max="13582" width="17.88671875" style="662" bestFit="1" customWidth="1"/>
    <col min="13583" max="13583" width="20.33203125" style="662" bestFit="1" customWidth="1"/>
    <col min="13584" max="13588" width="11.5546875" style="662"/>
    <col min="13589" max="13589" width="30.109375" style="662" bestFit="1" customWidth="1"/>
    <col min="13590" max="13590" width="19.44140625" style="662" bestFit="1" customWidth="1"/>
    <col min="13591" max="13591" width="14.44140625" style="662" bestFit="1" customWidth="1"/>
    <col min="13592" max="13592" width="19.44140625" style="662" bestFit="1" customWidth="1"/>
    <col min="13593" max="13593" width="14.44140625" style="662" bestFit="1" customWidth="1"/>
    <col min="13594" max="13594" width="20" style="662" customWidth="1"/>
    <col min="13595" max="13595" width="13.109375" style="662" bestFit="1" customWidth="1"/>
    <col min="13596" max="13596" width="7.109375" style="662" bestFit="1" customWidth="1"/>
    <col min="13597" max="13597" width="9.109375" style="662" bestFit="1" customWidth="1"/>
    <col min="13598" max="13825" width="11.5546875" style="662"/>
    <col min="13826" max="13826" width="10.44140625" style="662" customWidth="1"/>
    <col min="13827" max="13827" width="79.33203125" style="662" customWidth="1"/>
    <col min="13828" max="13828" width="13.44140625" style="662" bestFit="1" customWidth="1"/>
    <col min="13829" max="13829" width="17.44140625" style="662" customWidth="1"/>
    <col min="13830" max="13830" width="19.44140625" style="662" bestFit="1" customWidth="1"/>
    <col min="13831" max="13831" width="13.44140625" style="662" bestFit="1" customWidth="1"/>
    <col min="13832" max="13832" width="10" style="662" bestFit="1" customWidth="1"/>
    <col min="13833" max="13833" width="16" style="662" customWidth="1"/>
    <col min="13834" max="13834" width="12.33203125" style="662" customWidth="1"/>
    <col min="13835" max="13835" width="10.33203125" style="662" customWidth="1"/>
    <col min="13836" max="13836" width="11.109375" style="662" customWidth="1"/>
    <col min="13837" max="13837" width="11.5546875" style="662"/>
    <col min="13838" max="13838" width="17.88671875" style="662" bestFit="1" customWidth="1"/>
    <col min="13839" max="13839" width="20.33203125" style="662" bestFit="1" customWidth="1"/>
    <col min="13840" max="13844" width="11.5546875" style="662"/>
    <col min="13845" max="13845" width="30.109375" style="662" bestFit="1" customWidth="1"/>
    <col min="13846" max="13846" width="19.44140625" style="662" bestFit="1" customWidth="1"/>
    <col min="13847" max="13847" width="14.44140625" style="662" bestFit="1" customWidth="1"/>
    <col min="13848" max="13848" width="19.44140625" style="662" bestFit="1" customWidth="1"/>
    <col min="13849" max="13849" width="14.44140625" style="662" bestFit="1" customWidth="1"/>
    <col min="13850" max="13850" width="20" style="662" customWidth="1"/>
    <col min="13851" max="13851" width="13.109375" style="662" bestFit="1" customWidth="1"/>
    <col min="13852" max="13852" width="7.109375" style="662" bestFit="1" customWidth="1"/>
    <col min="13853" max="13853" width="9.109375" style="662" bestFit="1" customWidth="1"/>
    <col min="13854" max="14081" width="11.5546875" style="662"/>
    <col min="14082" max="14082" width="10.44140625" style="662" customWidth="1"/>
    <col min="14083" max="14083" width="79.33203125" style="662" customWidth="1"/>
    <col min="14084" max="14084" width="13.44140625" style="662" bestFit="1" customWidth="1"/>
    <col min="14085" max="14085" width="17.44140625" style="662" customWidth="1"/>
    <col min="14086" max="14086" width="19.44140625" style="662" bestFit="1" customWidth="1"/>
    <col min="14087" max="14087" width="13.44140625" style="662" bestFit="1" customWidth="1"/>
    <col min="14088" max="14088" width="10" style="662" bestFit="1" customWidth="1"/>
    <col min="14089" max="14089" width="16" style="662" customWidth="1"/>
    <col min="14090" max="14090" width="12.33203125" style="662" customWidth="1"/>
    <col min="14091" max="14091" width="10.33203125" style="662" customWidth="1"/>
    <col min="14092" max="14092" width="11.109375" style="662" customWidth="1"/>
    <col min="14093" max="14093" width="11.5546875" style="662"/>
    <col min="14094" max="14094" width="17.88671875" style="662" bestFit="1" customWidth="1"/>
    <col min="14095" max="14095" width="20.33203125" style="662" bestFit="1" customWidth="1"/>
    <col min="14096" max="14100" width="11.5546875" style="662"/>
    <col min="14101" max="14101" width="30.109375" style="662" bestFit="1" customWidth="1"/>
    <col min="14102" max="14102" width="19.44140625" style="662" bestFit="1" customWidth="1"/>
    <col min="14103" max="14103" width="14.44140625" style="662" bestFit="1" customWidth="1"/>
    <col min="14104" max="14104" width="19.44140625" style="662" bestFit="1" customWidth="1"/>
    <col min="14105" max="14105" width="14.44140625" style="662" bestFit="1" customWidth="1"/>
    <col min="14106" max="14106" width="20" style="662" customWidth="1"/>
    <col min="14107" max="14107" width="13.109375" style="662" bestFit="1" customWidth="1"/>
    <col min="14108" max="14108" width="7.109375" style="662" bestFit="1" customWidth="1"/>
    <col min="14109" max="14109" width="9.109375" style="662" bestFit="1" customWidth="1"/>
    <col min="14110" max="14337" width="11.5546875" style="662"/>
    <col min="14338" max="14338" width="10.44140625" style="662" customWidth="1"/>
    <col min="14339" max="14339" width="79.33203125" style="662" customWidth="1"/>
    <col min="14340" max="14340" width="13.44140625" style="662" bestFit="1" customWidth="1"/>
    <col min="14341" max="14341" width="17.44140625" style="662" customWidth="1"/>
    <col min="14342" max="14342" width="19.44140625" style="662" bestFit="1" customWidth="1"/>
    <col min="14343" max="14343" width="13.44140625" style="662" bestFit="1" customWidth="1"/>
    <col min="14344" max="14344" width="10" style="662" bestFit="1" customWidth="1"/>
    <col min="14345" max="14345" width="16" style="662" customWidth="1"/>
    <col min="14346" max="14346" width="12.33203125" style="662" customWidth="1"/>
    <col min="14347" max="14347" width="10.33203125" style="662" customWidth="1"/>
    <col min="14348" max="14348" width="11.109375" style="662" customWidth="1"/>
    <col min="14349" max="14349" width="11.5546875" style="662"/>
    <col min="14350" max="14350" width="17.88671875" style="662" bestFit="1" customWidth="1"/>
    <col min="14351" max="14351" width="20.33203125" style="662" bestFit="1" customWidth="1"/>
    <col min="14352" max="14356" width="11.5546875" style="662"/>
    <col min="14357" max="14357" width="30.109375" style="662" bestFit="1" customWidth="1"/>
    <col min="14358" max="14358" width="19.44140625" style="662" bestFit="1" customWidth="1"/>
    <col min="14359" max="14359" width="14.44140625" style="662" bestFit="1" customWidth="1"/>
    <col min="14360" max="14360" width="19.44140625" style="662" bestFit="1" customWidth="1"/>
    <col min="14361" max="14361" width="14.44140625" style="662" bestFit="1" customWidth="1"/>
    <col min="14362" max="14362" width="20" style="662" customWidth="1"/>
    <col min="14363" max="14363" width="13.109375" style="662" bestFit="1" customWidth="1"/>
    <col min="14364" max="14364" width="7.109375" style="662" bestFit="1" customWidth="1"/>
    <col min="14365" max="14365" width="9.109375" style="662" bestFit="1" customWidth="1"/>
    <col min="14366" max="14593" width="11.5546875" style="662"/>
    <col min="14594" max="14594" width="10.44140625" style="662" customWidth="1"/>
    <col min="14595" max="14595" width="79.33203125" style="662" customWidth="1"/>
    <col min="14596" max="14596" width="13.44140625" style="662" bestFit="1" customWidth="1"/>
    <col min="14597" max="14597" width="17.44140625" style="662" customWidth="1"/>
    <col min="14598" max="14598" width="19.44140625" style="662" bestFit="1" customWidth="1"/>
    <col min="14599" max="14599" width="13.44140625" style="662" bestFit="1" customWidth="1"/>
    <col min="14600" max="14600" width="10" style="662" bestFit="1" customWidth="1"/>
    <col min="14601" max="14601" width="16" style="662" customWidth="1"/>
    <col min="14602" max="14602" width="12.33203125" style="662" customWidth="1"/>
    <col min="14603" max="14603" width="10.33203125" style="662" customWidth="1"/>
    <col min="14604" max="14604" width="11.109375" style="662" customWidth="1"/>
    <col min="14605" max="14605" width="11.5546875" style="662"/>
    <col min="14606" max="14606" width="17.88671875" style="662" bestFit="1" customWidth="1"/>
    <col min="14607" max="14607" width="20.33203125" style="662" bestFit="1" customWidth="1"/>
    <col min="14608" max="14612" width="11.5546875" style="662"/>
    <col min="14613" max="14613" width="30.109375" style="662" bestFit="1" customWidth="1"/>
    <col min="14614" max="14614" width="19.44140625" style="662" bestFit="1" customWidth="1"/>
    <col min="14615" max="14615" width="14.44140625" style="662" bestFit="1" customWidth="1"/>
    <col min="14616" max="14616" width="19.44140625" style="662" bestFit="1" customWidth="1"/>
    <col min="14617" max="14617" width="14.44140625" style="662" bestFit="1" customWidth="1"/>
    <col min="14618" max="14618" width="20" style="662" customWidth="1"/>
    <col min="14619" max="14619" width="13.109375" style="662" bestFit="1" customWidth="1"/>
    <col min="14620" max="14620" width="7.109375" style="662" bestFit="1" customWidth="1"/>
    <col min="14621" max="14621" width="9.109375" style="662" bestFit="1" customWidth="1"/>
    <col min="14622" max="14849" width="11.5546875" style="662"/>
    <col min="14850" max="14850" width="10.44140625" style="662" customWidth="1"/>
    <col min="14851" max="14851" width="79.33203125" style="662" customWidth="1"/>
    <col min="14852" max="14852" width="13.44140625" style="662" bestFit="1" customWidth="1"/>
    <col min="14853" max="14853" width="17.44140625" style="662" customWidth="1"/>
    <col min="14854" max="14854" width="19.44140625" style="662" bestFit="1" customWidth="1"/>
    <col min="14855" max="14855" width="13.44140625" style="662" bestFit="1" customWidth="1"/>
    <col min="14856" max="14856" width="10" style="662" bestFit="1" customWidth="1"/>
    <col min="14857" max="14857" width="16" style="662" customWidth="1"/>
    <col min="14858" max="14858" width="12.33203125" style="662" customWidth="1"/>
    <col min="14859" max="14859" width="10.33203125" style="662" customWidth="1"/>
    <col min="14860" max="14860" width="11.109375" style="662" customWidth="1"/>
    <col min="14861" max="14861" width="11.5546875" style="662"/>
    <col min="14862" max="14862" width="17.88671875" style="662" bestFit="1" customWidth="1"/>
    <col min="14863" max="14863" width="20.33203125" style="662" bestFit="1" customWidth="1"/>
    <col min="14864" max="14868" width="11.5546875" style="662"/>
    <col min="14869" max="14869" width="30.109375" style="662" bestFit="1" customWidth="1"/>
    <col min="14870" max="14870" width="19.44140625" style="662" bestFit="1" customWidth="1"/>
    <col min="14871" max="14871" width="14.44140625" style="662" bestFit="1" customWidth="1"/>
    <col min="14872" max="14872" width="19.44140625" style="662" bestFit="1" customWidth="1"/>
    <col min="14873" max="14873" width="14.44140625" style="662" bestFit="1" customWidth="1"/>
    <col min="14874" max="14874" width="20" style="662" customWidth="1"/>
    <col min="14875" max="14875" width="13.109375" style="662" bestFit="1" customWidth="1"/>
    <col min="14876" max="14876" width="7.109375" style="662" bestFit="1" customWidth="1"/>
    <col min="14877" max="14877" width="9.109375" style="662" bestFit="1" customWidth="1"/>
    <col min="14878" max="15105" width="11.5546875" style="662"/>
    <col min="15106" max="15106" width="10.44140625" style="662" customWidth="1"/>
    <col min="15107" max="15107" width="79.33203125" style="662" customWidth="1"/>
    <col min="15108" max="15108" width="13.44140625" style="662" bestFit="1" customWidth="1"/>
    <col min="15109" max="15109" width="17.44140625" style="662" customWidth="1"/>
    <col min="15110" max="15110" width="19.44140625" style="662" bestFit="1" customWidth="1"/>
    <col min="15111" max="15111" width="13.44140625" style="662" bestFit="1" customWidth="1"/>
    <col min="15112" max="15112" width="10" style="662" bestFit="1" customWidth="1"/>
    <col min="15113" max="15113" width="16" style="662" customWidth="1"/>
    <col min="15114" max="15114" width="12.33203125" style="662" customWidth="1"/>
    <col min="15115" max="15115" width="10.33203125" style="662" customWidth="1"/>
    <col min="15116" max="15116" width="11.109375" style="662" customWidth="1"/>
    <col min="15117" max="15117" width="11.5546875" style="662"/>
    <col min="15118" max="15118" width="17.88671875" style="662" bestFit="1" customWidth="1"/>
    <col min="15119" max="15119" width="20.33203125" style="662" bestFit="1" customWidth="1"/>
    <col min="15120" max="15124" width="11.5546875" style="662"/>
    <col min="15125" max="15125" width="30.109375" style="662" bestFit="1" customWidth="1"/>
    <col min="15126" max="15126" width="19.44140625" style="662" bestFit="1" customWidth="1"/>
    <col min="15127" max="15127" width="14.44140625" style="662" bestFit="1" customWidth="1"/>
    <col min="15128" max="15128" width="19.44140625" style="662" bestFit="1" customWidth="1"/>
    <col min="15129" max="15129" width="14.44140625" style="662" bestFit="1" customWidth="1"/>
    <col min="15130" max="15130" width="20" style="662" customWidth="1"/>
    <col min="15131" max="15131" width="13.109375" style="662" bestFit="1" customWidth="1"/>
    <col min="15132" max="15132" width="7.109375" style="662" bestFit="1" customWidth="1"/>
    <col min="15133" max="15133" width="9.109375" style="662" bestFit="1" customWidth="1"/>
    <col min="15134" max="15361" width="11.5546875" style="662"/>
    <col min="15362" max="15362" width="10.44140625" style="662" customWidth="1"/>
    <col min="15363" max="15363" width="79.33203125" style="662" customWidth="1"/>
    <col min="15364" max="15364" width="13.44140625" style="662" bestFit="1" customWidth="1"/>
    <col min="15365" max="15365" width="17.44140625" style="662" customWidth="1"/>
    <col min="15366" max="15366" width="19.44140625" style="662" bestFit="1" customWidth="1"/>
    <col min="15367" max="15367" width="13.44140625" style="662" bestFit="1" customWidth="1"/>
    <col min="15368" max="15368" width="10" style="662" bestFit="1" customWidth="1"/>
    <col min="15369" max="15369" width="16" style="662" customWidth="1"/>
    <col min="15370" max="15370" width="12.33203125" style="662" customWidth="1"/>
    <col min="15371" max="15371" width="10.33203125" style="662" customWidth="1"/>
    <col min="15372" max="15372" width="11.109375" style="662" customWidth="1"/>
    <col min="15373" max="15373" width="11.5546875" style="662"/>
    <col min="15374" max="15374" width="17.88671875" style="662" bestFit="1" customWidth="1"/>
    <col min="15375" max="15375" width="20.33203125" style="662" bestFit="1" customWidth="1"/>
    <col min="15376" max="15380" width="11.5546875" style="662"/>
    <col min="15381" max="15381" width="30.109375" style="662" bestFit="1" customWidth="1"/>
    <col min="15382" max="15382" width="19.44140625" style="662" bestFit="1" customWidth="1"/>
    <col min="15383" max="15383" width="14.44140625" style="662" bestFit="1" customWidth="1"/>
    <col min="15384" max="15384" width="19.44140625" style="662" bestFit="1" customWidth="1"/>
    <col min="15385" max="15385" width="14.44140625" style="662" bestFit="1" customWidth="1"/>
    <col min="15386" max="15386" width="20" style="662" customWidth="1"/>
    <col min="15387" max="15387" width="13.109375" style="662" bestFit="1" customWidth="1"/>
    <col min="15388" max="15388" width="7.109375" style="662" bestFit="1" customWidth="1"/>
    <col min="15389" max="15389" width="9.109375" style="662" bestFit="1" customWidth="1"/>
    <col min="15390" max="15617" width="11.5546875" style="662"/>
    <col min="15618" max="15618" width="10.44140625" style="662" customWidth="1"/>
    <col min="15619" max="15619" width="79.33203125" style="662" customWidth="1"/>
    <col min="15620" max="15620" width="13.44140625" style="662" bestFit="1" customWidth="1"/>
    <col min="15621" max="15621" width="17.44140625" style="662" customWidth="1"/>
    <col min="15622" max="15622" width="19.44140625" style="662" bestFit="1" customWidth="1"/>
    <col min="15623" max="15623" width="13.44140625" style="662" bestFit="1" customWidth="1"/>
    <col min="15624" max="15624" width="10" style="662" bestFit="1" customWidth="1"/>
    <col min="15625" max="15625" width="16" style="662" customWidth="1"/>
    <col min="15626" max="15626" width="12.33203125" style="662" customWidth="1"/>
    <col min="15627" max="15627" width="10.33203125" style="662" customWidth="1"/>
    <col min="15628" max="15628" width="11.109375" style="662" customWidth="1"/>
    <col min="15629" max="15629" width="11.5546875" style="662"/>
    <col min="15630" max="15630" width="17.88671875" style="662" bestFit="1" customWidth="1"/>
    <col min="15631" max="15631" width="20.33203125" style="662" bestFit="1" customWidth="1"/>
    <col min="15632" max="15636" width="11.5546875" style="662"/>
    <col min="15637" max="15637" width="30.109375" style="662" bestFit="1" customWidth="1"/>
    <col min="15638" max="15638" width="19.44140625" style="662" bestFit="1" customWidth="1"/>
    <col min="15639" max="15639" width="14.44140625" style="662" bestFit="1" customWidth="1"/>
    <col min="15640" max="15640" width="19.44140625" style="662" bestFit="1" customWidth="1"/>
    <col min="15641" max="15641" width="14.44140625" style="662" bestFit="1" customWidth="1"/>
    <col min="15642" max="15642" width="20" style="662" customWidth="1"/>
    <col min="15643" max="15643" width="13.109375" style="662" bestFit="1" customWidth="1"/>
    <col min="15644" max="15644" width="7.109375" style="662" bestFit="1" customWidth="1"/>
    <col min="15645" max="15645" width="9.109375" style="662" bestFit="1" customWidth="1"/>
    <col min="15646" max="15873" width="11.5546875" style="662"/>
    <col min="15874" max="15874" width="10.44140625" style="662" customWidth="1"/>
    <col min="15875" max="15875" width="79.33203125" style="662" customWidth="1"/>
    <col min="15876" max="15876" width="13.44140625" style="662" bestFit="1" customWidth="1"/>
    <col min="15877" max="15877" width="17.44140625" style="662" customWidth="1"/>
    <col min="15878" max="15878" width="19.44140625" style="662" bestFit="1" customWidth="1"/>
    <col min="15879" max="15879" width="13.44140625" style="662" bestFit="1" customWidth="1"/>
    <col min="15880" max="15880" width="10" style="662" bestFit="1" customWidth="1"/>
    <col min="15881" max="15881" width="16" style="662" customWidth="1"/>
    <col min="15882" max="15882" width="12.33203125" style="662" customWidth="1"/>
    <col min="15883" max="15883" width="10.33203125" style="662" customWidth="1"/>
    <col min="15884" max="15884" width="11.109375" style="662" customWidth="1"/>
    <col min="15885" max="15885" width="11.5546875" style="662"/>
    <col min="15886" max="15886" width="17.88671875" style="662" bestFit="1" customWidth="1"/>
    <col min="15887" max="15887" width="20.33203125" style="662" bestFit="1" customWidth="1"/>
    <col min="15888" max="15892" width="11.5546875" style="662"/>
    <col min="15893" max="15893" width="30.109375" style="662" bestFit="1" customWidth="1"/>
    <col min="15894" max="15894" width="19.44140625" style="662" bestFit="1" customWidth="1"/>
    <col min="15895" max="15895" width="14.44140625" style="662" bestFit="1" customWidth="1"/>
    <col min="15896" max="15896" width="19.44140625" style="662" bestFit="1" customWidth="1"/>
    <col min="15897" max="15897" width="14.44140625" style="662" bestFit="1" customWidth="1"/>
    <col min="15898" max="15898" width="20" style="662" customWidth="1"/>
    <col min="15899" max="15899" width="13.109375" style="662" bestFit="1" customWidth="1"/>
    <col min="15900" max="15900" width="7.109375" style="662" bestFit="1" customWidth="1"/>
    <col min="15901" max="15901" width="9.109375" style="662" bestFit="1" customWidth="1"/>
    <col min="15902" max="16129" width="11.5546875" style="662"/>
    <col min="16130" max="16130" width="10.44140625" style="662" customWidth="1"/>
    <col min="16131" max="16131" width="79.33203125" style="662" customWidth="1"/>
    <col min="16132" max="16132" width="13.44140625" style="662" bestFit="1" customWidth="1"/>
    <col min="16133" max="16133" width="17.44140625" style="662" customWidth="1"/>
    <col min="16134" max="16134" width="19.44140625" style="662" bestFit="1" customWidth="1"/>
    <col min="16135" max="16135" width="13.44140625" style="662" bestFit="1" customWidth="1"/>
    <col min="16136" max="16136" width="10" style="662" bestFit="1" customWidth="1"/>
    <col min="16137" max="16137" width="16" style="662" customWidth="1"/>
    <col min="16138" max="16138" width="12.33203125" style="662" customWidth="1"/>
    <col min="16139" max="16139" width="10.33203125" style="662" customWidth="1"/>
    <col min="16140" max="16140" width="11.109375" style="662" customWidth="1"/>
    <col min="16141" max="16141" width="11.5546875" style="662"/>
    <col min="16142" max="16142" width="17.88671875" style="662" bestFit="1" customWidth="1"/>
    <col min="16143" max="16143" width="20.33203125" style="662" bestFit="1" customWidth="1"/>
    <col min="16144" max="16148" width="11.5546875" style="662"/>
    <col min="16149" max="16149" width="30.109375" style="662" bestFit="1" customWidth="1"/>
    <col min="16150" max="16150" width="19.44140625" style="662" bestFit="1" customWidth="1"/>
    <col min="16151" max="16151" width="14.44140625" style="662" bestFit="1" customWidth="1"/>
    <col min="16152" max="16152" width="19.44140625" style="662" bestFit="1" customWidth="1"/>
    <col min="16153" max="16153" width="14.44140625" style="662" bestFit="1" customWidth="1"/>
    <col min="16154" max="16154" width="20" style="662" customWidth="1"/>
    <col min="16155" max="16155" width="13.109375" style="662" bestFit="1" customWidth="1"/>
    <col min="16156" max="16156" width="7.109375" style="662" bestFit="1" customWidth="1"/>
    <col min="16157" max="16157" width="9.109375" style="662" bestFit="1" customWidth="1"/>
    <col min="16158" max="16384" width="11.5546875" style="662"/>
  </cols>
  <sheetData>
    <row r="1" spans="2:15">
      <c r="B1" s="2353" t="s">
        <v>0</v>
      </c>
      <c r="C1" s="2353"/>
      <c r="D1" s="2353"/>
      <c r="E1" s="2353"/>
      <c r="F1" s="2353"/>
      <c r="G1" s="2353"/>
      <c r="H1" s="2353"/>
      <c r="I1" s="2353"/>
      <c r="J1" s="2353"/>
      <c r="K1" s="2353"/>
      <c r="L1" s="2353"/>
    </row>
    <row r="2" spans="2:15">
      <c r="B2" s="2353" t="s">
        <v>1</v>
      </c>
      <c r="C2" s="2353"/>
      <c r="D2" s="2353"/>
      <c r="E2" s="2353"/>
      <c r="F2" s="2353"/>
      <c r="G2" s="2353"/>
      <c r="H2" s="2353"/>
      <c r="I2" s="2353"/>
      <c r="J2" s="2353"/>
      <c r="K2" s="2353"/>
      <c r="L2" s="2353"/>
    </row>
    <row r="3" spans="2:15">
      <c r="B3" s="2354" t="s">
        <v>2</v>
      </c>
      <c r="C3" s="2354"/>
      <c r="D3" s="2354"/>
      <c r="E3" s="2354"/>
      <c r="F3" s="2354"/>
      <c r="G3" s="2354"/>
      <c r="H3" s="2354"/>
      <c r="I3" s="2354"/>
      <c r="J3" s="2354"/>
      <c r="K3" s="2354"/>
      <c r="L3" s="2354"/>
    </row>
    <row r="5" spans="2:15">
      <c r="B5" s="1929" t="s">
        <v>1493</v>
      </c>
      <c r="C5" s="1929"/>
      <c r="D5" s="1929"/>
      <c r="E5" s="1929"/>
      <c r="F5" s="1929"/>
      <c r="G5" s="1929"/>
      <c r="H5" s="1929"/>
      <c r="I5" s="1929"/>
      <c r="J5" s="1929"/>
      <c r="K5" s="1929"/>
      <c r="L5" s="1929"/>
    </row>
    <row r="6" spans="2:15">
      <c r="B6" s="1929" t="s">
        <v>557</v>
      </c>
      <c r="C6" s="1929"/>
      <c r="D6" s="1929"/>
      <c r="E6" s="1929"/>
      <c r="F6" s="1929"/>
      <c r="G6" s="1929"/>
      <c r="H6" s="1929"/>
      <c r="I6" s="1929"/>
      <c r="J6" s="1929"/>
      <c r="K6" s="1929"/>
    </row>
    <row r="7" spans="2:15" ht="15" thickBot="1">
      <c r="B7" s="2354" t="s">
        <v>388</v>
      </c>
      <c r="C7" s="2354"/>
      <c r="D7" s="2354"/>
      <c r="E7" s="2354"/>
      <c r="F7" s="2354"/>
      <c r="G7" s="2354"/>
      <c r="H7" s="2354"/>
      <c r="I7" s="2354"/>
      <c r="J7" s="2354"/>
      <c r="K7" s="2354"/>
    </row>
    <row r="8" spans="2:15" ht="16.2" thickBot="1">
      <c r="B8" s="2417" t="s">
        <v>405</v>
      </c>
      <c r="C8" s="1267">
        <v>2024</v>
      </c>
      <c r="D8" s="2341">
        <v>2025</v>
      </c>
      <c r="E8" s="2342"/>
      <c r="F8" s="2342"/>
      <c r="G8" s="2342"/>
      <c r="H8" s="2342"/>
      <c r="I8" s="2343"/>
      <c r="J8" s="2341" t="s">
        <v>243</v>
      </c>
      <c r="K8" s="2343"/>
      <c r="L8" s="2349" t="s">
        <v>1494</v>
      </c>
    </row>
    <row r="9" spans="2:15" ht="16.2" thickBot="1">
      <c r="B9" s="2418"/>
      <c r="C9" s="2347" t="s">
        <v>612</v>
      </c>
      <c r="D9" s="2347" t="s">
        <v>566</v>
      </c>
      <c r="E9" s="2347" t="s">
        <v>569</v>
      </c>
      <c r="F9" s="2347" t="s">
        <v>1331</v>
      </c>
      <c r="G9" s="2347" t="s">
        <v>613</v>
      </c>
      <c r="H9" s="2349" t="s">
        <v>1332</v>
      </c>
      <c r="I9" s="2349" t="s">
        <v>975</v>
      </c>
      <c r="J9" s="2344" t="s">
        <v>1333</v>
      </c>
      <c r="K9" s="2351"/>
      <c r="L9" s="2420"/>
    </row>
    <row r="10" spans="2:15" ht="16.2" thickBot="1">
      <c r="B10" s="2418"/>
      <c r="C10" s="2348"/>
      <c r="D10" s="2348"/>
      <c r="E10" s="2348"/>
      <c r="F10" s="2348"/>
      <c r="G10" s="2348"/>
      <c r="H10" s="2350"/>
      <c r="I10" s="2350"/>
      <c r="J10" s="1269" t="s">
        <v>415</v>
      </c>
      <c r="K10" s="1269" t="s">
        <v>417</v>
      </c>
      <c r="L10" s="2350"/>
      <c r="N10" s="888" t="s">
        <v>404</v>
      </c>
      <c r="O10" s="889">
        <v>7968099027305.2305</v>
      </c>
    </row>
    <row r="11" spans="2:15" ht="16.2" thickBot="1">
      <c r="B11" s="2419"/>
      <c r="C11" s="1271">
        <v>1</v>
      </c>
      <c r="D11" s="1271">
        <v>2</v>
      </c>
      <c r="E11" s="1271">
        <v>3</v>
      </c>
      <c r="F11" s="1271">
        <v>4</v>
      </c>
      <c r="G11" s="1271">
        <v>5</v>
      </c>
      <c r="H11" s="1271">
        <v>6</v>
      </c>
      <c r="I11" s="1270" t="s">
        <v>573</v>
      </c>
      <c r="J11" s="1272" t="s">
        <v>1238</v>
      </c>
      <c r="K11" s="1268" t="s">
        <v>575</v>
      </c>
      <c r="L11" s="1269" t="s">
        <v>576</v>
      </c>
    </row>
    <row r="12" spans="2:15" ht="15.6" hidden="1">
      <c r="B12" s="1035" t="s">
        <v>1335</v>
      </c>
      <c r="C12" s="1036">
        <f>+SUM(C13:C71)</f>
        <v>21161462114.73</v>
      </c>
      <c r="D12" s="1036">
        <f>+SUM(D13:D71)</f>
        <v>160312757677</v>
      </c>
      <c r="E12" s="1036"/>
      <c r="F12" s="1036">
        <f>+SUM(F13:F71)</f>
        <v>31568650424.420002</v>
      </c>
      <c r="G12" s="1036">
        <f>+SUM(G13:G71)</f>
        <v>24241389721.690002</v>
      </c>
      <c r="H12" s="1036">
        <f>+SUM(H13:H71)</f>
        <v>22738474124.399998</v>
      </c>
      <c r="I12" s="1037">
        <f t="shared" ref="I12:I75" si="0">IFERROR(G12/D12,"-")</f>
        <v>0.1512131041406688</v>
      </c>
      <c r="J12" s="1038">
        <f>G12-C12</f>
        <v>3079927606.9600029</v>
      </c>
      <c r="K12" s="1039">
        <f>J12/C12</f>
        <v>0.14554417791463176</v>
      </c>
      <c r="L12" s="1039">
        <f t="shared" ref="L12:L69" si="1">G12/$O$10</f>
        <v>3.0423052774092236E-3</v>
      </c>
      <c r="N12" s="1040"/>
      <c r="O12" s="1041"/>
    </row>
    <row r="13" spans="2:15" ht="15.6" hidden="1">
      <c r="B13" s="1042" t="s">
        <v>1495</v>
      </c>
      <c r="C13" s="1043">
        <v>83013294.689999998</v>
      </c>
      <c r="D13" s="1043">
        <v>501555814</v>
      </c>
      <c r="E13" s="1043"/>
      <c r="F13" s="1043">
        <v>274969089.72000003</v>
      </c>
      <c r="G13" s="1043">
        <v>99317792.320000008</v>
      </c>
      <c r="H13" s="1043">
        <v>90474409.36999999</v>
      </c>
      <c r="I13" s="933">
        <f t="shared" si="0"/>
        <v>0.19801942186238919</v>
      </c>
      <c r="J13" s="1044">
        <f>G13-C13</f>
        <v>16304497.63000001</v>
      </c>
      <c r="K13" s="936">
        <f>J13/C13</f>
        <v>0.19640827039676687</v>
      </c>
      <c r="L13" s="936">
        <f t="shared" si="1"/>
        <v>1.2464427460007205E-5</v>
      </c>
      <c r="N13" s="1040"/>
      <c r="O13" s="1041"/>
    </row>
    <row r="14" spans="2:15" ht="15.6" hidden="1">
      <c r="B14" s="1042" t="s">
        <v>1496</v>
      </c>
      <c r="C14" s="1043">
        <v>12958121.990000002</v>
      </c>
      <c r="D14" s="1043">
        <v>58074067</v>
      </c>
      <c r="E14" s="1043"/>
      <c r="F14" s="1043">
        <v>13495841.529999999</v>
      </c>
      <c r="G14" s="1043">
        <v>12351621.84</v>
      </c>
      <c r="H14" s="1043">
        <v>11724316.899999999</v>
      </c>
      <c r="I14" s="933">
        <f t="shared" si="0"/>
        <v>0.21268739177505855</v>
      </c>
      <c r="J14" s="1044">
        <f>G14-C14</f>
        <v>-606500.15000000224</v>
      </c>
      <c r="K14" s="936">
        <f>J14/C14</f>
        <v>-4.6804633454450302E-2</v>
      </c>
      <c r="L14" s="936">
        <f t="shared" si="1"/>
        <v>1.5501340781123868E-6</v>
      </c>
      <c r="N14" s="1040"/>
      <c r="O14" s="1041"/>
    </row>
    <row r="15" spans="2:15" ht="15.6" hidden="1">
      <c r="B15" s="1042" t="s">
        <v>1497</v>
      </c>
      <c r="C15" s="1043">
        <v>0</v>
      </c>
      <c r="D15" s="1043">
        <v>1380765273</v>
      </c>
      <c r="E15" s="1043"/>
      <c r="F15" s="1043">
        <v>0</v>
      </c>
      <c r="G15" s="1043">
        <v>0</v>
      </c>
      <c r="H15" s="1043">
        <v>0</v>
      </c>
      <c r="I15" s="933">
        <f t="shared" si="0"/>
        <v>0</v>
      </c>
      <c r="J15" s="1045" t="s">
        <v>583</v>
      </c>
      <c r="K15" s="1046" t="s">
        <v>583</v>
      </c>
      <c r="L15" s="936">
        <f t="shared" si="1"/>
        <v>0</v>
      </c>
      <c r="N15" s="1040"/>
      <c r="O15" s="1041"/>
    </row>
    <row r="16" spans="2:15" ht="15.6" hidden="1">
      <c r="B16" s="1042" t="s">
        <v>1498</v>
      </c>
      <c r="C16" s="1043">
        <v>0</v>
      </c>
      <c r="D16" s="1043">
        <v>616792804</v>
      </c>
      <c r="E16" s="1043"/>
      <c r="F16" s="1043">
        <v>0</v>
      </c>
      <c r="G16" s="1043">
        <v>0</v>
      </c>
      <c r="H16" s="1043">
        <v>0</v>
      </c>
      <c r="I16" s="933">
        <f t="shared" si="0"/>
        <v>0</v>
      </c>
      <c r="J16" s="1045" t="s">
        <v>583</v>
      </c>
      <c r="K16" s="1046" t="s">
        <v>583</v>
      </c>
      <c r="L16" s="936">
        <f t="shared" si="1"/>
        <v>0</v>
      </c>
      <c r="N16" s="1040"/>
      <c r="O16" s="1041"/>
    </row>
    <row r="17" spans="1:15" ht="15.6" hidden="1">
      <c r="B17" s="1042" t="s">
        <v>1499</v>
      </c>
      <c r="C17" s="1043">
        <v>45171083.440000005</v>
      </c>
      <c r="D17" s="1043">
        <v>190167111</v>
      </c>
      <c r="E17" s="1043"/>
      <c r="F17" s="1043">
        <v>41336115.399999999</v>
      </c>
      <c r="G17" s="1043">
        <v>37091828.579999998</v>
      </c>
      <c r="H17" s="1043">
        <v>37077914.579999998</v>
      </c>
      <c r="I17" s="933">
        <f t="shared" si="0"/>
        <v>0.19504859901878616</v>
      </c>
      <c r="J17" s="1044">
        <f t="shared" ref="J17:J23" si="2">G17-C17</f>
        <v>-8079254.8600000069</v>
      </c>
      <c r="K17" s="936">
        <f t="shared" ref="K17:K23" si="3">J17/C17</f>
        <v>-0.17885900104060037</v>
      </c>
      <c r="L17" s="936">
        <f t="shared" si="1"/>
        <v>4.6550411149375818E-6</v>
      </c>
      <c r="N17" s="1040"/>
      <c r="O17" s="1041"/>
    </row>
    <row r="18" spans="1:15" ht="15.6" hidden="1">
      <c r="B18" s="1042" t="s">
        <v>1500</v>
      </c>
      <c r="C18" s="1043">
        <v>597566031.0200001</v>
      </c>
      <c r="D18" s="1043">
        <v>2008317326</v>
      </c>
      <c r="E18" s="1043"/>
      <c r="F18" s="1043">
        <v>1609496264.8900001</v>
      </c>
      <c r="G18" s="1043">
        <v>460716739.3900001</v>
      </c>
      <c r="H18" s="1043">
        <v>386516066.56</v>
      </c>
      <c r="I18" s="933">
        <f t="shared" si="0"/>
        <v>0.22940435429475556</v>
      </c>
      <c r="J18" s="1044">
        <f t="shared" si="2"/>
        <v>-136849291.63</v>
      </c>
      <c r="K18" s="936">
        <f t="shared" si="3"/>
        <v>-0.2290111628273257</v>
      </c>
      <c r="L18" s="936">
        <f t="shared" si="1"/>
        <v>5.7820157331279066E-5</v>
      </c>
      <c r="N18" s="1040"/>
      <c r="O18" s="1041"/>
    </row>
    <row r="19" spans="1:15" ht="15.6" hidden="1">
      <c r="A19" s="951"/>
      <c r="B19" s="1042" t="s">
        <v>1501</v>
      </c>
      <c r="C19" s="1043">
        <v>8666667.4600000009</v>
      </c>
      <c r="D19" s="1043">
        <v>71925496</v>
      </c>
      <c r="E19" s="1043"/>
      <c r="F19" s="1043">
        <v>42194283.980000004</v>
      </c>
      <c r="G19" s="1043">
        <v>10428040.109999999</v>
      </c>
      <c r="H19" s="1043">
        <v>10228040.109999999</v>
      </c>
      <c r="I19" s="933">
        <f t="shared" si="0"/>
        <v>0.14498391655164949</v>
      </c>
      <c r="J19" s="1044">
        <f t="shared" si="2"/>
        <v>1761372.6499999985</v>
      </c>
      <c r="K19" s="936">
        <f t="shared" si="3"/>
        <v>0.20323528716538505</v>
      </c>
      <c r="L19" s="936">
        <f t="shared" si="1"/>
        <v>1.3087237086618774E-6</v>
      </c>
      <c r="N19" s="1040"/>
      <c r="O19" s="1041"/>
    </row>
    <row r="20" spans="1:15" ht="15.6" hidden="1">
      <c r="B20" s="1042" t="s">
        <v>1502</v>
      </c>
      <c r="C20" s="1043">
        <v>3856851.62</v>
      </c>
      <c r="D20" s="1043">
        <v>20352056</v>
      </c>
      <c r="E20" s="1043"/>
      <c r="F20" s="1043">
        <v>3939268.13</v>
      </c>
      <c r="G20" s="1043">
        <v>3939268.13</v>
      </c>
      <c r="H20" s="1043">
        <v>3902262.55</v>
      </c>
      <c r="I20" s="933">
        <f t="shared" si="0"/>
        <v>0.19355627411795642</v>
      </c>
      <c r="J20" s="1044">
        <f t="shared" si="2"/>
        <v>82416.509999999776</v>
      </c>
      <c r="K20" s="936">
        <f t="shared" si="3"/>
        <v>2.1368856808652591E-2</v>
      </c>
      <c r="L20" s="936">
        <f t="shared" si="1"/>
        <v>4.9437991627624632E-7</v>
      </c>
      <c r="N20" s="1040"/>
      <c r="O20" s="1041"/>
    </row>
    <row r="21" spans="1:15" ht="15.6" hidden="1">
      <c r="B21" s="1042" t="s">
        <v>1503</v>
      </c>
      <c r="C21" s="1043">
        <v>1179050477.3300002</v>
      </c>
      <c r="D21" s="1043">
        <v>6483041331</v>
      </c>
      <c r="E21" s="1043"/>
      <c r="F21" s="1043">
        <v>1728377161.9500003</v>
      </c>
      <c r="G21" s="1043">
        <v>1202886392.0499997</v>
      </c>
      <c r="H21" s="1043">
        <v>917504432.8499999</v>
      </c>
      <c r="I21" s="933">
        <f t="shared" si="0"/>
        <v>0.18554353283205988</v>
      </c>
      <c r="J21" s="1044">
        <f t="shared" si="2"/>
        <v>23835914.719999552</v>
      </c>
      <c r="K21" s="936">
        <f t="shared" si="3"/>
        <v>2.0216195301474105E-2</v>
      </c>
      <c r="L21" s="936">
        <f t="shared" si="1"/>
        <v>1.5096278145237981E-4</v>
      </c>
      <c r="N21" s="1040"/>
      <c r="O21" s="1041"/>
    </row>
    <row r="22" spans="1:15" ht="15.6" hidden="1">
      <c r="B22" s="1042" t="s">
        <v>1504</v>
      </c>
      <c r="C22" s="1043">
        <v>21748406.68</v>
      </c>
      <c r="D22" s="1043">
        <v>144144665</v>
      </c>
      <c r="E22" s="1043"/>
      <c r="F22" s="1043">
        <v>28632437.390000001</v>
      </c>
      <c r="G22" s="1043">
        <v>28335110.850000001</v>
      </c>
      <c r="H22" s="1043">
        <v>28222560.850000001</v>
      </c>
      <c r="I22" s="933">
        <f t="shared" si="0"/>
        <v>0.1965741212135739</v>
      </c>
      <c r="J22" s="1044">
        <f t="shared" si="2"/>
        <v>6586704.1700000018</v>
      </c>
      <c r="K22" s="936">
        <f t="shared" si="3"/>
        <v>0.30285915961177906</v>
      </c>
      <c r="L22" s="936">
        <f t="shared" si="1"/>
        <v>3.5560691142141576E-6</v>
      </c>
      <c r="N22" s="1040"/>
      <c r="O22" s="1041"/>
    </row>
    <row r="23" spans="1:15" ht="15.6" hidden="1">
      <c r="B23" s="1042" t="s">
        <v>1505</v>
      </c>
      <c r="C23" s="1043">
        <v>23361443.439999998</v>
      </c>
      <c r="D23" s="1043">
        <v>156000000</v>
      </c>
      <c r="E23" s="1043"/>
      <c r="F23" s="1043">
        <v>35753967.640000001</v>
      </c>
      <c r="G23" s="1043">
        <v>25470893.559999999</v>
      </c>
      <c r="H23" s="1043">
        <v>24587214.849999998</v>
      </c>
      <c r="I23" s="933">
        <f t="shared" si="0"/>
        <v>0.1632749587179487</v>
      </c>
      <c r="J23" s="1044">
        <f t="shared" si="2"/>
        <v>2109450.120000001</v>
      </c>
      <c r="K23" s="936">
        <f t="shared" si="3"/>
        <v>9.0296223579582086E-2</v>
      </c>
      <c r="L23" s="936">
        <f t="shared" si="1"/>
        <v>3.1966085602997486E-6</v>
      </c>
      <c r="N23" s="1040"/>
      <c r="O23" s="1041"/>
    </row>
    <row r="24" spans="1:15" ht="15.6" hidden="1">
      <c r="B24" s="1042" t="s">
        <v>1506</v>
      </c>
      <c r="C24" s="1043">
        <v>0</v>
      </c>
      <c r="D24" s="1043">
        <v>1088517388</v>
      </c>
      <c r="E24" s="1043"/>
      <c r="F24" s="1043">
        <v>0</v>
      </c>
      <c r="G24" s="1043">
        <v>0</v>
      </c>
      <c r="H24" s="1043">
        <v>0</v>
      </c>
      <c r="I24" s="933">
        <f t="shared" si="0"/>
        <v>0</v>
      </c>
      <c r="J24" s="1045" t="s">
        <v>583</v>
      </c>
      <c r="K24" s="1046" t="s">
        <v>583</v>
      </c>
      <c r="L24" s="936">
        <f t="shared" si="1"/>
        <v>0</v>
      </c>
      <c r="N24" s="1040"/>
      <c r="O24" s="1041"/>
    </row>
    <row r="25" spans="1:15" ht="15.6" hidden="1">
      <c r="B25" s="1042" t="s">
        <v>1507</v>
      </c>
      <c r="C25" s="1043">
        <v>143289515.59</v>
      </c>
      <c r="D25" s="1043">
        <v>617073784</v>
      </c>
      <c r="E25" s="1043"/>
      <c r="F25" s="1043">
        <v>152992428.93000001</v>
      </c>
      <c r="G25" s="1043">
        <v>134068082.19</v>
      </c>
      <c r="H25" s="1043">
        <v>129664176.13</v>
      </c>
      <c r="I25" s="933">
        <f t="shared" si="0"/>
        <v>0.21726426509475566</v>
      </c>
      <c r="J25" s="1044">
        <f>G25-C25</f>
        <v>-9221433.400000006</v>
      </c>
      <c r="K25" s="936">
        <f>J25/C25</f>
        <v>-6.4355255595850161E-2</v>
      </c>
      <c r="L25" s="936">
        <f t="shared" si="1"/>
        <v>1.6825604417135505E-5</v>
      </c>
      <c r="N25" s="1040"/>
      <c r="O25" s="1041"/>
    </row>
    <row r="26" spans="1:15" ht="15.6" hidden="1">
      <c r="A26" s="1047"/>
      <c r="B26" s="1042" t="s">
        <v>1508</v>
      </c>
      <c r="C26" s="1043">
        <v>0</v>
      </c>
      <c r="D26" s="1043">
        <v>10200487294</v>
      </c>
      <c r="E26" s="1043"/>
      <c r="F26" s="1043">
        <v>0</v>
      </c>
      <c r="G26" s="1043">
        <v>0</v>
      </c>
      <c r="H26" s="1043">
        <v>0</v>
      </c>
      <c r="I26" s="933">
        <f t="shared" si="0"/>
        <v>0</v>
      </c>
      <c r="J26" s="1045" t="s">
        <v>583</v>
      </c>
      <c r="K26" s="1046" t="s">
        <v>583</v>
      </c>
      <c r="L26" s="936">
        <f t="shared" si="1"/>
        <v>0</v>
      </c>
      <c r="N26" s="1040"/>
      <c r="O26" s="1041"/>
    </row>
    <row r="27" spans="1:15" ht="15.6" hidden="1">
      <c r="B27" s="1042" t="s">
        <v>1509</v>
      </c>
      <c r="C27" s="1043">
        <v>21296977.48</v>
      </c>
      <c r="D27" s="1043">
        <v>142291000</v>
      </c>
      <c r="E27" s="1043"/>
      <c r="F27" s="1043">
        <v>87500729.770000011</v>
      </c>
      <c r="G27" s="1043">
        <v>24822098.899999999</v>
      </c>
      <c r="H27" s="1043">
        <v>23659554.399999999</v>
      </c>
      <c r="I27" s="933">
        <f t="shared" si="0"/>
        <v>0.17444602188472916</v>
      </c>
      <c r="J27" s="1044">
        <f t="shared" ref="J27:J37" si="4">G27-C27</f>
        <v>3525121.4199999981</v>
      </c>
      <c r="K27" s="936">
        <f t="shared" ref="K27:K37" si="5">J27/C27</f>
        <v>0.16552214619705735</v>
      </c>
      <c r="L27" s="936">
        <f t="shared" si="1"/>
        <v>3.1151845396171869E-6</v>
      </c>
      <c r="N27" s="1040"/>
      <c r="O27" s="1041"/>
    </row>
    <row r="28" spans="1:15" ht="15.6" hidden="1">
      <c r="B28" s="1042" t="s">
        <v>1510</v>
      </c>
      <c r="C28" s="1043">
        <v>342432029.22999996</v>
      </c>
      <c r="D28" s="1043">
        <v>5085092480</v>
      </c>
      <c r="E28" s="1043"/>
      <c r="F28" s="1043">
        <v>245279594.93000001</v>
      </c>
      <c r="G28" s="1043">
        <v>245279594.93000001</v>
      </c>
      <c r="H28" s="1043">
        <v>245279594.93000001</v>
      </c>
      <c r="I28" s="933">
        <f t="shared" si="0"/>
        <v>4.8235031298781809E-2</v>
      </c>
      <c r="J28" s="1044">
        <f t="shared" si="4"/>
        <v>-97152434.299999952</v>
      </c>
      <c r="K28" s="936">
        <f t="shared" si="5"/>
        <v>-0.28371304669852004</v>
      </c>
      <c r="L28" s="936">
        <f t="shared" si="1"/>
        <v>3.0782699121769358E-5</v>
      </c>
      <c r="N28" s="1040"/>
      <c r="O28" s="1041"/>
    </row>
    <row r="29" spans="1:15" ht="15.6" hidden="1">
      <c r="B29" s="1042" t="s">
        <v>1511</v>
      </c>
      <c r="C29" s="1043">
        <v>69218650.219999999</v>
      </c>
      <c r="D29" s="1043">
        <v>341967148</v>
      </c>
      <c r="E29" s="1043"/>
      <c r="F29" s="1043">
        <v>82628167.610000014</v>
      </c>
      <c r="G29" s="1043">
        <v>68222469.590000004</v>
      </c>
      <c r="H29" s="1043">
        <v>65984333.620000005</v>
      </c>
      <c r="I29" s="933">
        <f t="shared" si="0"/>
        <v>0.19950006890720393</v>
      </c>
      <c r="J29" s="1044">
        <f t="shared" si="4"/>
        <v>-996180.62999999523</v>
      </c>
      <c r="K29" s="936">
        <f t="shared" si="5"/>
        <v>-1.4391795084616651E-2</v>
      </c>
      <c r="L29" s="936">
        <f t="shared" si="1"/>
        <v>8.5619505174589279E-6</v>
      </c>
      <c r="N29" s="1040"/>
      <c r="O29" s="1041"/>
    </row>
    <row r="30" spans="1:15" ht="15.6" hidden="1">
      <c r="B30" s="1042" t="s">
        <v>1512</v>
      </c>
      <c r="C30" s="1043">
        <v>12986831.92</v>
      </c>
      <c r="D30" s="1043">
        <v>63500000</v>
      </c>
      <c r="E30" s="1043"/>
      <c r="F30" s="1043">
        <v>14453540.680000002</v>
      </c>
      <c r="G30" s="1043">
        <v>12569787.93</v>
      </c>
      <c r="H30" s="1043">
        <v>11206274.539999999</v>
      </c>
      <c r="I30" s="933">
        <f t="shared" si="0"/>
        <v>0.19794941622047244</v>
      </c>
      <c r="J30" s="1044">
        <f t="shared" si="4"/>
        <v>-417043.99000000022</v>
      </c>
      <c r="K30" s="936">
        <f t="shared" si="5"/>
        <v>-3.2112834952282975E-2</v>
      </c>
      <c r="L30" s="936">
        <f t="shared" si="1"/>
        <v>1.577514020210544E-6</v>
      </c>
      <c r="N30" s="1040"/>
      <c r="O30" s="1041"/>
    </row>
    <row r="31" spans="1:15" ht="15.6" hidden="1">
      <c r="B31" s="1042" t="s">
        <v>1513</v>
      </c>
      <c r="C31" s="1043">
        <v>18332421.170000002</v>
      </c>
      <c r="D31" s="1043">
        <v>115000000</v>
      </c>
      <c r="E31" s="1043"/>
      <c r="F31" s="1043">
        <v>64582827.789999999</v>
      </c>
      <c r="G31" s="1043">
        <v>19806004.82</v>
      </c>
      <c r="H31" s="1043">
        <v>15176142.859999999</v>
      </c>
      <c r="I31" s="933">
        <f t="shared" si="0"/>
        <v>0.17222612886956523</v>
      </c>
      <c r="J31" s="1044">
        <f t="shared" si="4"/>
        <v>1473583.6499999985</v>
      </c>
      <c r="K31" s="936">
        <f t="shared" si="5"/>
        <v>8.0381289319898297E-2</v>
      </c>
      <c r="L31" s="936">
        <f t="shared" si="1"/>
        <v>2.4856624838783272E-6</v>
      </c>
      <c r="N31" s="1040"/>
      <c r="O31" s="1041"/>
    </row>
    <row r="32" spans="1:15" ht="15.6" hidden="1">
      <c r="B32" s="1042" t="s">
        <v>1514</v>
      </c>
      <c r="C32" s="1043">
        <v>91363235.579999998</v>
      </c>
      <c r="D32" s="1043">
        <v>606106528</v>
      </c>
      <c r="E32" s="1043"/>
      <c r="F32" s="1043">
        <v>371641829.28000003</v>
      </c>
      <c r="G32" s="1043">
        <v>101013514.13999999</v>
      </c>
      <c r="H32" s="1043">
        <v>98734089.599999994</v>
      </c>
      <c r="I32" s="933">
        <f t="shared" si="0"/>
        <v>0.16665967032778764</v>
      </c>
      <c r="J32" s="1044">
        <f t="shared" si="4"/>
        <v>9650278.5599999875</v>
      </c>
      <c r="K32" s="936">
        <f t="shared" si="5"/>
        <v>0.10562540280822208</v>
      </c>
      <c r="L32" s="936">
        <f t="shared" si="1"/>
        <v>1.2677241308603845E-5</v>
      </c>
      <c r="N32" s="1040"/>
      <c r="O32" s="1041"/>
    </row>
    <row r="33" spans="2:15" ht="15.6" hidden="1">
      <c r="B33" s="1042" t="s">
        <v>1515</v>
      </c>
      <c r="C33" s="1043">
        <v>73855010.590000004</v>
      </c>
      <c r="D33" s="1043">
        <v>374522262</v>
      </c>
      <c r="E33" s="1043"/>
      <c r="F33" s="1043">
        <v>81146648.629999995</v>
      </c>
      <c r="G33" s="1043">
        <v>76451964.159999996</v>
      </c>
      <c r="H33" s="1043">
        <v>68013654.300000012</v>
      </c>
      <c r="I33" s="933">
        <f t="shared" si="0"/>
        <v>0.20413196201404976</v>
      </c>
      <c r="J33" s="1044">
        <f t="shared" si="4"/>
        <v>2596953.5699999928</v>
      </c>
      <c r="K33" s="936">
        <f t="shared" si="5"/>
        <v>3.5162862333292001E-2</v>
      </c>
      <c r="L33" s="936">
        <f t="shared" si="1"/>
        <v>9.5947557752499037E-6</v>
      </c>
      <c r="N33" s="1040"/>
      <c r="O33" s="1041"/>
    </row>
    <row r="34" spans="2:15" ht="15.6" hidden="1">
      <c r="B34" s="1042" t="s">
        <v>1516</v>
      </c>
      <c r="C34" s="1043">
        <v>7968023.2899999991</v>
      </c>
      <c r="D34" s="1043">
        <v>34500000</v>
      </c>
      <c r="E34" s="1043"/>
      <c r="F34" s="1043">
        <v>22568092.579999998</v>
      </c>
      <c r="G34" s="1043">
        <v>7548565.2799999993</v>
      </c>
      <c r="H34" s="1043">
        <v>6548405.1799999997</v>
      </c>
      <c r="I34" s="933">
        <f t="shared" si="0"/>
        <v>0.21879899362318839</v>
      </c>
      <c r="J34" s="1044">
        <f t="shared" si="4"/>
        <v>-419458.00999999978</v>
      </c>
      <c r="K34" s="936">
        <f t="shared" si="5"/>
        <v>-5.2642668668705636E-2</v>
      </c>
      <c r="L34" s="936">
        <f t="shared" si="1"/>
        <v>9.4734832663756243E-7</v>
      </c>
      <c r="N34" s="1040"/>
      <c r="O34" s="1041"/>
    </row>
    <row r="35" spans="2:15" ht="15.6" hidden="1">
      <c r="B35" s="1042" t="s">
        <v>1517</v>
      </c>
      <c r="C35" s="1043">
        <v>7324703.2800000003</v>
      </c>
      <c r="D35" s="1043">
        <v>630463581</v>
      </c>
      <c r="E35" s="1043"/>
      <c r="F35" s="1043">
        <v>56101678.159999996</v>
      </c>
      <c r="G35" s="1043">
        <v>8615585.6799999997</v>
      </c>
      <c r="H35" s="1043">
        <v>5320234.3600000003</v>
      </c>
      <c r="I35" s="933">
        <f t="shared" si="0"/>
        <v>1.3665477181623279E-2</v>
      </c>
      <c r="J35" s="1044">
        <f t="shared" si="4"/>
        <v>1290882.3999999994</v>
      </c>
      <c r="K35" s="936">
        <f t="shared" si="5"/>
        <v>0.17623681815545153</v>
      </c>
      <c r="L35" s="936">
        <f t="shared" si="1"/>
        <v>1.0812598651793797E-6</v>
      </c>
      <c r="N35" s="1040"/>
      <c r="O35" s="1041"/>
    </row>
    <row r="36" spans="2:15" ht="15.6" hidden="1">
      <c r="B36" s="1042" t="s">
        <v>1518</v>
      </c>
      <c r="C36" s="1043">
        <v>119908791.08999999</v>
      </c>
      <c r="D36" s="1043">
        <v>1529000000</v>
      </c>
      <c r="E36" s="1043"/>
      <c r="F36" s="1043">
        <v>138328716.05000001</v>
      </c>
      <c r="G36" s="1043">
        <v>138328716.05000001</v>
      </c>
      <c r="H36" s="1043">
        <v>138328716.05000001</v>
      </c>
      <c r="I36" s="933">
        <f t="shared" si="0"/>
        <v>9.0470056278613487E-2</v>
      </c>
      <c r="J36" s="1044">
        <f t="shared" si="4"/>
        <v>18419924.960000023</v>
      </c>
      <c r="K36" s="936">
        <f t="shared" si="5"/>
        <v>0.15361613433475926</v>
      </c>
      <c r="L36" s="936">
        <f t="shared" si="1"/>
        <v>1.7360315876593975E-5</v>
      </c>
      <c r="N36" s="1040"/>
      <c r="O36" s="1041"/>
    </row>
    <row r="37" spans="2:15" ht="15.6" hidden="1">
      <c r="B37" s="1042" t="s">
        <v>1519</v>
      </c>
      <c r="C37" s="1043">
        <v>59858773.430000015</v>
      </c>
      <c r="D37" s="1043">
        <v>351767950</v>
      </c>
      <c r="E37" s="1043"/>
      <c r="F37" s="1043">
        <v>235831723.84</v>
      </c>
      <c r="G37" s="1043">
        <v>59868684.640000001</v>
      </c>
      <c r="H37" s="1043">
        <v>57658078.049999997</v>
      </c>
      <c r="I37" s="933">
        <f t="shared" si="0"/>
        <v>0.1701936877421607</v>
      </c>
      <c r="J37" s="1044">
        <f t="shared" si="4"/>
        <v>9911.2099999859929</v>
      </c>
      <c r="K37" s="936">
        <f t="shared" si="5"/>
        <v>1.6557656350202948E-4</v>
      </c>
      <c r="L37" s="936">
        <f t="shared" si="1"/>
        <v>7.5135467612589742E-6</v>
      </c>
      <c r="N37" s="1040"/>
      <c r="O37" s="1041"/>
    </row>
    <row r="38" spans="2:15" ht="15.6" hidden="1">
      <c r="B38" s="1042" t="s">
        <v>1520</v>
      </c>
      <c r="C38" s="1043">
        <v>0</v>
      </c>
      <c r="D38" s="1043">
        <v>2977000000</v>
      </c>
      <c r="E38" s="1043"/>
      <c r="F38" s="1043">
        <v>0</v>
      </c>
      <c r="G38" s="1043">
        <v>0</v>
      </c>
      <c r="H38" s="1043">
        <v>0</v>
      </c>
      <c r="I38" s="933">
        <f t="shared" si="0"/>
        <v>0</v>
      </c>
      <c r="J38" s="1045" t="s">
        <v>583</v>
      </c>
      <c r="K38" s="1046" t="s">
        <v>583</v>
      </c>
      <c r="L38" s="936">
        <f t="shared" si="1"/>
        <v>0</v>
      </c>
      <c r="N38" s="1040"/>
      <c r="O38" s="1041"/>
    </row>
    <row r="39" spans="2:15" ht="15.6" hidden="1">
      <c r="B39" s="1042" t="s">
        <v>1521</v>
      </c>
      <c r="C39" s="1043">
        <v>53667768.340000004</v>
      </c>
      <c r="D39" s="1043">
        <v>306979786</v>
      </c>
      <c r="E39" s="1043"/>
      <c r="F39" s="1043">
        <v>67407922.260000005</v>
      </c>
      <c r="G39" s="1043">
        <v>61060212.590000004</v>
      </c>
      <c r="H39" s="1043">
        <v>59269055.140000001</v>
      </c>
      <c r="I39" s="933">
        <f t="shared" si="0"/>
        <v>0.19890629733516071</v>
      </c>
      <c r="J39" s="1044">
        <f t="shared" ref="J39:J44" si="6">G39-C39</f>
        <v>7392444.25</v>
      </c>
      <c r="K39" s="936">
        <f t="shared" ref="K39:K44" si="7">J39/C39</f>
        <v>0.13774458075407275</v>
      </c>
      <c r="L39" s="936">
        <f t="shared" si="1"/>
        <v>7.6630840531421262E-6</v>
      </c>
      <c r="N39" s="1040"/>
      <c r="O39" s="1041"/>
    </row>
    <row r="40" spans="2:15" ht="15.6" hidden="1">
      <c r="B40" s="1042" t="s">
        <v>1522</v>
      </c>
      <c r="C40" s="1043">
        <v>66344259.710000016</v>
      </c>
      <c r="D40" s="1043">
        <v>509680339</v>
      </c>
      <c r="E40" s="1043"/>
      <c r="F40" s="1043">
        <v>124785299.65000001</v>
      </c>
      <c r="G40" s="1043">
        <v>112745712.58</v>
      </c>
      <c r="H40" s="1043">
        <v>110177398.66</v>
      </c>
      <c r="I40" s="933">
        <f t="shared" si="0"/>
        <v>0.22120867522810214</v>
      </c>
      <c r="J40" s="1044">
        <f t="shared" si="6"/>
        <v>46401452.869999982</v>
      </c>
      <c r="K40" s="936">
        <f t="shared" si="7"/>
        <v>0.69940418466988985</v>
      </c>
      <c r="L40" s="936">
        <f t="shared" si="1"/>
        <v>1.4149637472330713E-5</v>
      </c>
      <c r="N40" s="1040"/>
      <c r="O40" s="1041"/>
    </row>
    <row r="41" spans="2:15" ht="15.6" hidden="1">
      <c r="B41" s="1042" t="s">
        <v>1523</v>
      </c>
      <c r="C41" s="1043">
        <v>3978055.83</v>
      </c>
      <c r="D41" s="1043">
        <v>27303900</v>
      </c>
      <c r="E41" s="1043"/>
      <c r="F41" s="1043">
        <v>5670822.6699999999</v>
      </c>
      <c r="G41" s="1043">
        <v>5552022.6699999999</v>
      </c>
      <c r="H41" s="1043">
        <v>5402045.7400000002</v>
      </c>
      <c r="I41" s="933">
        <f t="shared" si="0"/>
        <v>0.20334174495218632</v>
      </c>
      <c r="J41" s="1044">
        <f t="shared" si="6"/>
        <v>1573966.8399999999</v>
      </c>
      <c r="K41" s="936">
        <f t="shared" si="7"/>
        <v>0.39566233036000398</v>
      </c>
      <c r="L41" s="936">
        <f t="shared" si="1"/>
        <v>6.9678133403892507E-7</v>
      </c>
      <c r="N41" s="1040"/>
      <c r="O41" s="1041"/>
    </row>
    <row r="42" spans="2:15" ht="15.6" hidden="1">
      <c r="B42" s="1042" t="s">
        <v>1524</v>
      </c>
      <c r="C42" s="1043">
        <v>41606174.240000002</v>
      </c>
      <c r="D42" s="1043">
        <v>325682882</v>
      </c>
      <c r="E42" s="1043"/>
      <c r="F42" s="1043">
        <v>51958345.789999992</v>
      </c>
      <c r="G42" s="1043">
        <v>42067777.579999998</v>
      </c>
      <c r="H42" s="1043">
        <v>39805487.280000001</v>
      </c>
      <c r="I42" s="933">
        <f t="shared" si="0"/>
        <v>0.12916791119528351</v>
      </c>
      <c r="J42" s="1044">
        <f t="shared" si="6"/>
        <v>461603.33999999613</v>
      </c>
      <c r="K42" s="936">
        <f t="shared" si="7"/>
        <v>1.1094587484475144E-2</v>
      </c>
      <c r="L42" s="936">
        <f t="shared" si="1"/>
        <v>5.2795249451395311E-6</v>
      </c>
      <c r="N42" s="1040"/>
      <c r="O42" s="1041"/>
    </row>
    <row r="43" spans="2:15" ht="15.6" hidden="1">
      <c r="B43" s="1042" t="s">
        <v>1525</v>
      </c>
      <c r="C43" s="1043">
        <v>273245907.17000002</v>
      </c>
      <c r="D43" s="1043">
        <v>1587391702</v>
      </c>
      <c r="E43" s="1043"/>
      <c r="F43" s="1043">
        <v>512439274.07999992</v>
      </c>
      <c r="G43" s="1043">
        <v>319768568.47000003</v>
      </c>
      <c r="H43" s="1043">
        <v>275802308.66999996</v>
      </c>
      <c r="I43" s="933">
        <f t="shared" si="0"/>
        <v>0.20144276177525339</v>
      </c>
      <c r="J43" s="1044">
        <f t="shared" si="6"/>
        <v>46522661.300000012</v>
      </c>
      <c r="K43" s="936">
        <f t="shared" si="7"/>
        <v>0.17025931616628359</v>
      </c>
      <c r="L43" s="936">
        <f t="shared" si="1"/>
        <v>4.0131098694206879E-5</v>
      </c>
      <c r="N43" s="1040"/>
      <c r="O43" s="1041"/>
    </row>
    <row r="44" spans="2:15" ht="15.6" hidden="1">
      <c r="B44" s="1042" t="s">
        <v>1526</v>
      </c>
      <c r="C44" s="1043">
        <v>34461288.919999994</v>
      </c>
      <c r="D44" s="1043">
        <v>159671257</v>
      </c>
      <c r="E44" s="1043"/>
      <c r="F44" s="1043">
        <v>31864657.440000001</v>
      </c>
      <c r="G44" s="1043">
        <v>27282103.579999998</v>
      </c>
      <c r="H44" s="1043">
        <v>27167626.649999999</v>
      </c>
      <c r="I44" s="933">
        <f t="shared" si="0"/>
        <v>0.17086421246123212</v>
      </c>
      <c r="J44" s="1044">
        <f t="shared" si="6"/>
        <v>-7179185.3399999961</v>
      </c>
      <c r="K44" s="936">
        <f t="shared" si="7"/>
        <v>-0.20832608312086306</v>
      </c>
      <c r="L44" s="936">
        <f t="shared" si="1"/>
        <v>3.423916229769381E-6</v>
      </c>
      <c r="N44" s="1040"/>
      <c r="O44" s="1041"/>
    </row>
    <row r="45" spans="2:15" ht="15.6" hidden="1">
      <c r="B45" s="1042" t="s">
        <v>1527</v>
      </c>
      <c r="C45" s="1043">
        <v>0</v>
      </c>
      <c r="D45" s="1043">
        <v>5455676135</v>
      </c>
      <c r="E45" s="1043"/>
      <c r="F45" s="1043">
        <v>0</v>
      </c>
      <c r="G45" s="1043">
        <v>0</v>
      </c>
      <c r="H45" s="1043">
        <v>0</v>
      </c>
      <c r="I45" s="933">
        <f t="shared" si="0"/>
        <v>0</v>
      </c>
      <c r="J45" s="1045" t="s">
        <v>583</v>
      </c>
      <c r="K45" s="1046" t="s">
        <v>583</v>
      </c>
      <c r="L45" s="936">
        <f t="shared" si="1"/>
        <v>0</v>
      </c>
      <c r="N45" s="1040"/>
      <c r="O45" s="1041"/>
    </row>
    <row r="46" spans="2:15" ht="15.6" hidden="1">
      <c r="B46" s="1042" t="s">
        <v>1528</v>
      </c>
      <c r="C46" s="1043">
        <v>0</v>
      </c>
      <c r="D46" s="1043">
        <v>20000000</v>
      </c>
      <c r="E46" s="1043"/>
      <c r="F46" s="1043">
        <v>0</v>
      </c>
      <c r="G46" s="1043">
        <v>0</v>
      </c>
      <c r="H46" s="1043">
        <v>0</v>
      </c>
      <c r="I46" s="933">
        <f t="shared" si="0"/>
        <v>0</v>
      </c>
      <c r="J46" s="1045" t="s">
        <v>583</v>
      </c>
      <c r="K46" s="1046" t="s">
        <v>583</v>
      </c>
      <c r="L46" s="936">
        <f t="shared" si="1"/>
        <v>0</v>
      </c>
      <c r="N46" s="1040"/>
      <c r="O46" s="1041"/>
    </row>
    <row r="47" spans="2:15" ht="15.6" hidden="1">
      <c r="B47" s="1042" t="s">
        <v>1529</v>
      </c>
      <c r="C47" s="1043">
        <v>740229214.01000011</v>
      </c>
      <c r="D47" s="1043">
        <v>8061136254</v>
      </c>
      <c r="E47" s="1043"/>
      <c r="F47" s="1043">
        <v>744885737.51999998</v>
      </c>
      <c r="G47" s="1043">
        <v>743482446.57000005</v>
      </c>
      <c r="H47" s="1043">
        <v>743124744.56999993</v>
      </c>
      <c r="I47" s="933">
        <f t="shared" si="0"/>
        <v>9.223047758324121E-2</v>
      </c>
      <c r="J47" s="1044">
        <f>G47-C47</f>
        <v>3253232.5599999428</v>
      </c>
      <c r="K47" s="936">
        <f>J47/C47</f>
        <v>4.3948989021608559E-3</v>
      </c>
      <c r="L47" s="936">
        <f t="shared" si="1"/>
        <v>9.3307380345327098E-5</v>
      </c>
      <c r="N47" s="1040"/>
      <c r="O47" s="1041"/>
    </row>
    <row r="48" spans="2:15" ht="15.6" hidden="1">
      <c r="B48" s="1042" t="s">
        <v>1530</v>
      </c>
      <c r="C48" s="1043">
        <v>0</v>
      </c>
      <c r="D48" s="1043">
        <v>7874218895</v>
      </c>
      <c r="E48" s="1043"/>
      <c r="F48" s="1043">
        <v>0</v>
      </c>
      <c r="G48" s="1043">
        <v>0</v>
      </c>
      <c r="H48" s="1043">
        <v>0</v>
      </c>
      <c r="I48" s="933">
        <f t="shared" si="0"/>
        <v>0</v>
      </c>
      <c r="J48" s="1045" t="s">
        <v>583</v>
      </c>
      <c r="K48" s="1046" t="s">
        <v>583</v>
      </c>
      <c r="L48" s="936">
        <f t="shared" si="1"/>
        <v>0</v>
      </c>
      <c r="N48" s="1040"/>
      <c r="O48" s="1041"/>
    </row>
    <row r="49" spans="2:15" ht="15.6" hidden="1">
      <c r="B49" s="1042" t="s">
        <v>1531</v>
      </c>
      <c r="C49" s="1043">
        <v>59996511.429999985</v>
      </c>
      <c r="D49" s="1043">
        <v>329922596</v>
      </c>
      <c r="E49" s="1043"/>
      <c r="F49" s="1043">
        <v>73314476.939999998</v>
      </c>
      <c r="G49" s="1043">
        <v>63362142.120000005</v>
      </c>
      <c r="H49" s="1043">
        <v>59150826.609999999</v>
      </c>
      <c r="I49" s="933">
        <f t="shared" si="0"/>
        <v>0.19205153841599865</v>
      </c>
      <c r="J49" s="1044">
        <f t="shared" ref="J49:J58" si="8">G49-C49</f>
        <v>3365630.69000002</v>
      </c>
      <c r="K49" s="936">
        <f t="shared" ref="K49:K58" si="9">J49/C49</f>
        <v>5.6097106478046117E-2</v>
      </c>
      <c r="L49" s="936">
        <f t="shared" si="1"/>
        <v>7.95197724110474E-6</v>
      </c>
      <c r="N49" s="1040"/>
      <c r="O49" s="1041"/>
    </row>
    <row r="50" spans="2:15" ht="15.6" hidden="1">
      <c r="B50" s="1042" t="s">
        <v>1532</v>
      </c>
      <c r="C50" s="1043">
        <v>897210162.75</v>
      </c>
      <c r="D50" s="1043">
        <v>5743761785</v>
      </c>
      <c r="E50" s="1043"/>
      <c r="F50" s="1043">
        <v>889040455.1400001</v>
      </c>
      <c r="G50" s="1043">
        <v>889040455.1400001</v>
      </c>
      <c r="H50" s="1043">
        <v>889040455.1400001</v>
      </c>
      <c r="I50" s="933">
        <f t="shared" si="0"/>
        <v>0.15478365719514256</v>
      </c>
      <c r="J50" s="1044">
        <f t="shared" si="8"/>
        <v>-8169707.6099998951</v>
      </c>
      <c r="K50" s="936">
        <f t="shared" si="9"/>
        <v>-9.1056788578489558E-3</v>
      </c>
      <c r="L50" s="936">
        <f t="shared" si="1"/>
        <v>1.1157497567404969E-4</v>
      </c>
      <c r="N50" s="1040"/>
      <c r="O50" s="1041"/>
    </row>
    <row r="51" spans="2:15" ht="15.6" hidden="1">
      <c r="B51" s="1042" t="s">
        <v>1533</v>
      </c>
      <c r="C51" s="1043">
        <v>41042866.18</v>
      </c>
      <c r="D51" s="1043">
        <v>258925000</v>
      </c>
      <c r="E51" s="1043"/>
      <c r="F51" s="1043">
        <v>57592287.280000001</v>
      </c>
      <c r="G51" s="1043">
        <v>44351380.239999995</v>
      </c>
      <c r="H51" s="1043">
        <v>39011837.359999999</v>
      </c>
      <c r="I51" s="933">
        <f t="shared" si="0"/>
        <v>0.17129045182968039</v>
      </c>
      <c r="J51" s="1044">
        <f t="shared" si="8"/>
        <v>3308514.0599999949</v>
      </c>
      <c r="K51" s="936">
        <f t="shared" si="9"/>
        <v>8.0611184547638118E-2</v>
      </c>
      <c r="L51" s="936">
        <f t="shared" si="1"/>
        <v>5.566118102701266E-6</v>
      </c>
      <c r="N51" s="1040"/>
      <c r="O51" s="1041"/>
    </row>
    <row r="52" spans="2:15" ht="15.6" hidden="1">
      <c r="B52" s="1042" t="s">
        <v>1534</v>
      </c>
      <c r="C52" s="1043">
        <v>13951801.91</v>
      </c>
      <c r="D52" s="1043">
        <v>72701379</v>
      </c>
      <c r="E52" s="1043"/>
      <c r="F52" s="1043">
        <v>43626636.450000003</v>
      </c>
      <c r="G52" s="1043">
        <v>12364591.880000001</v>
      </c>
      <c r="H52" s="1043">
        <v>11531042.359999999</v>
      </c>
      <c r="I52" s="933">
        <f t="shared" si="0"/>
        <v>0.17007369117441365</v>
      </c>
      <c r="J52" s="1044">
        <f t="shared" si="8"/>
        <v>-1587210.0299999993</v>
      </c>
      <c r="K52" s="936">
        <f t="shared" si="9"/>
        <v>-0.11376380199767323</v>
      </c>
      <c r="L52" s="936">
        <f t="shared" si="1"/>
        <v>1.5517618239468143E-6</v>
      </c>
      <c r="N52" s="1040"/>
      <c r="O52" s="1041"/>
    </row>
    <row r="53" spans="2:15" ht="15.6" hidden="1">
      <c r="B53" s="1042" t="s">
        <v>1535</v>
      </c>
      <c r="C53" s="1043">
        <v>32451859.740000002</v>
      </c>
      <c r="D53" s="1043">
        <v>168360446</v>
      </c>
      <c r="E53" s="1043"/>
      <c r="F53" s="1043">
        <v>36516398.030000001</v>
      </c>
      <c r="G53" s="1043">
        <v>32180214.5</v>
      </c>
      <c r="H53" s="1043">
        <v>30085442.259999998</v>
      </c>
      <c r="I53" s="933">
        <f t="shared" si="0"/>
        <v>0.19113880525120491</v>
      </c>
      <c r="J53" s="1044">
        <f t="shared" si="8"/>
        <v>-271645.24000000209</v>
      </c>
      <c r="K53" s="936">
        <f t="shared" si="9"/>
        <v>-8.3707141031789164E-3</v>
      </c>
      <c r="L53" s="936">
        <f t="shared" si="1"/>
        <v>4.0386313460367703E-6</v>
      </c>
      <c r="N53" s="1040"/>
      <c r="O53" s="1041"/>
    </row>
    <row r="54" spans="2:15" ht="15.6" hidden="1">
      <c r="B54" s="1042" t="s">
        <v>1536</v>
      </c>
      <c r="C54" s="1043">
        <v>128315326.92</v>
      </c>
      <c r="D54" s="1043">
        <v>0</v>
      </c>
      <c r="E54" s="1043"/>
      <c r="F54" s="1043">
        <v>0</v>
      </c>
      <c r="G54" s="1043">
        <v>0</v>
      </c>
      <c r="H54" s="1043">
        <v>0</v>
      </c>
      <c r="I54" s="933" t="str">
        <f t="shared" si="0"/>
        <v>-</v>
      </c>
      <c r="J54" s="1044">
        <f t="shared" si="8"/>
        <v>-128315326.92</v>
      </c>
      <c r="K54" s="936">
        <f t="shared" si="9"/>
        <v>-1</v>
      </c>
      <c r="L54" s="936">
        <f t="shared" si="1"/>
        <v>0</v>
      </c>
      <c r="N54" s="1040"/>
      <c r="O54" s="1041"/>
    </row>
    <row r="55" spans="2:15" ht="15.6" hidden="1">
      <c r="B55" s="1042" t="s">
        <v>1537</v>
      </c>
      <c r="C55" s="1043">
        <v>49006114.039999992</v>
      </c>
      <c r="D55" s="1043">
        <v>295159971</v>
      </c>
      <c r="E55" s="1043"/>
      <c r="F55" s="1043">
        <v>85582217.279999986</v>
      </c>
      <c r="G55" s="1043">
        <v>65760356.859999999</v>
      </c>
      <c r="H55" s="1043">
        <v>56299185.789999999</v>
      </c>
      <c r="I55" s="933">
        <f t="shared" si="0"/>
        <v>0.22279564751685113</v>
      </c>
      <c r="J55" s="1044">
        <f t="shared" si="8"/>
        <v>16754242.820000008</v>
      </c>
      <c r="K55" s="936">
        <f t="shared" si="9"/>
        <v>0.34188066424374691</v>
      </c>
      <c r="L55" s="936">
        <f t="shared" si="1"/>
        <v>8.2529542660867009E-6</v>
      </c>
      <c r="N55" s="1040"/>
      <c r="O55" s="1041"/>
    </row>
    <row r="56" spans="2:15" ht="15.6" hidden="1">
      <c r="B56" s="1042" t="s">
        <v>1538</v>
      </c>
      <c r="C56" s="1043">
        <v>19854790.52</v>
      </c>
      <c r="D56" s="1043">
        <v>142648963</v>
      </c>
      <c r="E56" s="1043"/>
      <c r="F56" s="1043">
        <v>39952840.829999998</v>
      </c>
      <c r="G56" s="1043">
        <v>30939580.210000001</v>
      </c>
      <c r="H56" s="1043">
        <v>29230856.150000006</v>
      </c>
      <c r="I56" s="933">
        <f t="shared" si="0"/>
        <v>0.21689313093709628</v>
      </c>
      <c r="J56" s="1044">
        <f t="shared" si="8"/>
        <v>11084789.690000001</v>
      </c>
      <c r="K56" s="936">
        <f t="shared" si="9"/>
        <v>0.55829295599135853</v>
      </c>
      <c r="L56" s="936">
        <f t="shared" si="1"/>
        <v>3.8829311864694036E-6</v>
      </c>
      <c r="N56" s="1040"/>
      <c r="O56" s="1041"/>
    </row>
    <row r="57" spans="2:15" ht="15.6" hidden="1">
      <c r="B57" s="1042" t="s">
        <v>1539</v>
      </c>
      <c r="C57" s="1043">
        <v>69880428.049999997</v>
      </c>
      <c r="D57" s="1043">
        <v>378591686</v>
      </c>
      <c r="E57" s="1043"/>
      <c r="F57" s="1043">
        <v>108900045.63000001</v>
      </c>
      <c r="G57" s="1043">
        <v>72165287.640000001</v>
      </c>
      <c r="H57" s="1043">
        <v>67376053.370000005</v>
      </c>
      <c r="I57" s="933">
        <f t="shared" si="0"/>
        <v>0.19061508825632267</v>
      </c>
      <c r="J57" s="1044">
        <f t="shared" si="8"/>
        <v>2284859.5900000036</v>
      </c>
      <c r="K57" s="936">
        <f t="shared" si="9"/>
        <v>3.2696702835952413E-2</v>
      </c>
      <c r="L57" s="936">
        <f t="shared" si="1"/>
        <v>9.0567759502865915E-6</v>
      </c>
      <c r="N57" s="1040"/>
      <c r="O57" s="1041"/>
    </row>
    <row r="58" spans="2:15" ht="15.6" hidden="1">
      <c r="B58" s="1042" t="s">
        <v>1540</v>
      </c>
      <c r="C58" s="1043">
        <v>19794556.529999997</v>
      </c>
      <c r="D58" s="1043">
        <v>96661475</v>
      </c>
      <c r="E58" s="1043"/>
      <c r="F58" s="1043">
        <v>18918054.07</v>
      </c>
      <c r="G58" s="1043">
        <v>16186566.760000002</v>
      </c>
      <c r="H58" s="1043">
        <v>15792382.609999999</v>
      </c>
      <c r="I58" s="933">
        <f t="shared" si="0"/>
        <v>0.16745623589956601</v>
      </c>
      <c r="J58" s="1044">
        <f t="shared" si="8"/>
        <v>-3607989.7699999958</v>
      </c>
      <c r="K58" s="936">
        <f t="shared" si="9"/>
        <v>-0.18227181622037564</v>
      </c>
      <c r="L58" s="936">
        <f t="shared" si="1"/>
        <v>2.0314213847658734E-6</v>
      </c>
      <c r="N58" s="1040"/>
      <c r="O58" s="1041"/>
    </row>
    <row r="59" spans="2:15" ht="15.6" hidden="1">
      <c r="B59" s="1042" t="s">
        <v>1541</v>
      </c>
      <c r="C59" s="1043">
        <v>21626669.34</v>
      </c>
      <c r="D59" s="1043">
        <v>268643180</v>
      </c>
      <c r="E59" s="1043"/>
      <c r="F59" s="1043">
        <v>52181552.579999998</v>
      </c>
      <c r="G59" s="1043">
        <v>44791361.329999998</v>
      </c>
      <c r="H59" s="1043">
        <v>44130110.569999993</v>
      </c>
      <c r="I59" s="933">
        <f t="shared" si="0"/>
        <v>0.16673180138055244</v>
      </c>
      <c r="J59" s="1045" t="s">
        <v>583</v>
      </c>
      <c r="K59" s="1046" t="s">
        <v>583</v>
      </c>
      <c r="L59" s="936">
        <f t="shared" si="1"/>
        <v>5.6213359267383755E-6</v>
      </c>
      <c r="N59" s="1040"/>
      <c r="O59" s="1041"/>
    </row>
    <row r="60" spans="2:15" ht="15.6" hidden="1">
      <c r="B60" s="1042" t="s">
        <v>1542</v>
      </c>
      <c r="C60" s="1043">
        <v>34041963.780000001</v>
      </c>
      <c r="D60" s="1043">
        <v>179353239</v>
      </c>
      <c r="E60" s="1043"/>
      <c r="F60" s="1043">
        <v>37766406.920000002</v>
      </c>
      <c r="G60" s="1043">
        <v>35738322.019999996</v>
      </c>
      <c r="H60" s="1043">
        <v>35622441.409999996</v>
      </c>
      <c r="I60" s="933">
        <f t="shared" si="0"/>
        <v>0.19926220579713086</v>
      </c>
      <c r="J60" s="1044">
        <f t="shared" ref="J60:J69" si="10">G60-C60</f>
        <v>1696358.2399999946</v>
      </c>
      <c r="K60" s="936">
        <f t="shared" ref="K60:K68" si="11">J60/C60</f>
        <v>4.9831386078749734E-2</v>
      </c>
      <c r="L60" s="936">
        <f t="shared" si="1"/>
        <v>4.4851754348849388E-6</v>
      </c>
      <c r="N60" s="1040"/>
      <c r="O60" s="1041"/>
    </row>
    <row r="61" spans="2:15" ht="15.6" hidden="1">
      <c r="B61" s="1042" t="s">
        <v>1543</v>
      </c>
      <c r="C61" s="1043">
        <v>36286738.949999996</v>
      </c>
      <c r="D61" s="1043">
        <v>288326009</v>
      </c>
      <c r="E61" s="1043"/>
      <c r="F61" s="1043">
        <v>57544047.330000013</v>
      </c>
      <c r="G61" s="1043">
        <v>53342293.730000012</v>
      </c>
      <c r="H61" s="1043">
        <v>52736770.299999997</v>
      </c>
      <c r="I61" s="933">
        <f t="shared" si="0"/>
        <v>0.18500687438849822</v>
      </c>
      <c r="J61" s="1044">
        <f t="shared" si="10"/>
        <v>17055554.780000016</v>
      </c>
      <c r="K61" s="936">
        <f t="shared" si="11"/>
        <v>0.47002170141276967</v>
      </c>
      <c r="L61" s="936">
        <f t="shared" si="1"/>
        <v>6.6944817762938992E-6</v>
      </c>
      <c r="N61" s="1040"/>
      <c r="O61" s="1041"/>
    </row>
    <row r="62" spans="2:15" ht="15.6" hidden="1">
      <c r="B62" s="1042" t="s">
        <v>1544</v>
      </c>
      <c r="C62" s="1043">
        <v>9404408.5800000001</v>
      </c>
      <c r="D62" s="1043">
        <v>72826675</v>
      </c>
      <c r="E62" s="1043"/>
      <c r="F62" s="1043">
        <v>53488559.159999996</v>
      </c>
      <c r="G62" s="1043">
        <v>19920480.16</v>
      </c>
      <c r="H62" s="1043">
        <v>16834544.189999998</v>
      </c>
      <c r="I62" s="933">
        <f t="shared" si="0"/>
        <v>0.27353274277591283</v>
      </c>
      <c r="J62" s="1044">
        <f t="shared" si="10"/>
        <v>10516071.58</v>
      </c>
      <c r="K62" s="936">
        <f t="shared" si="11"/>
        <v>1.1182065826408405</v>
      </c>
      <c r="L62" s="936">
        <f t="shared" si="1"/>
        <v>2.500029190367254E-6</v>
      </c>
      <c r="N62" s="1040"/>
      <c r="O62" s="1041"/>
    </row>
    <row r="63" spans="2:15" ht="15.6" hidden="1">
      <c r="B63" s="1042" t="s">
        <v>1545</v>
      </c>
      <c r="C63" s="1043">
        <v>3813108.0700000003</v>
      </c>
      <c r="D63" s="1043">
        <v>35000000</v>
      </c>
      <c r="E63" s="1043"/>
      <c r="F63" s="1043">
        <v>6164601.9399999995</v>
      </c>
      <c r="G63" s="1043">
        <v>5134688.9800000004</v>
      </c>
      <c r="H63" s="1043">
        <v>4506214.3100000005</v>
      </c>
      <c r="I63" s="933">
        <f t="shared" si="0"/>
        <v>0.14670539942857144</v>
      </c>
      <c r="J63" s="1044">
        <f t="shared" si="10"/>
        <v>1321580.9100000001</v>
      </c>
      <c r="K63" s="936">
        <f t="shared" si="11"/>
        <v>0.34658889434518442</v>
      </c>
      <c r="L63" s="936">
        <f t="shared" si="1"/>
        <v>6.444057688545728E-7</v>
      </c>
      <c r="N63" s="1040"/>
      <c r="O63" s="1041"/>
    </row>
    <row r="64" spans="2:15" ht="15.6" hidden="1">
      <c r="B64" s="1042" t="s">
        <v>1546</v>
      </c>
      <c r="C64" s="1043">
        <v>10512181.66</v>
      </c>
      <c r="D64" s="1043">
        <v>69500000</v>
      </c>
      <c r="E64" s="1043"/>
      <c r="F64" s="1043">
        <v>39917765.5</v>
      </c>
      <c r="G64" s="1043">
        <v>10226483.93</v>
      </c>
      <c r="H64" s="1043">
        <v>9650176.0899999999</v>
      </c>
      <c r="I64" s="933">
        <f t="shared" si="0"/>
        <v>0.14714365366906473</v>
      </c>
      <c r="J64" s="1044">
        <f t="shared" si="10"/>
        <v>-285697.73000000045</v>
      </c>
      <c r="K64" s="936">
        <f t="shared" si="11"/>
        <v>-2.7177777100933435E-2</v>
      </c>
      <c r="L64" s="936">
        <f t="shared" si="1"/>
        <v>1.2834283177148896E-6</v>
      </c>
      <c r="N64" s="1040"/>
      <c r="O64" s="1041"/>
    </row>
    <row r="65" spans="2:15" ht="15.6" hidden="1">
      <c r="B65" s="1042" t="s">
        <v>1547</v>
      </c>
      <c r="C65" s="1043">
        <v>15062181231.239998</v>
      </c>
      <c r="D65" s="1043">
        <v>77804921908</v>
      </c>
      <c r="E65" s="1043"/>
      <c r="F65" s="1043">
        <v>18748404340.940002</v>
      </c>
      <c r="G65" s="1043">
        <v>16588933464.449999</v>
      </c>
      <c r="H65" s="1043">
        <v>15833141840.719999</v>
      </c>
      <c r="I65" s="933">
        <f t="shared" si="0"/>
        <v>0.21321187731626401</v>
      </c>
      <c r="J65" s="1044">
        <f t="shared" si="10"/>
        <v>1526752233.210001</v>
      </c>
      <c r="K65" s="936">
        <f t="shared" si="11"/>
        <v>0.10136328927203532</v>
      </c>
      <c r="L65" s="936">
        <f t="shared" si="1"/>
        <v>2.0819185865540491E-3</v>
      </c>
      <c r="N65" s="1040"/>
      <c r="O65" s="1041"/>
    </row>
    <row r="66" spans="2:15" ht="15.6" hidden="1">
      <c r="B66" s="1042" t="s">
        <v>1548</v>
      </c>
      <c r="C66" s="1043">
        <v>14731647.109999998</v>
      </c>
      <c r="D66" s="1043">
        <v>70594062</v>
      </c>
      <c r="E66" s="1043"/>
      <c r="F66" s="1043">
        <v>190459855.88000003</v>
      </c>
      <c r="G66" s="1043">
        <v>52248929.810000017</v>
      </c>
      <c r="H66" s="1043">
        <v>15216104.030000001</v>
      </c>
      <c r="I66" s="933">
        <f t="shared" si="0"/>
        <v>0.74013207810594628</v>
      </c>
      <c r="J66" s="1044">
        <f t="shared" si="10"/>
        <v>37517282.700000018</v>
      </c>
      <c r="K66" s="936">
        <f t="shared" si="11"/>
        <v>2.546713372908104</v>
      </c>
      <c r="L66" s="936">
        <f t="shared" si="1"/>
        <v>6.5572641141823678E-6</v>
      </c>
      <c r="N66" s="1040"/>
      <c r="O66" s="1041"/>
    </row>
    <row r="67" spans="2:15" ht="15.6" hidden="1">
      <c r="B67" s="1042" t="s">
        <v>1549</v>
      </c>
      <c r="C67" s="1043">
        <v>382446977.04000008</v>
      </c>
      <c r="D67" s="1043">
        <v>2972441775</v>
      </c>
      <c r="E67" s="1043"/>
      <c r="F67" s="1043">
        <v>908831800.56000006</v>
      </c>
      <c r="G67" s="1043">
        <v>256884301.83000001</v>
      </c>
      <c r="H67" s="1043">
        <v>225850162.63000003</v>
      </c>
      <c r="I67" s="933">
        <f t="shared" si="0"/>
        <v>8.6421979394365092E-2</v>
      </c>
      <c r="J67" s="1044">
        <f t="shared" si="10"/>
        <v>-125562675.21000007</v>
      </c>
      <c r="K67" s="936">
        <f t="shared" si="11"/>
        <v>-0.32831394349566917</v>
      </c>
      <c r="L67" s="936">
        <f t="shared" si="1"/>
        <v>3.2239095040072181E-5</v>
      </c>
      <c r="N67" s="1040"/>
      <c r="O67" s="1041"/>
    </row>
    <row r="68" spans="2:15" ht="15.6" hidden="1">
      <c r="B68" s="1042" t="s">
        <v>1550</v>
      </c>
      <c r="C68" s="1043">
        <v>46768022.889999993</v>
      </c>
      <c r="D68" s="1043">
        <v>217317150</v>
      </c>
      <c r="E68" s="1043"/>
      <c r="F68" s="1043">
        <v>45733219.899999999</v>
      </c>
      <c r="G68" s="1043">
        <v>38378242.710000001</v>
      </c>
      <c r="H68" s="1043">
        <v>31048234.77</v>
      </c>
      <c r="I68" s="933">
        <f t="shared" si="0"/>
        <v>0.17660015654539921</v>
      </c>
      <c r="J68" s="1044">
        <f t="shared" si="10"/>
        <v>-8389780.1799999923</v>
      </c>
      <c r="K68" s="936">
        <f t="shared" si="11"/>
        <v>-0.1793913802970257</v>
      </c>
      <c r="L68" s="936">
        <f t="shared" si="1"/>
        <v>4.816486664947903E-6</v>
      </c>
      <c r="N68" s="1040"/>
      <c r="O68" s="1041"/>
    </row>
    <row r="69" spans="2:15" ht="15.6" hidden="1">
      <c r="B69" s="1042" t="s">
        <v>1551</v>
      </c>
      <c r="C69" s="1043">
        <v>51384739.240000002</v>
      </c>
      <c r="D69" s="1043">
        <v>300000000</v>
      </c>
      <c r="E69" s="1043"/>
      <c r="F69" s="1043">
        <v>212011791.06999999</v>
      </c>
      <c r="G69" s="1043">
        <v>78966876.700000003</v>
      </c>
      <c r="H69" s="1043">
        <v>70585236.620000005</v>
      </c>
      <c r="I69" s="933">
        <f t="shared" si="0"/>
        <v>0.26322292233333333</v>
      </c>
      <c r="J69" s="1044">
        <f t="shared" si="10"/>
        <v>27582137.460000001</v>
      </c>
      <c r="K69" s="1046" t="s">
        <v>583</v>
      </c>
      <c r="L69" s="936">
        <f t="shared" si="1"/>
        <v>9.9103784264471151E-6</v>
      </c>
      <c r="M69" s="1048"/>
    </row>
    <row r="70" spans="2:15" ht="15.6" hidden="1">
      <c r="B70" s="1042" t="s">
        <v>1552</v>
      </c>
      <c r="C70" s="1043"/>
      <c r="D70" s="1043">
        <v>162500000</v>
      </c>
      <c r="E70" s="1043"/>
      <c r="F70" s="1043">
        <v>66334615.109999999</v>
      </c>
      <c r="G70" s="1043">
        <v>34427176.75</v>
      </c>
      <c r="H70" s="1043">
        <v>25777522.039999999</v>
      </c>
      <c r="I70" s="933">
        <f t="shared" si="0"/>
        <v>0.21185954923076922</v>
      </c>
      <c r="J70" s="1044"/>
      <c r="K70" s="1046"/>
      <c r="L70" s="936"/>
    </row>
    <row r="71" spans="2:15" ht="15.6" hidden="1">
      <c r="B71" s="1042" t="s">
        <v>1553</v>
      </c>
      <c r="C71" s="1043">
        <v>0</v>
      </c>
      <c r="D71" s="1043">
        <v>10268433870</v>
      </c>
      <c r="E71" s="1043"/>
      <c r="F71" s="1043">
        <v>2926105987.5900006</v>
      </c>
      <c r="G71" s="1043">
        <v>1706954924.7600002</v>
      </c>
      <c r="H71" s="1043">
        <v>1539297545.7200003</v>
      </c>
      <c r="I71" s="933">
        <f t="shared" si="0"/>
        <v>0.16623322956259154</v>
      </c>
      <c r="J71" s="1044">
        <f>G71-C71</f>
        <v>1706954924.7600002</v>
      </c>
      <c r="K71" s="1046" t="s">
        <v>583</v>
      </c>
      <c r="L71" s="936">
        <f t="shared" ref="L71:L81" si="12">G71/$O$10</f>
        <v>2.1422360827978858E-4</v>
      </c>
    </row>
    <row r="72" spans="2:15" ht="15.6">
      <c r="B72" s="1412" t="s">
        <v>1345</v>
      </c>
      <c r="C72" s="1858">
        <f t="shared" ref="C72:H72" si="13">+SUM(C73:C80)</f>
        <v>16794690416.749996</v>
      </c>
      <c r="D72" s="1858">
        <f t="shared" si="13"/>
        <v>88065353298</v>
      </c>
      <c r="E72" s="1858">
        <f t="shared" si="13"/>
        <v>88990846152.049988</v>
      </c>
      <c r="F72" s="1858">
        <f t="shared" si="13"/>
        <v>22278488795.630005</v>
      </c>
      <c r="G72" s="1858">
        <f t="shared" si="13"/>
        <v>21939422827.509998</v>
      </c>
      <c r="H72" s="1858">
        <f t="shared" si="13"/>
        <v>21878687121.900002</v>
      </c>
      <c r="I72" s="1413">
        <f t="shared" si="0"/>
        <v>0.24912660888636043</v>
      </c>
      <c r="J72" s="1414">
        <f>G72-C72</f>
        <v>5144732410.7600021</v>
      </c>
      <c r="K72" s="1415">
        <f>J72/C72</f>
        <v>0.30633088691107763</v>
      </c>
      <c r="L72" s="1416">
        <f t="shared" si="12"/>
        <v>2.7534074002252703E-3</v>
      </c>
    </row>
    <row r="73" spans="2:15" ht="15.6">
      <c r="B73" s="1042" t="s">
        <v>1554</v>
      </c>
      <c r="C73" s="1859">
        <v>274871225.50000006</v>
      </c>
      <c r="D73" s="1859">
        <v>434844942</v>
      </c>
      <c r="E73" s="1859">
        <v>461659966.84000003</v>
      </c>
      <c r="F73" s="1859">
        <v>303430645.90999997</v>
      </c>
      <c r="G73" s="1859">
        <v>254664060.32000005</v>
      </c>
      <c r="H73" s="1859">
        <v>247496547.17000002</v>
      </c>
      <c r="I73" s="1049">
        <f t="shared" si="0"/>
        <v>0.58564337703622193</v>
      </c>
      <c r="J73" s="1050">
        <f>G73-C73</f>
        <v>-20207165.180000007</v>
      </c>
      <c r="K73" s="961">
        <f>J73/C73</f>
        <v>-7.3515025602416156E-2</v>
      </c>
      <c r="L73" s="936">
        <f t="shared" si="12"/>
        <v>3.1960453735240046E-5</v>
      </c>
    </row>
    <row r="74" spans="2:15" ht="15.6">
      <c r="B74" s="1042" t="s">
        <v>1555</v>
      </c>
      <c r="C74" s="1859">
        <v>0</v>
      </c>
      <c r="D74" s="1859">
        <v>692760000</v>
      </c>
      <c r="E74" s="1859">
        <v>692760000</v>
      </c>
      <c r="F74" s="1859">
        <v>0</v>
      </c>
      <c r="G74" s="1859">
        <v>0</v>
      </c>
      <c r="H74" s="1859">
        <v>0</v>
      </c>
      <c r="I74" s="1049">
        <f t="shared" si="0"/>
        <v>0</v>
      </c>
      <c r="J74" s="1051" t="s">
        <v>583</v>
      </c>
      <c r="K74" s="1052" t="s">
        <v>583</v>
      </c>
      <c r="L74" s="936">
        <f t="shared" si="12"/>
        <v>0</v>
      </c>
    </row>
    <row r="75" spans="2:15" ht="15.6">
      <c r="B75" s="1042" t="s">
        <v>1556</v>
      </c>
      <c r="C75" s="1859">
        <v>0</v>
      </c>
      <c r="D75" s="1859">
        <v>1367246031</v>
      </c>
      <c r="E75" s="1859">
        <v>1367246031</v>
      </c>
      <c r="F75" s="1859">
        <v>0</v>
      </c>
      <c r="G75" s="1859">
        <v>0</v>
      </c>
      <c r="H75" s="1859">
        <v>0</v>
      </c>
      <c r="I75" s="1049">
        <f t="shared" si="0"/>
        <v>0</v>
      </c>
      <c r="J75" s="1051" t="s">
        <v>583</v>
      </c>
      <c r="K75" s="1052" t="s">
        <v>583</v>
      </c>
      <c r="L75" s="936">
        <f t="shared" si="12"/>
        <v>0</v>
      </c>
    </row>
    <row r="76" spans="2:15" ht="15.6">
      <c r="B76" s="1042" t="s">
        <v>1557</v>
      </c>
      <c r="C76" s="1859">
        <v>302017192.62999994</v>
      </c>
      <c r="D76" s="1859">
        <v>340288000</v>
      </c>
      <c r="E76" s="1859">
        <v>441315827.38999999</v>
      </c>
      <c r="F76" s="1859">
        <v>285041823.86000001</v>
      </c>
      <c r="G76" s="1859">
        <v>259847489.72000003</v>
      </c>
      <c r="H76" s="1859">
        <v>254238614.39999998</v>
      </c>
      <c r="I76" s="1049">
        <f t="shared" ref="I76:I81" si="14">IFERROR(G76/D76,"-")</f>
        <v>0.76361049969437667</v>
      </c>
      <c r="J76" s="1050">
        <f>G76-C76</f>
        <v>-42169702.909999907</v>
      </c>
      <c r="K76" s="961">
        <f>J76/C76</f>
        <v>-0.13962682899864526</v>
      </c>
      <c r="L76" s="936">
        <f t="shared" si="12"/>
        <v>3.261097644865479E-5</v>
      </c>
      <c r="N76" s="1053"/>
    </row>
    <row r="77" spans="2:15" ht="15.6">
      <c r="B77" s="1042" t="s">
        <v>1558</v>
      </c>
      <c r="C77" s="1859">
        <v>0</v>
      </c>
      <c r="D77" s="1859">
        <v>60212592169</v>
      </c>
      <c r="E77" s="1859">
        <v>60212592169</v>
      </c>
      <c r="F77" s="1859">
        <v>0</v>
      </c>
      <c r="G77" s="1859">
        <v>0</v>
      </c>
      <c r="H77" s="1859">
        <v>0</v>
      </c>
      <c r="I77" s="1049">
        <f t="shared" si="14"/>
        <v>0</v>
      </c>
      <c r="J77" s="1051" t="s">
        <v>583</v>
      </c>
      <c r="K77" s="1052" t="s">
        <v>583</v>
      </c>
      <c r="L77" s="936">
        <f t="shared" si="12"/>
        <v>0</v>
      </c>
      <c r="N77" s="1053"/>
    </row>
    <row r="78" spans="2:15" ht="15.6">
      <c r="B78" s="1042" t="s">
        <v>1559</v>
      </c>
      <c r="C78" s="1859">
        <v>158183526.67999992</v>
      </c>
      <c r="D78" s="1859">
        <v>500217337</v>
      </c>
      <c r="E78" s="1859">
        <v>928425563.46999979</v>
      </c>
      <c r="F78" s="1859">
        <v>429729711.64999992</v>
      </c>
      <c r="G78" s="1859">
        <v>379669416.31000006</v>
      </c>
      <c r="H78" s="1859">
        <v>368177172.99000001</v>
      </c>
      <c r="I78" s="1049">
        <f t="shared" si="14"/>
        <v>0.75900891118054159</v>
      </c>
      <c r="J78" s="1050">
        <f>G78-C78</f>
        <v>221485889.63000014</v>
      </c>
      <c r="K78" s="1052" t="s">
        <v>583</v>
      </c>
      <c r="L78" s="936">
        <f t="shared" si="12"/>
        <v>4.7648681951484515E-5</v>
      </c>
      <c r="N78" s="1053"/>
    </row>
    <row r="79" spans="2:15" ht="15.6">
      <c r="B79" s="1042" t="s">
        <v>1560</v>
      </c>
      <c r="C79" s="1859">
        <v>643031431.92999959</v>
      </c>
      <c r="D79" s="1859">
        <v>2050000000</v>
      </c>
      <c r="E79" s="1859">
        <v>2081185166.5899999</v>
      </c>
      <c r="F79" s="1859">
        <v>972514645.70000017</v>
      </c>
      <c r="G79" s="1859">
        <v>857296124.49000001</v>
      </c>
      <c r="H79" s="1859">
        <v>842305653.42999995</v>
      </c>
      <c r="I79" s="1049">
        <f t="shared" si="14"/>
        <v>0.4181932314585366</v>
      </c>
      <c r="J79" s="1050">
        <f>G79-C79</f>
        <v>214264692.56000042</v>
      </c>
      <c r="K79" s="1052" t="s">
        <v>583</v>
      </c>
      <c r="L79" s="936">
        <f t="shared" si="12"/>
        <v>1.0759104794659324E-4</v>
      </c>
      <c r="N79" s="1053"/>
    </row>
    <row r="80" spans="2:15" ht="16.2" thickBot="1">
      <c r="B80" s="1042" t="s">
        <v>1561</v>
      </c>
      <c r="C80" s="1859">
        <v>15416587040.009996</v>
      </c>
      <c r="D80" s="1859">
        <v>22467404819</v>
      </c>
      <c r="E80" s="1859">
        <v>22805661427.759991</v>
      </c>
      <c r="F80" s="1859">
        <v>20287771968.510006</v>
      </c>
      <c r="G80" s="1859">
        <v>20187945736.669998</v>
      </c>
      <c r="H80" s="1859">
        <v>20166469133.91</v>
      </c>
      <c r="I80" s="1049">
        <f t="shared" si="14"/>
        <v>0.89854373031983059</v>
      </c>
      <c r="J80" s="1050">
        <f>G80-C80</f>
        <v>4771358696.6600018</v>
      </c>
      <c r="K80" s="1052" t="s">
        <v>583</v>
      </c>
      <c r="L80" s="936">
        <f t="shared" si="12"/>
        <v>2.5335962401432975E-3</v>
      </c>
      <c r="N80" s="1053"/>
    </row>
    <row r="81" spans="2:14" ht="16.2" thickBot="1">
      <c r="B81" s="389" t="s">
        <v>265</v>
      </c>
      <c r="C81" s="1860">
        <f t="shared" ref="C81:H81" si="15">C72</f>
        <v>16794690416.749996</v>
      </c>
      <c r="D81" s="1860">
        <f t="shared" si="15"/>
        <v>88065353298</v>
      </c>
      <c r="E81" s="1860">
        <f t="shared" si="15"/>
        <v>88990846152.049988</v>
      </c>
      <c r="F81" s="1860">
        <f t="shared" si="15"/>
        <v>22278488795.630005</v>
      </c>
      <c r="G81" s="1860">
        <f t="shared" si="15"/>
        <v>21939422827.509998</v>
      </c>
      <c r="H81" s="1860">
        <f t="shared" si="15"/>
        <v>21878687121.900002</v>
      </c>
      <c r="I81" s="1295">
        <f t="shared" si="14"/>
        <v>0.24912660888636043</v>
      </c>
      <c r="J81" s="1296">
        <f>G81-C81</f>
        <v>5144732410.7600021</v>
      </c>
      <c r="K81" s="1295">
        <f>J81/C81</f>
        <v>0.30633088691107763</v>
      </c>
      <c r="L81" s="1297">
        <f t="shared" si="12"/>
        <v>2.7534074002252703E-3</v>
      </c>
      <c r="N81" s="1053"/>
    </row>
    <row r="82" spans="2:14">
      <c r="B82" s="946" t="s">
        <v>1350</v>
      </c>
      <c r="N82" s="1053"/>
    </row>
    <row r="83" spans="2:14">
      <c r="B83" s="947" t="s">
        <v>656</v>
      </c>
      <c r="N83" s="1053"/>
    </row>
    <row r="84" spans="2:14">
      <c r="B84" s="947" t="s">
        <v>657</v>
      </c>
      <c r="G84" s="967"/>
      <c r="H84" s="80"/>
      <c r="I84" s="80"/>
      <c r="J84" s="80"/>
    </row>
    <row r="85" spans="2:14">
      <c r="B85" s="947" t="s">
        <v>606</v>
      </c>
      <c r="G85" s="80"/>
      <c r="H85" s="967"/>
      <c r="I85" s="80"/>
      <c r="J85" s="80"/>
      <c r="L85" s="80"/>
    </row>
    <row r="86" spans="2:14">
      <c r="B86" s="948" t="s">
        <v>1351</v>
      </c>
      <c r="G86" s="80"/>
      <c r="H86" s="80"/>
      <c r="I86" s="80"/>
      <c r="J86" s="80"/>
      <c r="L86" s="80"/>
    </row>
    <row r="87" spans="2:14">
      <c r="G87" s="80"/>
      <c r="H87" s="80"/>
      <c r="I87" s="80"/>
      <c r="J87" s="80"/>
      <c r="L87" s="80"/>
    </row>
    <row r="88" spans="2:14">
      <c r="G88" s="80"/>
      <c r="H88" s="80"/>
      <c r="I88" s="80"/>
      <c r="J88" s="80"/>
      <c r="L88" s="80"/>
    </row>
    <row r="89" spans="2:14">
      <c r="G89" s="80"/>
      <c r="H89" s="80"/>
      <c r="I89" s="80"/>
      <c r="J89" s="80"/>
      <c r="L89" s="86"/>
    </row>
    <row r="90" spans="2:14">
      <c r="G90" s="80"/>
      <c r="H90" s="80"/>
      <c r="I90" s="80"/>
      <c r="J90" s="80"/>
      <c r="L90" s="80"/>
    </row>
    <row r="91" spans="2:14">
      <c r="C91" s="952"/>
      <c r="D91" s="952"/>
      <c r="E91" s="952"/>
      <c r="F91" s="952"/>
      <c r="G91" s="952"/>
      <c r="H91" s="952"/>
      <c r="I91" s="952"/>
      <c r="J91" s="952"/>
      <c r="K91" s="952"/>
      <c r="L91" s="80"/>
    </row>
    <row r="92" spans="2:14">
      <c r="G92" s="80"/>
      <c r="H92" s="80"/>
      <c r="I92" s="80"/>
      <c r="J92" s="80"/>
      <c r="L92" s="80"/>
    </row>
    <row r="93" spans="2:14">
      <c r="C93" s="952"/>
      <c r="G93" s="80"/>
      <c r="H93" s="80"/>
      <c r="I93" s="80"/>
      <c r="J93" s="80"/>
      <c r="L93" s="80"/>
    </row>
    <row r="94" spans="2:14">
      <c r="C94" s="952"/>
      <c r="G94" s="80"/>
      <c r="H94" s="80"/>
      <c r="I94" s="80"/>
      <c r="J94" s="80"/>
      <c r="L94" s="80"/>
    </row>
    <row r="95" spans="2:14">
      <c r="B95" s="963"/>
      <c r="C95" s="952"/>
      <c r="G95" s="80"/>
      <c r="H95" s="80"/>
      <c r="I95" s="80"/>
      <c r="J95" s="80"/>
      <c r="L95" s="80"/>
    </row>
    <row r="96" spans="2:14">
      <c r="B96" s="963"/>
      <c r="C96" s="952"/>
      <c r="G96" s="80"/>
      <c r="H96" s="80"/>
      <c r="I96" s="80"/>
      <c r="J96" s="80"/>
      <c r="L96" s="80"/>
    </row>
    <row r="97" spans="2:12">
      <c r="B97" s="963"/>
      <c r="C97" s="952"/>
      <c r="L97" s="80"/>
    </row>
    <row r="98" spans="2:12">
      <c r="B98" s="963"/>
      <c r="C98" s="952"/>
    </row>
    <row r="99" spans="2:12">
      <c r="B99" s="963"/>
      <c r="C99" s="952"/>
    </row>
    <row r="100" spans="2:12">
      <c r="B100" s="963"/>
      <c r="C100" s="952"/>
    </row>
    <row r="101" spans="2:12">
      <c r="B101" s="963"/>
      <c r="C101" s="952"/>
    </row>
    <row r="102" spans="2:12">
      <c r="B102" s="963"/>
      <c r="C102" s="952"/>
    </row>
    <row r="103" spans="2:12">
      <c r="B103" s="963"/>
      <c r="C103" s="952"/>
    </row>
    <row r="104" spans="2:12">
      <c r="B104" s="963"/>
      <c r="C104" s="952"/>
    </row>
    <row r="105" spans="2:12">
      <c r="B105" s="963"/>
      <c r="C105" s="952"/>
    </row>
    <row r="106" spans="2:12">
      <c r="B106" s="963"/>
      <c r="C106" s="952"/>
    </row>
    <row r="107" spans="2:12">
      <c r="B107" s="963"/>
      <c r="C107" s="952"/>
    </row>
    <row r="108" spans="2:12">
      <c r="B108" s="963"/>
      <c r="C108" s="952"/>
    </row>
    <row r="109" spans="2:12">
      <c r="B109" s="963"/>
      <c r="C109" s="952"/>
    </row>
    <row r="110" spans="2:12">
      <c r="B110" s="963"/>
      <c r="C110" s="952"/>
    </row>
    <row r="111" spans="2:12">
      <c r="B111" s="963"/>
      <c r="C111" s="952"/>
    </row>
    <row r="112" spans="2:12">
      <c r="B112" s="963"/>
      <c r="C112" s="952"/>
    </row>
    <row r="113" spans="2:3">
      <c r="B113" s="963"/>
      <c r="C113" s="952"/>
    </row>
    <row r="114" spans="2:3">
      <c r="B114" s="963"/>
      <c r="C114" s="952"/>
    </row>
    <row r="115" spans="2:3">
      <c r="B115" s="963"/>
      <c r="C115" s="952"/>
    </row>
    <row r="116" spans="2:3">
      <c r="B116" s="963"/>
      <c r="C116" s="952"/>
    </row>
    <row r="117" spans="2:3">
      <c r="B117" s="963"/>
      <c r="C117" s="952"/>
    </row>
    <row r="118" spans="2:3">
      <c r="B118" s="963"/>
      <c r="C118" s="952"/>
    </row>
    <row r="119" spans="2:3">
      <c r="B119" s="963"/>
      <c r="C119" s="952"/>
    </row>
    <row r="120" spans="2:3">
      <c r="B120" s="963"/>
      <c r="C120" s="952"/>
    </row>
    <row r="121" spans="2:3">
      <c r="B121" s="963"/>
      <c r="C121" s="952"/>
    </row>
    <row r="122" spans="2:3">
      <c r="B122" s="963"/>
      <c r="C122" s="952"/>
    </row>
    <row r="123" spans="2:3">
      <c r="B123" s="963"/>
      <c r="C123" s="952"/>
    </row>
    <row r="124" spans="2:3">
      <c r="B124" s="963"/>
      <c r="C124" s="952"/>
    </row>
    <row r="125" spans="2:3">
      <c r="B125" s="963"/>
      <c r="C125" s="952"/>
    </row>
    <row r="126" spans="2:3">
      <c r="B126" s="963"/>
      <c r="C126" s="952"/>
    </row>
    <row r="127" spans="2:3">
      <c r="B127" s="963"/>
      <c r="C127" s="952"/>
    </row>
    <row r="128" spans="2:3">
      <c r="B128" s="963"/>
      <c r="C128" s="952"/>
    </row>
    <row r="129" spans="2:3">
      <c r="B129" s="963"/>
      <c r="C129" s="952"/>
    </row>
    <row r="130" spans="2:3">
      <c r="B130" s="963"/>
      <c r="C130" s="952"/>
    </row>
    <row r="131" spans="2:3">
      <c r="B131" s="963"/>
      <c r="C131" s="952"/>
    </row>
    <row r="132" spans="2:3">
      <c r="B132" s="963"/>
      <c r="C132" s="952"/>
    </row>
    <row r="133" spans="2:3">
      <c r="B133" s="963"/>
      <c r="C133" s="952"/>
    </row>
    <row r="134" spans="2:3">
      <c r="B134" s="963"/>
      <c r="C134" s="952"/>
    </row>
    <row r="135" spans="2:3">
      <c r="B135" s="963"/>
      <c r="C135" s="952"/>
    </row>
    <row r="136" spans="2:3">
      <c r="B136" s="963"/>
      <c r="C136" s="952"/>
    </row>
    <row r="137" spans="2:3">
      <c r="B137" s="963"/>
      <c r="C137" s="952"/>
    </row>
    <row r="138" spans="2:3">
      <c r="B138" s="963"/>
      <c r="C138" s="952"/>
    </row>
    <row r="139" spans="2:3">
      <c r="B139" s="963"/>
    </row>
    <row r="140" spans="2:3">
      <c r="B140" s="963"/>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CE46-2241-46EF-A686-AE6E2AF16B68}">
  <dimension ref="A1:S50"/>
  <sheetViews>
    <sheetView showGridLines="0" zoomScale="90" zoomScaleNormal="90" workbookViewId="0">
      <selection activeCell="B9" sqref="B9:H9"/>
    </sheetView>
  </sheetViews>
  <sheetFormatPr baseColWidth="10" defaultColWidth="11.44140625" defaultRowHeight="14.4"/>
  <cols>
    <col min="1" max="1" width="18" style="1" customWidth="1"/>
    <col min="2" max="2" width="14.6640625" style="1" customWidth="1"/>
    <col min="3" max="3" width="13" style="1" customWidth="1"/>
    <col min="4" max="4" width="19.33203125" style="1" customWidth="1"/>
    <col min="5" max="8" width="11.44140625" style="1"/>
    <col min="9" max="9" width="34.5546875" style="1" customWidth="1"/>
    <col min="10" max="10" width="16.33203125" style="1" customWidth="1"/>
    <col min="11" max="11" width="26.6640625" style="1" customWidth="1"/>
    <col min="12" max="16384" width="11.44140625" style="1"/>
  </cols>
  <sheetData>
    <row r="1" spans="1:12" ht="15" customHeight="1">
      <c r="A1" s="1881" t="s">
        <v>0</v>
      </c>
      <c r="B1" s="1881"/>
      <c r="C1" s="1881"/>
      <c r="D1" s="1881"/>
      <c r="E1" s="1881"/>
      <c r="F1" s="1881"/>
      <c r="G1" s="1881"/>
      <c r="H1" s="1881"/>
      <c r="I1" s="1881"/>
      <c r="J1" s="1881"/>
      <c r="K1" s="764"/>
      <c r="L1" s="764"/>
    </row>
    <row r="2" spans="1:12" ht="17.399999999999999" customHeight="1">
      <c r="A2" s="1881" t="s">
        <v>1</v>
      </c>
      <c r="B2" s="1881"/>
      <c r="C2" s="1881"/>
      <c r="D2" s="1881"/>
      <c r="E2" s="1881"/>
      <c r="F2" s="1881"/>
      <c r="G2" s="1881"/>
      <c r="H2" s="1881"/>
      <c r="I2" s="1881"/>
      <c r="J2" s="1881"/>
      <c r="K2" s="764"/>
      <c r="L2" s="764"/>
    </row>
    <row r="3" spans="1:12" ht="19.2" customHeight="1">
      <c r="A3" s="1882" t="s">
        <v>2</v>
      </c>
      <c r="B3" s="1882"/>
      <c r="C3" s="1882"/>
      <c r="D3" s="1882"/>
      <c r="E3" s="1882"/>
      <c r="F3" s="1882"/>
      <c r="G3" s="1882"/>
      <c r="H3" s="1882"/>
      <c r="I3" s="1882"/>
      <c r="J3" s="1882"/>
      <c r="K3" s="763"/>
      <c r="L3" s="763"/>
    </row>
    <row r="4" spans="1:12">
      <c r="A4"/>
      <c r="B4" s="13"/>
      <c r="C4"/>
      <c r="D4"/>
      <c r="E4"/>
      <c r="F4"/>
      <c r="G4"/>
      <c r="H4"/>
      <c r="I4"/>
      <c r="J4"/>
      <c r="K4"/>
      <c r="L4"/>
    </row>
    <row r="5" spans="1:12">
      <c r="C5" s="2"/>
    </row>
    <row r="9" spans="1:12" ht="15.6">
      <c r="B9" s="1902" t="s">
        <v>87</v>
      </c>
      <c r="C9" s="1902"/>
      <c r="D9" s="1902"/>
      <c r="E9" s="1902"/>
      <c r="F9" s="1902"/>
      <c r="G9" s="1902"/>
      <c r="H9" s="1902"/>
    </row>
    <row r="10" spans="1:12" ht="15.6">
      <c r="B10" s="1903" t="s">
        <v>27</v>
      </c>
      <c r="C10" s="1903"/>
      <c r="D10" s="1903"/>
      <c r="E10" s="1903"/>
      <c r="F10" s="1903"/>
      <c r="G10" s="1903"/>
      <c r="H10" s="1903"/>
    </row>
    <row r="11" spans="1:12">
      <c r="B11" s="1878" t="s">
        <v>88</v>
      </c>
      <c r="C11" s="1878"/>
      <c r="D11" s="1878"/>
      <c r="E11" s="1878"/>
      <c r="F11" s="1878"/>
      <c r="G11" s="1878"/>
      <c r="H11" s="1878"/>
    </row>
    <row r="31" spans="3:3" ht="12" customHeight="1"/>
    <row r="32" spans="3:3" ht="10.95" customHeight="1">
      <c r="C32" s="41"/>
    </row>
    <row r="33" spans="2:19">
      <c r="J33" s="15"/>
      <c r="K33" s="15"/>
      <c r="L33" s="15"/>
      <c r="M33" s="15"/>
      <c r="N33" s="15"/>
      <c r="O33" s="15"/>
      <c r="P33" s="15"/>
      <c r="Q33" s="15"/>
      <c r="R33" s="15"/>
      <c r="S33" s="15"/>
    </row>
    <row r="34" spans="2:19">
      <c r="J34" s="42"/>
      <c r="K34" s="42"/>
      <c r="L34" s="42"/>
      <c r="M34" s="42"/>
      <c r="N34" s="42"/>
      <c r="O34" s="42"/>
      <c r="P34" s="15"/>
      <c r="Q34" s="15"/>
      <c r="R34" s="15"/>
      <c r="S34" s="15"/>
    </row>
    <row r="35" spans="2:19">
      <c r="B35" s="43" t="s">
        <v>89</v>
      </c>
      <c r="J35" s="15"/>
      <c r="K35" s="42" t="s">
        <v>90</v>
      </c>
      <c r="L35" s="15"/>
      <c r="M35" s="15"/>
      <c r="N35" s="15"/>
      <c r="O35" s="15"/>
      <c r="P35" s="15"/>
      <c r="Q35" s="15"/>
      <c r="R35" s="15"/>
      <c r="S35" s="15"/>
    </row>
    <row r="36" spans="2:19">
      <c r="B36" s="44" t="s">
        <v>91</v>
      </c>
      <c r="J36" s="15"/>
      <c r="K36" s="45" t="s">
        <v>88</v>
      </c>
      <c r="L36" s="15"/>
      <c r="M36" s="15"/>
      <c r="N36" s="15"/>
      <c r="O36" s="15"/>
      <c r="P36" s="15"/>
      <c r="Q36" s="15"/>
      <c r="R36" s="15"/>
      <c r="S36" s="15"/>
    </row>
    <row r="37" spans="2:19">
      <c r="J37" s="15"/>
      <c r="K37" s="15"/>
      <c r="L37" s="15"/>
      <c r="M37" s="15"/>
      <c r="N37" s="15"/>
      <c r="O37" s="15"/>
      <c r="P37" s="15"/>
      <c r="Q37" s="15"/>
      <c r="R37" s="15"/>
      <c r="S37" s="15"/>
    </row>
    <row r="38" spans="2:19">
      <c r="J38" s="15"/>
      <c r="K38" s="46" t="s">
        <v>92</v>
      </c>
      <c r="L38" s="47" t="s">
        <v>32</v>
      </c>
      <c r="M38" s="47" t="s">
        <v>33</v>
      </c>
      <c r="N38" s="47" t="s">
        <v>34</v>
      </c>
      <c r="O38" s="15"/>
      <c r="P38" s="15"/>
      <c r="Q38" s="15"/>
      <c r="R38" s="15"/>
      <c r="S38" s="15"/>
    </row>
    <row r="39" spans="2:19">
      <c r="J39" s="15"/>
      <c r="K39" s="48" t="s">
        <v>93</v>
      </c>
      <c r="L39" s="49">
        <v>2.2999999999999998</v>
      </c>
      <c r="M39" s="50">
        <v>2.2000000000000002</v>
      </c>
      <c r="N39" s="50">
        <v>2.2999999999999998</v>
      </c>
      <c r="O39" s="15"/>
      <c r="P39" s="15"/>
      <c r="Q39" s="15"/>
      <c r="R39" s="15"/>
      <c r="S39" s="15"/>
    </row>
    <row r="40" spans="2:19" s="52" customFormat="1">
      <c r="J40" s="15"/>
      <c r="K40" s="51" t="s">
        <v>94</v>
      </c>
      <c r="L40" s="49">
        <v>2.4</v>
      </c>
      <c r="M40" s="50">
        <v>2.7</v>
      </c>
      <c r="N40" s="50">
        <v>2.4</v>
      </c>
      <c r="O40" s="15"/>
      <c r="P40" s="42"/>
      <c r="Q40" s="42"/>
      <c r="R40" s="42"/>
      <c r="S40" s="42"/>
    </row>
    <row r="41" spans="2:19">
      <c r="J41" s="15"/>
      <c r="K41" s="48" t="s">
        <v>95</v>
      </c>
      <c r="L41" s="50">
        <v>1.8</v>
      </c>
      <c r="M41" s="50">
        <v>1</v>
      </c>
      <c r="N41" s="50">
        <v>1.7</v>
      </c>
      <c r="O41" s="15"/>
      <c r="P41" s="15"/>
      <c r="Q41" s="15"/>
      <c r="R41" s="15"/>
      <c r="S41" s="15"/>
    </row>
    <row r="42" spans="2:19">
      <c r="J42" s="15"/>
      <c r="K42" s="51" t="s">
        <v>96</v>
      </c>
      <c r="L42" s="50">
        <v>2.6</v>
      </c>
      <c r="M42" s="50">
        <v>1.8</v>
      </c>
      <c r="N42" s="50">
        <v>1.7</v>
      </c>
      <c r="O42" s="15"/>
      <c r="P42" s="15"/>
      <c r="Q42" s="15"/>
      <c r="R42" s="15"/>
      <c r="S42" s="15"/>
    </row>
    <row r="43" spans="2:19">
      <c r="J43" s="15"/>
      <c r="K43" s="53" t="s">
        <v>97</v>
      </c>
      <c r="L43" s="15"/>
      <c r="M43" s="15"/>
      <c r="N43" s="15"/>
      <c r="O43" s="15"/>
      <c r="P43" s="15"/>
      <c r="Q43" s="15"/>
      <c r="R43" s="15"/>
      <c r="S43" s="15"/>
    </row>
    <row r="44" spans="2:19">
      <c r="J44" s="15"/>
      <c r="K44" s="53" t="s">
        <v>98</v>
      </c>
      <c r="L44" s="15"/>
      <c r="M44" s="15"/>
      <c r="N44" s="15"/>
      <c r="O44" s="15"/>
      <c r="P44" s="15"/>
      <c r="Q44" s="15"/>
      <c r="R44" s="15"/>
      <c r="S44" s="15"/>
    </row>
    <row r="45" spans="2:19">
      <c r="J45" s="15"/>
      <c r="K45" s="15"/>
      <c r="L45" s="15"/>
      <c r="M45" s="15"/>
      <c r="N45" s="15"/>
      <c r="O45" s="15"/>
      <c r="P45" s="15"/>
      <c r="Q45" s="15"/>
      <c r="R45" s="15"/>
      <c r="S45" s="15"/>
    </row>
    <row r="46" spans="2:19">
      <c r="J46" s="39"/>
      <c r="K46" s="39"/>
      <c r="L46" s="39"/>
      <c r="M46" s="39"/>
      <c r="N46" s="39"/>
      <c r="O46" s="39"/>
      <c r="P46" s="15"/>
      <c r="Q46" s="15"/>
      <c r="R46" s="15"/>
      <c r="S46" s="15"/>
    </row>
    <row r="47" spans="2:19">
      <c r="P47" s="15"/>
      <c r="Q47" s="15"/>
      <c r="R47" s="15"/>
      <c r="S47" s="15"/>
    </row>
    <row r="48" spans="2:19">
      <c r="P48" s="15"/>
      <c r="Q48" s="15"/>
      <c r="R48" s="15"/>
      <c r="S48" s="15"/>
    </row>
    <row r="49" spans="16:19">
      <c r="P49" s="15"/>
      <c r="Q49" s="15"/>
      <c r="R49" s="15"/>
      <c r="S49" s="15"/>
    </row>
    <row r="50" spans="16:19">
      <c r="P50" s="15"/>
      <c r="Q50" s="15"/>
      <c r="R50" s="15"/>
      <c r="S50" s="15"/>
    </row>
  </sheetData>
  <mergeCells count="6">
    <mergeCell ref="B11:H11"/>
    <mergeCell ref="A1:J1"/>
    <mergeCell ref="A2:J2"/>
    <mergeCell ref="A3:J3"/>
    <mergeCell ref="B9:H9"/>
    <mergeCell ref="B10:H10"/>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B40AD-03EB-46E6-AE8C-A40A94D12C50}">
  <dimension ref="B2:K17"/>
  <sheetViews>
    <sheetView zoomScale="70" zoomScaleNormal="70" workbookViewId="0">
      <selection activeCell="B7" sqref="B7:H7"/>
    </sheetView>
  </sheetViews>
  <sheetFormatPr baseColWidth="10" defaultColWidth="11.44140625" defaultRowHeight="14.4"/>
  <cols>
    <col min="1" max="1" width="11.44140625" style="732"/>
    <col min="2" max="2" width="51" style="732" customWidth="1"/>
    <col min="3" max="3" width="33" style="732" customWidth="1"/>
    <col min="4" max="4" width="32.5546875" style="732" bestFit="1" customWidth="1"/>
    <col min="5" max="5" width="27.109375" style="732" customWidth="1"/>
    <col min="6" max="6" width="31.44140625" style="732" customWidth="1"/>
    <col min="7" max="7" width="29.88671875" style="732" bestFit="1" customWidth="1"/>
    <col min="8" max="8" width="29.44140625" style="732" bestFit="1" customWidth="1"/>
    <col min="9" max="16384" width="11.44140625" style="732"/>
  </cols>
  <sheetData>
    <row r="2" spans="2:11">
      <c r="B2" s="2353" t="s">
        <v>0</v>
      </c>
      <c r="C2" s="2414"/>
      <c r="D2" s="2414"/>
      <c r="E2" s="2414"/>
      <c r="F2" s="2414"/>
      <c r="G2" s="2414"/>
      <c r="H2" s="2414"/>
      <c r="I2" s="918"/>
      <c r="J2" s="918"/>
      <c r="K2" s="918"/>
    </row>
    <row r="3" spans="2:11">
      <c r="B3" s="2353" t="s">
        <v>1</v>
      </c>
      <c r="C3" s="2414"/>
      <c r="D3" s="2414"/>
      <c r="E3" s="2414"/>
      <c r="F3" s="2414"/>
      <c r="G3" s="2414"/>
      <c r="H3" s="2414"/>
      <c r="I3" s="2353"/>
      <c r="J3" s="2414"/>
      <c r="K3" s="2414"/>
    </row>
    <row r="4" spans="2:11">
      <c r="B4" s="2354" t="s">
        <v>2</v>
      </c>
      <c r="C4" s="2414"/>
      <c r="D4" s="2414"/>
      <c r="E4" s="2414"/>
      <c r="F4" s="2414"/>
      <c r="G4" s="2414"/>
      <c r="H4" s="2414"/>
      <c r="I4" s="765"/>
      <c r="J4" s="765"/>
      <c r="K4" s="765"/>
    </row>
    <row r="5" spans="2:11">
      <c r="F5" s="1054"/>
    </row>
    <row r="6" spans="2:11">
      <c r="B6" s="2427" t="s">
        <v>1562</v>
      </c>
      <c r="C6" s="2324"/>
      <c r="D6" s="2324"/>
      <c r="E6" s="2324"/>
      <c r="F6" s="2324"/>
      <c r="G6" s="2324"/>
      <c r="H6" s="2324"/>
    </row>
    <row r="7" spans="2:11">
      <c r="B7" s="2353" t="s">
        <v>489</v>
      </c>
      <c r="C7" s="1881"/>
      <c r="D7" s="1881"/>
      <c r="E7" s="1881"/>
      <c r="F7" s="1881"/>
      <c r="G7" s="1881"/>
      <c r="H7" s="1881"/>
    </row>
    <row r="8" spans="2:11">
      <c r="B8" s="1055"/>
      <c r="C8" s="18"/>
      <c r="D8" s="1056"/>
      <c r="E8" s="1056"/>
      <c r="F8" s="18"/>
      <c r="G8" s="18"/>
      <c r="H8" s="18"/>
    </row>
    <row r="9" spans="2:11">
      <c r="B9" s="2426" t="s">
        <v>660</v>
      </c>
      <c r="C9" s="2426" t="s">
        <v>661</v>
      </c>
      <c r="D9" s="2426" t="s">
        <v>662</v>
      </c>
      <c r="E9" s="2421" t="s">
        <v>663</v>
      </c>
      <c r="F9" s="2421" t="s">
        <v>664</v>
      </c>
      <c r="G9" s="2421" t="s">
        <v>665</v>
      </c>
      <c r="H9" s="2421" t="s">
        <v>1477</v>
      </c>
    </row>
    <row r="10" spans="2:11" ht="49.5" customHeight="1">
      <c r="B10" s="2426"/>
      <c r="C10" s="2426"/>
      <c r="D10" s="2426"/>
      <c r="E10" s="2421"/>
      <c r="F10" s="2421"/>
      <c r="G10" s="2421"/>
      <c r="H10" s="2421"/>
    </row>
    <row r="11" spans="2:11" ht="105">
      <c r="B11" s="2422" t="s">
        <v>1563</v>
      </c>
      <c r="C11" s="1057" t="s">
        <v>1564</v>
      </c>
      <c r="D11" s="1058" t="s">
        <v>1565</v>
      </c>
      <c r="E11" s="1059">
        <v>1058</v>
      </c>
      <c r="F11" s="1059">
        <v>938</v>
      </c>
      <c r="G11" s="1060">
        <f>F11/E11</f>
        <v>0.88657844990548207</v>
      </c>
      <c r="H11" s="1061">
        <v>70277075.819999993</v>
      </c>
    </row>
    <row r="12" spans="2:11" ht="147">
      <c r="B12" s="2422"/>
      <c r="C12" s="1057" t="s">
        <v>1566</v>
      </c>
      <c r="D12" s="1058" t="s">
        <v>1567</v>
      </c>
      <c r="E12" s="1059">
        <v>98</v>
      </c>
      <c r="F12" s="1059">
        <v>99</v>
      </c>
      <c r="G12" s="1060">
        <f>F12/E12</f>
        <v>1.010204081632653</v>
      </c>
      <c r="H12" s="1061">
        <v>77181582.900000006</v>
      </c>
    </row>
    <row r="13" spans="2:11" ht="126">
      <c r="B13" s="2422"/>
      <c r="C13" s="1057" t="s">
        <v>1568</v>
      </c>
      <c r="D13" s="1058" t="s">
        <v>1569</v>
      </c>
      <c r="E13" s="1059">
        <v>95</v>
      </c>
      <c r="F13" s="1059">
        <v>99</v>
      </c>
      <c r="G13" s="1060">
        <f>F13/E13</f>
        <v>1.0421052631578946</v>
      </c>
      <c r="H13" s="1061">
        <v>29850466.899999999</v>
      </c>
    </row>
    <row r="14" spans="2:11" ht="21">
      <c r="B14" s="2423" t="s">
        <v>724</v>
      </c>
      <c r="C14" s="2424"/>
      <c r="D14" s="2424"/>
      <c r="E14" s="2424"/>
      <c r="F14" s="2424"/>
      <c r="G14" s="2425"/>
      <c r="H14" s="1298">
        <f>SUM(H11:H13)</f>
        <v>177309125.62</v>
      </c>
    </row>
    <row r="15" spans="2:11">
      <c r="B15" s="1015" t="s">
        <v>1492</v>
      </c>
    </row>
    <row r="16" spans="2:11">
      <c r="B16" s="947" t="s">
        <v>656</v>
      </c>
    </row>
    <row r="17" spans="2:2">
      <c r="B17" s="662" t="s">
        <v>1351</v>
      </c>
    </row>
  </sheetData>
  <mergeCells count="15">
    <mergeCell ref="B7:H7"/>
    <mergeCell ref="B2:H2"/>
    <mergeCell ref="B3:H3"/>
    <mergeCell ref="I3:K3"/>
    <mergeCell ref="B4:H4"/>
    <mergeCell ref="B6:H6"/>
    <mergeCell ref="H9:H10"/>
    <mergeCell ref="B11:B13"/>
    <mergeCell ref="B14:G14"/>
    <mergeCell ref="B9:B10"/>
    <mergeCell ref="C9:C10"/>
    <mergeCell ref="D9:D10"/>
    <mergeCell ref="E9:E10"/>
    <mergeCell ref="F9:F10"/>
    <mergeCell ref="G9:G10"/>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E695-5794-4994-9CC1-A45148DD964A}">
  <dimension ref="B2:K18"/>
  <sheetViews>
    <sheetView workbookViewId="0">
      <selection activeCell="B6" sqref="B6:H6"/>
    </sheetView>
  </sheetViews>
  <sheetFormatPr baseColWidth="10" defaultColWidth="11.44140625" defaultRowHeight="14.4"/>
  <cols>
    <col min="1" max="1" width="14.44140625" style="662" customWidth="1"/>
    <col min="2" max="2" width="31.6640625" style="662" customWidth="1"/>
    <col min="3" max="3" width="33.44140625" style="662" customWidth="1"/>
    <col min="4" max="4" width="21.44140625" style="662" customWidth="1"/>
    <col min="5" max="5" width="30.88671875" style="662" customWidth="1"/>
    <col min="6" max="6" width="21.6640625" style="662" customWidth="1"/>
    <col min="7" max="7" width="31.5546875" style="662" customWidth="1"/>
    <col min="8" max="8" width="27" style="662" customWidth="1"/>
    <col min="9" max="16384" width="11.44140625" style="662"/>
  </cols>
  <sheetData>
    <row r="2" spans="2:11">
      <c r="B2" s="1929" t="s">
        <v>0</v>
      </c>
      <c r="C2" s="1929"/>
      <c r="D2" s="1929"/>
      <c r="E2" s="1929"/>
      <c r="F2" s="1929"/>
      <c r="G2" s="1929"/>
      <c r="H2" s="1929"/>
      <c r="I2" s="958"/>
      <c r="J2" s="958"/>
      <c r="K2" s="958"/>
    </row>
    <row r="3" spans="2:11">
      <c r="B3" s="1929" t="s">
        <v>1</v>
      </c>
      <c r="C3" s="1929"/>
      <c r="D3" s="1929"/>
      <c r="E3" s="1929"/>
      <c r="F3" s="1929"/>
      <c r="G3" s="1929"/>
      <c r="H3" s="1929"/>
      <c r="I3" s="958"/>
      <c r="J3" s="958"/>
      <c r="K3" s="958"/>
    </row>
    <row r="4" spans="2:11">
      <c r="B4" s="1925" t="s">
        <v>2</v>
      </c>
      <c r="C4" s="1925"/>
      <c r="D4" s="1925"/>
      <c r="E4" s="1925"/>
      <c r="F4" s="1925"/>
      <c r="G4" s="1925"/>
      <c r="H4" s="1925"/>
    </row>
    <row r="5" spans="2:11">
      <c r="B5" s="2429"/>
      <c r="C5" s="2429"/>
      <c r="D5" s="2429"/>
      <c r="E5" s="2429"/>
      <c r="F5" s="2429"/>
      <c r="G5" s="2429"/>
      <c r="H5" s="2429"/>
      <c r="I5" s="732"/>
      <c r="J5" s="732"/>
      <c r="K5" s="732"/>
    </row>
    <row r="6" spans="2:11">
      <c r="B6" s="2430" t="s">
        <v>1570</v>
      </c>
      <c r="C6" s="2430"/>
      <c r="D6" s="2430"/>
      <c r="E6" s="2430"/>
      <c r="F6" s="2430"/>
      <c r="G6" s="2430"/>
      <c r="H6" s="2430"/>
    </row>
    <row r="7" spans="2:11">
      <c r="B7" s="1929" t="s">
        <v>489</v>
      </c>
      <c r="C7" s="1929"/>
      <c r="D7" s="1929"/>
      <c r="E7" s="1929"/>
      <c r="F7" s="1929"/>
      <c r="G7" s="1929"/>
      <c r="H7" s="1929"/>
    </row>
    <row r="8" spans="2:11">
      <c r="F8" s="725"/>
    </row>
    <row r="9" spans="2:11">
      <c r="F9" s="725"/>
    </row>
    <row r="10" spans="2:11" ht="34.5" customHeight="1">
      <c r="B10" s="2421" t="s">
        <v>660</v>
      </c>
      <c r="C10" s="2421" t="s">
        <v>661</v>
      </c>
      <c r="D10" s="2421" t="s">
        <v>662</v>
      </c>
      <c r="E10" s="2421" t="s">
        <v>663</v>
      </c>
      <c r="F10" s="2421" t="s">
        <v>664</v>
      </c>
      <c r="G10" s="2421" t="s">
        <v>665</v>
      </c>
      <c r="H10" s="2421" t="s">
        <v>1477</v>
      </c>
    </row>
    <row r="11" spans="2:11" ht="33" customHeight="1">
      <c r="B11" s="2421"/>
      <c r="C11" s="2421"/>
      <c r="D11" s="2421"/>
      <c r="E11" s="2421"/>
      <c r="F11" s="2421"/>
      <c r="G11" s="2421"/>
      <c r="H11" s="2421"/>
    </row>
    <row r="12" spans="2:11" ht="126">
      <c r="B12" s="2422" t="s">
        <v>1571</v>
      </c>
      <c r="C12" s="1057" t="s">
        <v>1572</v>
      </c>
      <c r="D12" s="1057" t="s">
        <v>1573</v>
      </c>
      <c r="E12" s="1059">
        <v>98</v>
      </c>
      <c r="F12" s="1059">
        <v>125</v>
      </c>
      <c r="G12" s="1060">
        <f>F12/E12</f>
        <v>1.2755102040816326</v>
      </c>
      <c r="H12" s="1061">
        <v>45013653</v>
      </c>
    </row>
    <row r="13" spans="2:11" ht="84">
      <c r="B13" s="2422"/>
      <c r="C13" s="1057" t="s">
        <v>1574</v>
      </c>
      <c r="D13" s="1057" t="s">
        <v>1575</v>
      </c>
      <c r="E13" s="1059">
        <v>98</v>
      </c>
      <c r="F13" s="1059">
        <v>175</v>
      </c>
      <c r="G13" s="1060">
        <f>F13/E13</f>
        <v>1.7857142857142858</v>
      </c>
      <c r="H13" s="1061">
        <v>31054874</v>
      </c>
    </row>
    <row r="14" spans="2:11" ht="105">
      <c r="B14" s="2422"/>
      <c r="C14" s="1057" t="s">
        <v>1576</v>
      </c>
      <c r="D14" s="1057" t="s">
        <v>1577</v>
      </c>
      <c r="E14" s="1059">
        <v>95</v>
      </c>
      <c r="F14" s="1059">
        <v>97</v>
      </c>
      <c r="G14" s="1060">
        <f>F14/E14</f>
        <v>1.0210526315789474</v>
      </c>
      <c r="H14" s="1061">
        <v>10366779</v>
      </c>
    </row>
    <row r="15" spans="2:11" ht="21">
      <c r="B15" s="2428" t="s">
        <v>724</v>
      </c>
      <c r="C15" s="2428"/>
      <c r="D15" s="2428"/>
      <c r="E15" s="2428"/>
      <c r="F15" s="2428"/>
      <c r="G15" s="2428"/>
      <c r="H15" s="1298">
        <f>SUM(H12:H14)</f>
        <v>86435306</v>
      </c>
    </row>
    <row r="16" spans="2:11">
      <c r="B16" s="1015" t="s">
        <v>1492</v>
      </c>
    </row>
    <row r="17" spans="2:2">
      <c r="B17" s="947" t="s">
        <v>656</v>
      </c>
    </row>
    <row r="18" spans="2:2">
      <c r="B18" s="662" t="s">
        <v>1351</v>
      </c>
    </row>
  </sheetData>
  <mergeCells count="15">
    <mergeCell ref="B7:H7"/>
    <mergeCell ref="B2:H2"/>
    <mergeCell ref="B3:H3"/>
    <mergeCell ref="B4:H4"/>
    <mergeCell ref="B5:H5"/>
    <mergeCell ref="B6:H6"/>
    <mergeCell ref="H10:H11"/>
    <mergeCell ref="B12:B14"/>
    <mergeCell ref="B15:G15"/>
    <mergeCell ref="B10:B11"/>
    <mergeCell ref="C10:C11"/>
    <mergeCell ref="D10:D11"/>
    <mergeCell ref="E10:E11"/>
    <mergeCell ref="F10:F11"/>
    <mergeCell ref="G10:G1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F862-FEE8-4B3F-94B8-645686951801}">
  <dimension ref="B3:H19"/>
  <sheetViews>
    <sheetView topLeftCell="B4" workbookViewId="0">
      <selection activeCell="D13" sqref="D13"/>
    </sheetView>
  </sheetViews>
  <sheetFormatPr baseColWidth="10" defaultColWidth="11.44140625" defaultRowHeight="14.4"/>
  <cols>
    <col min="1" max="1" width="11.44140625" style="732"/>
    <col min="2" max="2" width="49.88671875" style="732" bestFit="1" customWidth="1"/>
    <col min="3" max="3" width="52.44140625" style="732" customWidth="1"/>
    <col min="4" max="4" width="35.5546875" style="732" bestFit="1" customWidth="1"/>
    <col min="5" max="5" width="27.6640625" style="732" customWidth="1"/>
    <col min="6" max="6" width="17.44140625" style="732" customWidth="1"/>
    <col min="7" max="7" width="33.109375" style="732" customWidth="1"/>
    <col min="8" max="8" width="30.88671875" style="732" customWidth="1"/>
    <col min="9" max="16384" width="11.44140625" style="732"/>
  </cols>
  <sheetData>
    <row r="3" spans="2:8">
      <c r="B3" s="1929" t="s">
        <v>0</v>
      </c>
      <c r="C3" s="1929"/>
      <c r="D3" s="1929"/>
      <c r="E3" s="1929"/>
      <c r="F3" s="1929"/>
      <c r="G3" s="1929"/>
      <c r="H3" s="1929"/>
    </row>
    <row r="4" spans="2:8">
      <c r="B4" s="1929" t="s">
        <v>1</v>
      </c>
      <c r="C4" s="1929"/>
      <c r="D4" s="1929"/>
      <c r="E4" s="1929"/>
      <c r="F4" s="1929"/>
      <c r="G4" s="1929"/>
      <c r="H4" s="1929"/>
    </row>
    <row r="5" spans="2:8">
      <c r="B5" s="1925" t="s">
        <v>2</v>
      </c>
      <c r="C5" s="1925"/>
      <c r="D5" s="1925"/>
      <c r="E5" s="1925"/>
      <c r="F5" s="1925"/>
      <c r="G5" s="1925"/>
      <c r="H5" s="1925"/>
    </row>
    <row r="8" spans="2:8" ht="15.6">
      <c r="B8" s="2440" t="s">
        <v>1578</v>
      </c>
      <c r="C8" s="2440"/>
      <c r="D8" s="2440"/>
      <c r="E8" s="2440"/>
      <c r="F8" s="2440"/>
      <c r="G8" s="2440"/>
      <c r="H8" s="2440"/>
    </row>
    <row r="9" spans="2:8">
      <c r="B9" s="1929" t="s">
        <v>489</v>
      </c>
      <c r="C9" s="1929"/>
      <c r="D9" s="1929"/>
      <c r="E9" s="1929"/>
      <c r="F9" s="1929"/>
      <c r="G9" s="1929"/>
      <c r="H9" s="1929"/>
    </row>
    <row r="11" spans="2:8">
      <c r="B11" s="2441" t="s">
        <v>660</v>
      </c>
      <c r="C11" s="2443" t="s">
        <v>661</v>
      </c>
      <c r="D11" s="2443" t="s">
        <v>662</v>
      </c>
      <c r="E11" s="2431" t="s">
        <v>663</v>
      </c>
      <c r="F11" s="2431" t="s">
        <v>664</v>
      </c>
      <c r="G11" s="2431" t="s">
        <v>665</v>
      </c>
      <c r="H11" s="2433" t="s">
        <v>1477</v>
      </c>
    </row>
    <row r="12" spans="2:8" ht="31.5" customHeight="1">
      <c r="B12" s="2442"/>
      <c r="C12" s="2444"/>
      <c r="D12" s="2444"/>
      <c r="E12" s="2432"/>
      <c r="F12" s="2432"/>
      <c r="G12" s="2432"/>
      <c r="H12" s="2434"/>
    </row>
    <row r="13" spans="2:8" ht="63">
      <c r="B13" s="2435" t="s">
        <v>1579</v>
      </c>
      <c r="C13" s="1057" t="s">
        <v>1580</v>
      </c>
      <c r="D13" s="1058" t="s">
        <v>1581</v>
      </c>
      <c r="E13" s="1059">
        <v>1173250</v>
      </c>
      <c r="F13" s="1059">
        <v>1093220</v>
      </c>
      <c r="G13" s="1060">
        <f>F13/E13</f>
        <v>0.9317877690176859</v>
      </c>
      <c r="H13" s="1061">
        <v>89496174.670000002</v>
      </c>
    </row>
    <row r="14" spans="2:8" ht="84">
      <c r="B14" s="2436"/>
      <c r="C14" s="1057" t="s">
        <v>1582</v>
      </c>
      <c r="D14" s="1058" t="s">
        <v>1583</v>
      </c>
      <c r="E14" s="1059">
        <v>280</v>
      </c>
      <c r="F14" s="1059">
        <v>354</v>
      </c>
      <c r="G14" s="1060">
        <f>F14/E14</f>
        <v>1.2642857142857142</v>
      </c>
      <c r="H14" s="1061">
        <v>85884010.340000004</v>
      </c>
    </row>
    <row r="15" spans="2:8" ht="147">
      <c r="B15" s="2437"/>
      <c r="C15" s="1057" t="s">
        <v>1584</v>
      </c>
      <c r="D15" s="1058" t="s">
        <v>1585</v>
      </c>
      <c r="E15" s="1059">
        <v>75</v>
      </c>
      <c r="F15" s="1059">
        <v>81</v>
      </c>
      <c r="G15" s="1060">
        <f>F15/E15</f>
        <v>1.08</v>
      </c>
      <c r="H15" s="1061">
        <v>6977438.3600000003</v>
      </c>
    </row>
    <row r="16" spans="2:8" ht="21">
      <c r="B16" s="2438" t="s">
        <v>724</v>
      </c>
      <c r="C16" s="2439"/>
      <c r="D16" s="2439"/>
      <c r="E16" s="2439"/>
      <c r="F16" s="2439"/>
      <c r="G16" s="2439"/>
      <c r="H16" s="1299">
        <f>SUM(H13:H15)</f>
        <v>182357623.37</v>
      </c>
    </row>
    <row r="17" spans="2:2">
      <c r="B17" s="1015" t="s">
        <v>1586</v>
      </c>
    </row>
    <row r="18" spans="2:2">
      <c r="B18" s="947" t="s">
        <v>656</v>
      </c>
    </row>
    <row r="19" spans="2:2">
      <c r="B19" s="662" t="s">
        <v>1351</v>
      </c>
    </row>
  </sheetData>
  <mergeCells count="14">
    <mergeCell ref="G11:G12"/>
    <mergeCell ref="H11:H12"/>
    <mergeCell ref="B13:B15"/>
    <mergeCell ref="B16:G16"/>
    <mergeCell ref="B3:H3"/>
    <mergeCell ref="B4:H4"/>
    <mergeCell ref="B5:H5"/>
    <mergeCell ref="B8:H8"/>
    <mergeCell ref="B9:H9"/>
    <mergeCell ref="B11:B12"/>
    <mergeCell ref="C11:C12"/>
    <mergeCell ref="D11:D12"/>
    <mergeCell ref="E11:E12"/>
    <mergeCell ref="F11:F12"/>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B0923-9851-43F4-B14D-CE6677FE99E1}">
  <dimension ref="B1:O114"/>
  <sheetViews>
    <sheetView topLeftCell="B1" zoomScale="77" workbookViewId="0">
      <selection activeCell="C13" sqref="C13:D14"/>
    </sheetView>
  </sheetViews>
  <sheetFormatPr baseColWidth="10" defaultColWidth="11.5546875" defaultRowHeight="14.4"/>
  <cols>
    <col min="1" max="1" width="11.5546875" style="662"/>
    <col min="2" max="2" width="94.33203125" style="948" customWidth="1"/>
    <col min="3" max="3" width="16.109375" style="662" bestFit="1" customWidth="1"/>
    <col min="4" max="5" width="22" style="662" customWidth="1"/>
    <col min="6" max="6" width="22.5546875" style="662" customWidth="1"/>
    <col min="7" max="7" width="18.88671875" style="662" customWidth="1"/>
    <col min="8" max="8" width="15.109375" style="662" customWidth="1"/>
    <col min="9" max="9" width="16.44140625" style="662" bestFit="1" customWidth="1"/>
    <col min="10" max="10" width="13.5546875" style="662" customWidth="1"/>
    <col min="11" max="11" width="14.88671875" style="662" customWidth="1"/>
    <col min="12" max="12" width="14.44140625" style="662" customWidth="1"/>
    <col min="13" max="13" width="10.109375" style="662" bestFit="1" customWidth="1"/>
    <col min="14" max="14" width="32.6640625" style="662" bestFit="1" customWidth="1"/>
    <col min="15" max="15" width="19.5546875" style="662" bestFit="1" customWidth="1"/>
    <col min="16" max="258" width="10.109375" style="662" bestFit="1" customWidth="1"/>
    <col min="259" max="259" width="91.88671875" style="662" customWidth="1"/>
    <col min="260" max="260" width="17.33203125" style="662" bestFit="1" customWidth="1"/>
    <col min="261" max="261" width="22" style="662" customWidth="1"/>
    <col min="262" max="262" width="25" style="662" customWidth="1"/>
    <col min="263" max="263" width="17.33203125" style="662" bestFit="1" customWidth="1"/>
    <col min="264" max="264" width="15.109375" style="662" bestFit="1" customWidth="1"/>
    <col min="265" max="265" width="20" style="662" customWidth="1"/>
    <col min="266" max="266" width="15.33203125" style="662" customWidth="1"/>
    <col min="267" max="267" width="12.6640625" style="662" customWidth="1"/>
    <col min="268" max="268" width="14.33203125" style="662" customWidth="1"/>
    <col min="269" max="269" width="10.109375" style="662" bestFit="1" customWidth="1"/>
    <col min="270" max="270" width="25.88671875" style="662" bestFit="1" customWidth="1"/>
    <col min="271" max="271" width="20.6640625" style="662" bestFit="1" customWidth="1"/>
    <col min="272" max="514" width="10.109375" style="662" bestFit="1" customWidth="1"/>
    <col min="515" max="515" width="91.88671875" style="662" customWidth="1"/>
    <col min="516" max="516" width="17.33203125" style="662" bestFit="1" customWidth="1"/>
    <col min="517" max="517" width="22" style="662" customWidth="1"/>
    <col min="518" max="518" width="25" style="662" customWidth="1"/>
    <col min="519" max="519" width="17.33203125" style="662" bestFit="1" customWidth="1"/>
    <col min="520" max="520" width="15.109375" style="662" bestFit="1" customWidth="1"/>
    <col min="521" max="521" width="20" style="662" customWidth="1"/>
    <col min="522" max="522" width="15.33203125" style="662" customWidth="1"/>
    <col min="523" max="523" width="12.6640625" style="662" customWidth="1"/>
    <col min="524" max="524" width="14.33203125" style="662" customWidth="1"/>
    <col min="525" max="525" width="10.109375" style="662" bestFit="1" customWidth="1"/>
    <col min="526" max="526" width="25.88671875" style="662" bestFit="1" customWidth="1"/>
    <col min="527" max="527" width="20.6640625" style="662" bestFit="1" customWidth="1"/>
    <col min="528" max="770" width="10.109375" style="662" bestFit="1" customWidth="1"/>
    <col min="771" max="771" width="91.88671875" style="662" customWidth="1"/>
    <col min="772" max="772" width="17.33203125" style="662" bestFit="1" customWidth="1"/>
    <col min="773" max="773" width="22" style="662" customWidth="1"/>
    <col min="774" max="774" width="25" style="662" customWidth="1"/>
    <col min="775" max="775" width="17.33203125" style="662" bestFit="1" customWidth="1"/>
    <col min="776" max="776" width="15.109375" style="662" bestFit="1" customWidth="1"/>
    <col min="777" max="777" width="20" style="662" customWidth="1"/>
    <col min="778" max="778" width="15.33203125" style="662" customWidth="1"/>
    <col min="779" max="779" width="12.6640625" style="662" customWidth="1"/>
    <col min="780" max="780" width="14.33203125" style="662" customWidth="1"/>
    <col min="781" max="781" width="10.109375" style="662" bestFit="1" customWidth="1"/>
    <col min="782" max="782" width="25.88671875" style="662" bestFit="1" customWidth="1"/>
    <col min="783" max="783" width="20.6640625" style="662" bestFit="1" customWidth="1"/>
    <col min="784" max="1026" width="10.109375" style="662" bestFit="1" customWidth="1"/>
    <col min="1027" max="1027" width="91.88671875" style="662" customWidth="1"/>
    <col min="1028" max="1028" width="17.33203125" style="662" bestFit="1" customWidth="1"/>
    <col min="1029" max="1029" width="22" style="662" customWidth="1"/>
    <col min="1030" max="1030" width="25" style="662" customWidth="1"/>
    <col min="1031" max="1031" width="17.33203125" style="662" bestFit="1" customWidth="1"/>
    <col min="1032" max="1032" width="15.109375" style="662" bestFit="1" customWidth="1"/>
    <col min="1033" max="1033" width="20" style="662" customWidth="1"/>
    <col min="1034" max="1034" width="15.33203125" style="662" customWidth="1"/>
    <col min="1035" max="1035" width="12.6640625" style="662" customWidth="1"/>
    <col min="1036" max="1036" width="14.33203125" style="662" customWidth="1"/>
    <col min="1037" max="1037" width="10.109375" style="662" bestFit="1" customWidth="1"/>
    <col min="1038" max="1038" width="25.88671875" style="662" bestFit="1" customWidth="1"/>
    <col min="1039" max="1039" width="20.6640625" style="662" bestFit="1" customWidth="1"/>
    <col min="1040" max="1282" width="10.109375" style="662" bestFit="1" customWidth="1"/>
    <col min="1283" max="1283" width="91.88671875" style="662" customWidth="1"/>
    <col min="1284" max="1284" width="17.33203125" style="662" bestFit="1" customWidth="1"/>
    <col min="1285" max="1285" width="22" style="662" customWidth="1"/>
    <col min="1286" max="1286" width="25" style="662" customWidth="1"/>
    <col min="1287" max="1287" width="17.33203125" style="662" bestFit="1" customWidth="1"/>
    <col min="1288" max="1288" width="15.109375" style="662" bestFit="1" customWidth="1"/>
    <col min="1289" max="1289" width="20" style="662" customWidth="1"/>
    <col min="1290" max="1290" width="15.33203125" style="662" customWidth="1"/>
    <col min="1291" max="1291" width="12.6640625" style="662" customWidth="1"/>
    <col min="1292" max="1292" width="14.33203125" style="662" customWidth="1"/>
    <col min="1293" max="1293" width="10.109375" style="662" bestFit="1" customWidth="1"/>
    <col min="1294" max="1294" width="25.88671875" style="662" bestFit="1" customWidth="1"/>
    <col min="1295" max="1295" width="20.6640625" style="662" bestFit="1" customWidth="1"/>
    <col min="1296" max="1538" width="10.109375" style="662" bestFit="1" customWidth="1"/>
    <col min="1539" max="1539" width="91.88671875" style="662" customWidth="1"/>
    <col min="1540" max="1540" width="17.33203125" style="662" bestFit="1" customWidth="1"/>
    <col min="1541" max="1541" width="22" style="662" customWidth="1"/>
    <col min="1542" max="1542" width="25" style="662" customWidth="1"/>
    <col min="1543" max="1543" width="17.33203125" style="662" bestFit="1" customWidth="1"/>
    <col min="1544" max="1544" width="15.109375" style="662" bestFit="1" customWidth="1"/>
    <col min="1545" max="1545" width="20" style="662" customWidth="1"/>
    <col min="1546" max="1546" width="15.33203125" style="662" customWidth="1"/>
    <col min="1547" max="1547" width="12.6640625" style="662" customWidth="1"/>
    <col min="1548" max="1548" width="14.33203125" style="662" customWidth="1"/>
    <col min="1549" max="1549" width="10.109375" style="662" bestFit="1" customWidth="1"/>
    <col min="1550" max="1550" width="25.88671875" style="662" bestFit="1" customWidth="1"/>
    <col min="1551" max="1551" width="20.6640625" style="662" bestFit="1" customWidth="1"/>
    <col min="1552" max="1794" width="10.109375" style="662" bestFit="1" customWidth="1"/>
    <col min="1795" max="1795" width="91.88671875" style="662" customWidth="1"/>
    <col min="1796" max="1796" width="17.33203125" style="662" bestFit="1" customWidth="1"/>
    <col min="1797" max="1797" width="22" style="662" customWidth="1"/>
    <col min="1798" max="1798" width="25" style="662" customWidth="1"/>
    <col min="1799" max="1799" width="17.33203125" style="662" bestFit="1" customWidth="1"/>
    <col min="1800" max="1800" width="15.109375" style="662" bestFit="1" customWidth="1"/>
    <col min="1801" max="1801" width="20" style="662" customWidth="1"/>
    <col min="1802" max="1802" width="15.33203125" style="662" customWidth="1"/>
    <col min="1803" max="1803" width="12.6640625" style="662" customWidth="1"/>
    <col min="1804" max="1804" width="14.33203125" style="662" customWidth="1"/>
    <col min="1805" max="1805" width="10.109375" style="662" bestFit="1" customWidth="1"/>
    <col min="1806" max="1806" width="25.88671875" style="662" bestFit="1" customWidth="1"/>
    <col min="1807" max="1807" width="20.6640625" style="662" bestFit="1" customWidth="1"/>
    <col min="1808" max="2050" width="10.109375" style="662" bestFit="1" customWidth="1"/>
    <col min="2051" max="2051" width="91.88671875" style="662" customWidth="1"/>
    <col min="2052" max="2052" width="17.33203125" style="662" bestFit="1" customWidth="1"/>
    <col min="2053" max="2053" width="22" style="662" customWidth="1"/>
    <col min="2054" max="2054" width="25" style="662" customWidth="1"/>
    <col min="2055" max="2055" width="17.33203125" style="662" bestFit="1" customWidth="1"/>
    <col min="2056" max="2056" width="15.109375" style="662" bestFit="1" customWidth="1"/>
    <col min="2057" max="2057" width="20" style="662" customWidth="1"/>
    <col min="2058" max="2058" width="15.33203125" style="662" customWidth="1"/>
    <col min="2059" max="2059" width="12.6640625" style="662" customWidth="1"/>
    <col min="2060" max="2060" width="14.33203125" style="662" customWidth="1"/>
    <col min="2061" max="2061" width="10.109375" style="662" bestFit="1" customWidth="1"/>
    <col min="2062" max="2062" width="25.88671875" style="662" bestFit="1" customWidth="1"/>
    <col min="2063" max="2063" width="20.6640625" style="662" bestFit="1" customWidth="1"/>
    <col min="2064" max="2306" width="10.109375" style="662" bestFit="1" customWidth="1"/>
    <col min="2307" max="2307" width="91.88671875" style="662" customWidth="1"/>
    <col min="2308" max="2308" width="17.33203125" style="662" bestFit="1" customWidth="1"/>
    <col min="2309" max="2309" width="22" style="662" customWidth="1"/>
    <col min="2310" max="2310" width="25" style="662" customWidth="1"/>
    <col min="2311" max="2311" width="17.33203125" style="662" bestFit="1" customWidth="1"/>
    <col min="2312" max="2312" width="15.109375" style="662" bestFit="1" customWidth="1"/>
    <col min="2313" max="2313" width="20" style="662" customWidth="1"/>
    <col min="2314" max="2314" width="15.33203125" style="662" customWidth="1"/>
    <col min="2315" max="2315" width="12.6640625" style="662" customWidth="1"/>
    <col min="2316" max="2316" width="14.33203125" style="662" customWidth="1"/>
    <col min="2317" max="2317" width="10.109375" style="662" bestFit="1" customWidth="1"/>
    <col min="2318" max="2318" width="25.88671875" style="662" bestFit="1" customWidth="1"/>
    <col min="2319" max="2319" width="20.6640625" style="662" bestFit="1" customWidth="1"/>
    <col min="2320" max="2562" width="10.109375" style="662" bestFit="1" customWidth="1"/>
    <col min="2563" max="2563" width="91.88671875" style="662" customWidth="1"/>
    <col min="2564" max="2564" width="17.33203125" style="662" bestFit="1" customWidth="1"/>
    <col min="2565" max="2565" width="22" style="662" customWidth="1"/>
    <col min="2566" max="2566" width="25" style="662" customWidth="1"/>
    <col min="2567" max="2567" width="17.33203125" style="662" bestFit="1" customWidth="1"/>
    <col min="2568" max="2568" width="15.109375" style="662" bestFit="1" customWidth="1"/>
    <col min="2569" max="2569" width="20" style="662" customWidth="1"/>
    <col min="2570" max="2570" width="15.33203125" style="662" customWidth="1"/>
    <col min="2571" max="2571" width="12.6640625" style="662" customWidth="1"/>
    <col min="2572" max="2572" width="14.33203125" style="662" customWidth="1"/>
    <col min="2573" max="2573" width="10.109375" style="662" bestFit="1" customWidth="1"/>
    <col min="2574" max="2574" width="25.88671875" style="662" bestFit="1" customWidth="1"/>
    <col min="2575" max="2575" width="20.6640625" style="662" bestFit="1" customWidth="1"/>
    <col min="2576" max="2818" width="10.109375" style="662" bestFit="1" customWidth="1"/>
    <col min="2819" max="2819" width="91.88671875" style="662" customWidth="1"/>
    <col min="2820" max="2820" width="17.33203125" style="662" bestFit="1" customWidth="1"/>
    <col min="2821" max="2821" width="22" style="662" customWidth="1"/>
    <col min="2822" max="2822" width="25" style="662" customWidth="1"/>
    <col min="2823" max="2823" width="17.33203125" style="662" bestFit="1" customWidth="1"/>
    <col min="2824" max="2824" width="15.109375" style="662" bestFit="1" customWidth="1"/>
    <col min="2825" max="2825" width="20" style="662" customWidth="1"/>
    <col min="2826" max="2826" width="15.33203125" style="662" customWidth="1"/>
    <col min="2827" max="2827" width="12.6640625" style="662" customWidth="1"/>
    <col min="2828" max="2828" width="14.33203125" style="662" customWidth="1"/>
    <col min="2829" max="2829" width="10.109375" style="662" bestFit="1" customWidth="1"/>
    <col min="2830" max="2830" width="25.88671875" style="662" bestFit="1" customWidth="1"/>
    <col min="2831" max="2831" width="20.6640625" style="662" bestFit="1" customWidth="1"/>
    <col min="2832" max="3074" width="10.109375" style="662" bestFit="1" customWidth="1"/>
    <col min="3075" max="3075" width="91.88671875" style="662" customWidth="1"/>
    <col min="3076" max="3076" width="17.33203125" style="662" bestFit="1" customWidth="1"/>
    <col min="3077" max="3077" width="22" style="662" customWidth="1"/>
    <col min="3078" max="3078" width="25" style="662" customWidth="1"/>
    <col min="3079" max="3079" width="17.33203125" style="662" bestFit="1" customWidth="1"/>
    <col min="3080" max="3080" width="15.109375" style="662" bestFit="1" customWidth="1"/>
    <col min="3081" max="3081" width="20" style="662" customWidth="1"/>
    <col min="3082" max="3082" width="15.33203125" style="662" customWidth="1"/>
    <col min="3083" max="3083" width="12.6640625" style="662" customWidth="1"/>
    <col min="3084" max="3084" width="14.33203125" style="662" customWidth="1"/>
    <col min="3085" max="3085" width="10.109375" style="662" bestFit="1" customWidth="1"/>
    <col min="3086" max="3086" width="25.88671875" style="662" bestFit="1" customWidth="1"/>
    <col min="3087" max="3087" width="20.6640625" style="662" bestFit="1" customWidth="1"/>
    <col min="3088" max="3330" width="10.109375" style="662" bestFit="1" customWidth="1"/>
    <col min="3331" max="3331" width="91.88671875" style="662" customWidth="1"/>
    <col min="3332" max="3332" width="17.33203125" style="662" bestFit="1" customWidth="1"/>
    <col min="3333" max="3333" width="22" style="662" customWidth="1"/>
    <col min="3334" max="3334" width="25" style="662" customWidth="1"/>
    <col min="3335" max="3335" width="17.33203125" style="662" bestFit="1" customWidth="1"/>
    <col min="3336" max="3336" width="15.109375" style="662" bestFit="1" customWidth="1"/>
    <col min="3337" max="3337" width="20" style="662" customWidth="1"/>
    <col min="3338" max="3338" width="15.33203125" style="662" customWidth="1"/>
    <col min="3339" max="3339" width="12.6640625" style="662" customWidth="1"/>
    <col min="3340" max="3340" width="14.33203125" style="662" customWidth="1"/>
    <col min="3341" max="3341" width="10.109375" style="662" bestFit="1" customWidth="1"/>
    <col min="3342" max="3342" width="25.88671875" style="662" bestFit="1" customWidth="1"/>
    <col min="3343" max="3343" width="20.6640625" style="662" bestFit="1" customWidth="1"/>
    <col min="3344" max="3586" width="10.109375" style="662" bestFit="1" customWidth="1"/>
    <col min="3587" max="3587" width="91.88671875" style="662" customWidth="1"/>
    <col min="3588" max="3588" width="17.33203125" style="662" bestFit="1" customWidth="1"/>
    <col min="3589" max="3589" width="22" style="662" customWidth="1"/>
    <col min="3590" max="3590" width="25" style="662" customWidth="1"/>
    <col min="3591" max="3591" width="17.33203125" style="662" bestFit="1" customWidth="1"/>
    <col min="3592" max="3592" width="15.109375" style="662" bestFit="1" customWidth="1"/>
    <col min="3593" max="3593" width="20" style="662" customWidth="1"/>
    <col min="3594" max="3594" width="15.33203125" style="662" customWidth="1"/>
    <col min="3595" max="3595" width="12.6640625" style="662" customWidth="1"/>
    <col min="3596" max="3596" width="14.33203125" style="662" customWidth="1"/>
    <col min="3597" max="3597" width="10.109375" style="662" bestFit="1" customWidth="1"/>
    <col min="3598" max="3598" width="25.88671875" style="662" bestFit="1" customWidth="1"/>
    <col min="3599" max="3599" width="20.6640625" style="662" bestFit="1" customWidth="1"/>
    <col min="3600" max="3842" width="10.109375" style="662" bestFit="1" customWidth="1"/>
    <col min="3843" max="3843" width="91.88671875" style="662" customWidth="1"/>
    <col min="3844" max="3844" width="17.33203125" style="662" bestFit="1" customWidth="1"/>
    <col min="3845" max="3845" width="22" style="662" customWidth="1"/>
    <col min="3846" max="3846" width="25" style="662" customWidth="1"/>
    <col min="3847" max="3847" width="17.33203125" style="662" bestFit="1" customWidth="1"/>
    <col min="3848" max="3848" width="15.109375" style="662" bestFit="1" customWidth="1"/>
    <col min="3849" max="3849" width="20" style="662" customWidth="1"/>
    <col min="3850" max="3850" width="15.33203125" style="662" customWidth="1"/>
    <col min="3851" max="3851" width="12.6640625" style="662" customWidth="1"/>
    <col min="3852" max="3852" width="14.33203125" style="662" customWidth="1"/>
    <col min="3853" max="3853" width="10.109375" style="662" bestFit="1" customWidth="1"/>
    <col min="3854" max="3854" width="25.88671875" style="662" bestFit="1" customWidth="1"/>
    <col min="3855" max="3855" width="20.6640625" style="662" bestFit="1" customWidth="1"/>
    <col min="3856" max="4098" width="10.109375" style="662" bestFit="1" customWidth="1"/>
    <col min="4099" max="4099" width="91.88671875" style="662" customWidth="1"/>
    <col min="4100" max="4100" width="17.33203125" style="662" bestFit="1" customWidth="1"/>
    <col min="4101" max="4101" width="22" style="662" customWidth="1"/>
    <col min="4102" max="4102" width="25" style="662" customWidth="1"/>
    <col min="4103" max="4103" width="17.33203125" style="662" bestFit="1" customWidth="1"/>
    <col min="4104" max="4104" width="15.109375" style="662" bestFit="1" customWidth="1"/>
    <col min="4105" max="4105" width="20" style="662" customWidth="1"/>
    <col min="4106" max="4106" width="15.33203125" style="662" customWidth="1"/>
    <col min="4107" max="4107" width="12.6640625" style="662" customWidth="1"/>
    <col min="4108" max="4108" width="14.33203125" style="662" customWidth="1"/>
    <col min="4109" max="4109" width="10.109375" style="662" bestFit="1" customWidth="1"/>
    <col min="4110" max="4110" width="25.88671875" style="662" bestFit="1" customWidth="1"/>
    <col min="4111" max="4111" width="20.6640625" style="662" bestFit="1" customWidth="1"/>
    <col min="4112" max="4354" width="10.109375" style="662" bestFit="1" customWidth="1"/>
    <col min="4355" max="4355" width="91.88671875" style="662" customWidth="1"/>
    <col min="4356" max="4356" width="17.33203125" style="662" bestFit="1" customWidth="1"/>
    <col min="4357" max="4357" width="22" style="662" customWidth="1"/>
    <col min="4358" max="4358" width="25" style="662" customWidth="1"/>
    <col min="4359" max="4359" width="17.33203125" style="662" bestFit="1" customWidth="1"/>
    <col min="4360" max="4360" width="15.109375" style="662" bestFit="1" customWidth="1"/>
    <col min="4361" max="4361" width="20" style="662" customWidth="1"/>
    <col min="4362" max="4362" width="15.33203125" style="662" customWidth="1"/>
    <col min="4363" max="4363" width="12.6640625" style="662" customWidth="1"/>
    <col min="4364" max="4364" width="14.33203125" style="662" customWidth="1"/>
    <col min="4365" max="4365" width="10.109375" style="662" bestFit="1" customWidth="1"/>
    <col min="4366" max="4366" width="25.88671875" style="662" bestFit="1" customWidth="1"/>
    <col min="4367" max="4367" width="20.6640625" style="662" bestFit="1" customWidth="1"/>
    <col min="4368" max="4610" width="10.109375" style="662" bestFit="1" customWidth="1"/>
    <col min="4611" max="4611" width="91.88671875" style="662" customWidth="1"/>
    <col min="4612" max="4612" width="17.33203125" style="662" bestFit="1" customWidth="1"/>
    <col min="4613" max="4613" width="22" style="662" customWidth="1"/>
    <col min="4614" max="4614" width="25" style="662" customWidth="1"/>
    <col min="4615" max="4615" width="17.33203125" style="662" bestFit="1" customWidth="1"/>
    <col min="4616" max="4616" width="15.109375" style="662" bestFit="1" customWidth="1"/>
    <col min="4617" max="4617" width="20" style="662" customWidth="1"/>
    <col min="4618" max="4618" width="15.33203125" style="662" customWidth="1"/>
    <col min="4619" max="4619" width="12.6640625" style="662" customWidth="1"/>
    <col min="4620" max="4620" width="14.33203125" style="662" customWidth="1"/>
    <col min="4621" max="4621" width="10.109375" style="662" bestFit="1" customWidth="1"/>
    <col min="4622" max="4622" width="25.88671875" style="662" bestFit="1" customWidth="1"/>
    <col min="4623" max="4623" width="20.6640625" style="662" bestFit="1" customWidth="1"/>
    <col min="4624" max="4866" width="10.109375" style="662" bestFit="1" customWidth="1"/>
    <col min="4867" max="4867" width="91.88671875" style="662" customWidth="1"/>
    <col min="4868" max="4868" width="17.33203125" style="662" bestFit="1" customWidth="1"/>
    <col min="4869" max="4869" width="22" style="662" customWidth="1"/>
    <col min="4870" max="4870" width="25" style="662" customWidth="1"/>
    <col min="4871" max="4871" width="17.33203125" style="662" bestFit="1" customWidth="1"/>
    <col min="4872" max="4872" width="15.109375" style="662" bestFit="1" customWidth="1"/>
    <col min="4873" max="4873" width="20" style="662" customWidth="1"/>
    <col min="4874" max="4874" width="15.33203125" style="662" customWidth="1"/>
    <col min="4875" max="4875" width="12.6640625" style="662" customWidth="1"/>
    <col min="4876" max="4876" width="14.33203125" style="662" customWidth="1"/>
    <col min="4877" max="4877" width="10.109375" style="662" bestFit="1" customWidth="1"/>
    <col min="4878" max="4878" width="25.88671875" style="662" bestFit="1" customWidth="1"/>
    <col min="4879" max="4879" width="20.6640625" style="662" bestFit="1" customWidth="1"/>
    <col min="4880" max="5122" width="10.109375" style="662" bestFit="1" customWidth="1"/>
    <col min="5123" max="5123" width="91.88671875" style="662" customWidth="1"/>
    <col min="5124" max="5124" width="17.33203125" style="662" bestFit="1" customWidth="1"/>
    <col min="5125" max="5125" width="22" style="662" customWidth="1"/>
    <col min="5126" max="5126" width="25" style="662" customWidth="1"/>
    <col min="5127" max="5127" width="17.33203125" style="662" bestFit="1" customWidth="1"/>
    <col min="5128" max="5128" width="15.109375" style="662" bestFit="1" customWidth="1"/>
    <col min="5129" max="5129" width="20" style="662" customWidth="1"/>
    <col min="5130" max="5130" width="15.33203125" style="662" customWidth="1"/>
    <col min="5131" max="5131" width="12.6640625" style="662" customWidth="1"/>
    <col min="5132" max="5132" width="14.33203125" style="662" customWidth="1"/>
    <col min="5133" max="5133" width="10.109375" style="662" bestFit="1" customWidth="1"/>
    <col min="5134" max="5134" width="25.88671875" style="662" bestFit="1" customWidth="1"/>
    <col min="5135" max="5135" width="20.6640625" style="662" bestFit="1" customWidth="1"/>
    <col min="5136" max="5378" width="10.109375" style="662" bestFit="1" customWidth="1"/>
    <col min="5379" max="5379" width="91.88671875" style="662" customWidth="1"/>
    <col min="5380" max="5380" width="17.33203125" style="662" bestFit="1" customWidth="1"/>
    <col min="5381" max="5381" width="22" style="662" customWidth="1"/>
    <col min="5382" max="5382" width="25" style="662" customWidth="1"/>
    <col min="5383" max="5383" width="17.33203125" style="662" bestFit="1" customWidth="1"/>
    <col min="5384" max="5384" width="15.109375" style="662" bestFit="1" customWidth="1"/>
    <col min="5385" max="5385" width="20" style="662" customWidth="1"/>
    <col min="5386" max="5386" width="15.33203125" style="662" customWidth="1"/>
    <col min="5387" max="5387" width="12.6640625" style="662" customWidth="1"/>
    <col min="5388" max="5388" width="14.33203125" style="662" customWidth="1"/>
    <col min="5389" max="5389" width="10.109375" style="662" bestFit="1" customWidth="1"/>
    <col min="5390" max="5390" width="25.88671875" style="662" bestFit="1" customWidth="1"/>
    <col min="5391" max="5391" width="20.6640625" style="662" bestFit="1" customWidth="1"/>
    <col min="5392" max="5634" width="10.109375" style="662" bestFit="1" customWidth="1"/>
    <col min="5635" max="5635" width="91.88671875" style="662" customWidth="1"/>
    <col min="5636" max="5636" width="17.33203125" style="662" bestFit="1" customWidth="1"/>
    <col min="5637" max="5637" width="22" style="662" customWidth="1"/>
    <col min="5638" max="5638" width="25" style="662" customWidth="1"/>
    <col min="5639" max="5639" width="17.33203125" style="662" bestFit="1" customWidth="1"/>
    <col min="5640" max="5640" width="15.109375" style="662" bestFit="1" customWidth="1"/>
    <col min="5641" max="5641" width="20" style="662" customWidth="1"/>
    <col min="5642" max="5642" width="15.33203125" style="662" customWidth="1"/>
    <col min="5643" max="5643" width="12.6640625" style="662" customWidth="1"/>
    <col min="5644" max="5644" width="14.33203125" style="662" customWidth="1"/>
    <col min="5645" max="5645" width="10.109375" style="662" bestFit="1" customWidth="1"/>
    <col min="5646" max="5646" width="25.88671875" style="662" bestFit="1" customWidth="1"/>
    <col min="5647" max="5647" width="20.6640625" style="662" bestFit="1" customWidth="1"/>
    <col min="5648" max="5890" width="10.109375" style="662" bestFit="1" customWidth="1"/>
    <col min="5891" max="5891" width="91.88671875" style="662" customWidth="1"/>
    <col min="5892" max="5892" width="17.33203125" style="662" bestFit="1" customWidth="1"/>
    <col min="5893" max="5893" width="22" style="662" customWidth="1"/>
    <col min="5894" max="5894" width="25" style="662" customWidth="1"/>
    <col min="5895" max="5895" width="17.33203125" style="662" bestFit="1" customWidth="1"/>
    <col min="5896" max="5896" width="15.109375" style="662" bestFit="1" customWidth="1"/>
    <col min="5897" max="5897" width="20" style="662" customWidth="1"/>
    <col min="5898" max="5898" width="15.33203125" style="662" customWidth="1"/>
    <col min="5899" max="5899" width="12.6640625" style="662" customWidth="1"/>
    <col min="5900" max="5900" width="14.33203125" style="662" customWidth="1"/>
    <col min="5901" max="5901" width="10.109375" style="662" bestFit="1" customWidth="1"/>
    <col min="5902" max="5902" width="25.88671875" style="662" bestFit="1" customWidth="1"/>
    <col min="5903" max="5903" width="20.6640625" style="662" bestFit="1" customWidth="1"/>
    <col min="5904" max="6146" width="10.109375" style="662" bestFit="1" customWidth="1"/>
    <col min="6147" max="6147" width="91.88671875" style="662" customWidth="1"/>
    <col min="6148" max="6148" width="17.33203125" style="662" bestFit="1" customWidth="1"/>
    <col min="6149" max="6149" width="22" style="662" customWidth="1"/>
    <col min="6150" max="6150" width="25" style="662" customWidth="1"/>
    <col min="6151" max="6151" width="17.33203125" style="662" bestFit="1" customWidth="1"/>
    <col min="6152" max="6152" width="15.109375" style="662" bestFit="1" customWidth="1"/>
    <col min="6153" max="6153" width="20" style="662" customWidth="1"/>
    <col min="6154" max="6154" width="15.33203125" style="662" customWidth="1"/>
    <col min="6155" max="6155" width="12.6640625" style="662" customWidth="1"/>
    <col min="6156" max="6156" width="14.33203125" style="662" customWidth="1"/>
    <col min="6157" max="6157" width="10.109375" style="662" bestFit="1" customWidth="1"/>
    <col min="6158" max="6158" width="25.88671875" style="662" bestFit="1" customWidth="1"/>
    <col min="6159" max="6159" width="20.6640625" style="662" bestFit="1" customWidth="1"/>
    <col min="6160" max="6402" width="10.109375" style="662" bestFit="1" customWidth="1"/>
    <col min="6403" max="6403" width="91.88671875" style="662" customWidth="1"/>
    <col min="6404" max="6404" width="17.33203125" style="662" bestFit="1" customWidth="1"/>
    <col min="6405" max="6405" width="22" style="662" customWidth="1"/>
    <col min="6406" max="6406" width="25" style="662" customWidth="1"/>
    <col min="6407" max="6407" width="17.33203125" style="662" bestFit="1" customWidth="1"/>
    <col min="6408" max="6408" width="15.109375" style="662" bestFit="1" customWidth="1"/>
    <col min="6409" max="6409" width="20" style="662" customWidth="1"/>
    <col min="6410" max="6410" width="15.33203125" style="662" customWidth="1"/>
    <col min="6411" max="6411" width="12.6640625" style="662" customWidth="1"/>
    <col min="6412" max="6412" width="14.33203125" style="662" customWidth="1"/>
    <col min="6413" max="6413" width="10.109375" style="662" bestFit="1" customWidth="1"/>
    <col min="6414" max="6414" width="25.88671875" style="662" bestFit="1" customWidth="1"/>
    <col min="6415" max="6415" width="20.6640625" style="662" bestFit="1" customWidth="1"/>
    <col min="6416" max="6658" width="10.109375" style="662" bestFit="1" customWidth="1"/>
    <col min="6659" max="6659" width="91.88671875" style="662" customWidth="1"/>
    <col min="6660" max="6660" width="17.33203125" style="662" bestFit="1" customWidth="1"/>
    <col min="6661" max="6661" width="22" style="662" customWidth="1"/>
    <col min="6662" max="6662" width="25" style="662" customWidth="1"/>
    <col min="6663" max="6663" width="17.33203125" style="662" bestFit="1" customWidth="1"/>
    <col min="6664" max="6664" width="15.109375" style="662" bestFit="1" customWidth="1"/>
    <col min="6665" max="6665" width="20" style="662" customWidth="1"/>
    <col min="6666" max="6666" width="15.33203125" style="662" customWidth="1"/>
    <col min="6667" max="6667" width="12.6640625" style="662" customWidth="1"/>
    <col min="6668" max="6668" width="14.33203125" style="662" customWidth="1"/>
    <col min="6669" max="6669" width="10.109375" style="662" bestFit="1" customWidth="1"/>
    <col min="6670" max="6670" width="25.88671875" style="662" bestFit="1" customWidth="1"/>
    <col min="6671" max="6671" width="20.6640625" style="662" bestFit="1" customWidth="1"/>
    <col min="6672" max="6914" width="10.109375" style="662" bestFit="1" customWidth="1"/>
    <col min="6915" max="6915" width="91.88671875" style="662" customWidth="1"/>
    <col min="6916" max="6916" width="17.33203125" style="662" bestFit="1" customWidth="1"/>
    <col min="6917" max="6917" width="22" style="662" customWidth="1"/>
    <col min="6918" max="6918" width="25" style="662" customWidth="1"/>
    <col min="6919" max="6919" width="17.33203125" style="662" bestFit="1" customWidth="1"/>
    <col min="6920" max="6920" width="15.109375" style="662" bestFit="1" customWidth="1"/>
    <col min="6921" max="6921" width="20" style="662" customWidth="1"/>
    <col min="6922" max="6922" width="15.33203125" style="662" customWidth="1"/>
    <col min="6923" max="6923" width="12.6640625" style="662" customWidth="1"/>
    <col min="6924" max="6924" width="14.33203125" style="662" customWidth="1"/>
    <col min="6925" max="6925" width="10.109375" style="662" bestFit="1" customWidth="1"/>
    <col min="6926" max="6926" width="25.88671875" style="662" bestFit="1" customWidth="1"/>
    <col min="6927" max="6927" width="20.6640625" style="662" bestFit="1" customWidth="1"/>
    <col min="6928" max="7170" width="10.109375" style="662" bestFit="1" customWidth="1"/>
    <col min="7171" max="7171" width="91.88671875" style="662" customWidth="1"/>
    <col min="7172" max="7172" width="17.33203125" style="662" bestFit="1" customWidth="1"/>
    <col min="7173" max="7173" width="22" style="662" customWidth="1"/>
    <col min="7174" max="7174" width="25" style="662" customWidth="1"/>
    <col min="7175" max="7175" width="17.33203125" style="662" bestFit="1" customWidth="1"/>
    <col min="7176" max="7176" width="15.109375" style="662" bestFit="1" customWidth="1"/>
    <col min="7177" max="7177" width="20" style="662" customWidth="1"/>
    <col min="7178" max="7178" width="15.33203125" style="662" customWidth="1"/>
    <col min="7179" max="7179" width="12.6640625" style="662" customWidth="1"/>
    <col min="7180" max="7180" width="14.33203125" style="662" customWidth="1"/>
    <col min="7181" max="7181" width="10.109375" style="662" bestFit="1" customWidth="1"/>
    <col min="7182" max="7182" width="25.88671875" style="662" bestFit="1" customWidth="1"/>
    <col min="7183" max="7183" width="20.6640625" style="662" bestFit="1" customWidth="1"/>
    <col min="7184" max="7426" width="10.109375" style="662" bestFit="1" customWidth="1"/>
    <col min="7427" max="7427" width="91.88671875" style="662" customWidth="1"/>
    <col min="7428" max="7428" width="17.33203125" style="662" bestFit="1" customWidth="1"/>
    <col min="7429" max="7429" width="22" style="662" customWidth="1"/>
    <col min="7430" max="7430" width="25" style="662" customWidth="1"/>
    <col min="7431" max="7431" width="17.33203125" style="662" bestFit="1" customWidth="1"/>
    <col min="7432" max="7432" width="15.109375" style="662" bestFit="1" customWidth="1"/>
    <col min="7433" max="7433" width="20" style="662" customWidth="1"/>
    <col min="7434" max="7434" width="15.33203125" style="662" customWidth="1"/>
    <col min="7435" max="7435" width="12.6640625" style="662" customWidth="1"/>
    <col min="7436" max="7436" width="14.33203125" style="662" customWidth="1"/>
    <col min="7437" max="7437" width="10.109375" style="662" bestFit="1" customWidth="1"/>
    <col min="7438" max="7438" width="25.88671875" style="662" bestFit="1" customWidth="1"/>
    <col min="7439" max="7439" width="20.6640625" style="662" bestFit="1" customWidth="1"/>
    <col min="7440" max="7682" width="10.109375" style="662" bestFit="1" customWidth="1"/>
    <col min="7683" max="7683" width="91.88671875" style="662" customWidth="1"/>
    <col min="7684" max="7684" width="17.33203125" style="662" bestFit="1" customWidth="1"/>
    <col min="7685" max="7685" width="22" style="662" customWidth="1"/>
    <col min="7686" max="7686" width="25" style="662" customWidth="1"/>
    <col min="7687" max="7687" width="17.33203125" style="662" bestFit="1" customWidth="1"/>
    <col min="7688" max="7688" width="15.109375" style="662" bestFit="1" customWidth="1"/>
    <col min="7689" max="7689" width="20" style="662" customWidth="1"/>
    <col min="7690" max="7690" width="15.33203125" style="662" customWidth="1"/>
    <col min="7691" max="7691" width="12.6640625" style="662" customWidth="1"/>
    <col min="7692" max="7692" width="14.33203125" style="662" customWidth="1"/>
    <col min="7693" max="7693" width="10.109375" style="662" bestFit="1" customWidth="1"/>
    <col min="7694" max="7694" width="25.88671875" style="662" bestFit="1" customWidth="1"/>
    <col min="7695" max="7695" width="20.6640625" style="662" bestFit="1" customWidth="1"/>
    <col min="7696" max="7938" width="10.109375" style="662" bestFit="1" customWidth="1"/>
    <col min="7939" max="7939" width="91.88671875" style="662" customWidth="1"/>
    <col min="7940" max="7940" width="17.33203125" style="662" bestFit="1" customWidth="1"/>
    <col min="7941" max="7941" width="22" style="662" customWidth="1"/>
    <col min="7942" max="7942" width="25" style="662" customWidth="1"/>
    <col min="7943" max="7943" width="17.33203125" style="662" bestFit="1" customWidth="1"/>
    <col min="7944" max="7944" width="15.109375" style="662" bestFit="1" customWidth="1"/>
    <col min="7945" max="7945" width="20" style="662" customWidth="1"/>
    <col min="7946" max="7946" width="15.33203125" style="662" customWidth="1"/>
    <col min="7947" max="7947" width="12.6640625" style="662" customWidth="1"/>
    <col min="7948" max="7948" width="14.33203125" style="662" customWidth="1"/>
    <col min="7949" max="7949" width="10.109375" style="662" bestFit="1" customWidth="1"/>
    <col min="7950" max="7950" width="25.88671875" style="662" bestFit="1" customWidth="1"/>
    <col min="7951" max="7951" width="20.6640625" style="662" bestFit="1" customWidth="1"/>
    <col min="7952" max="8194" width="10.109375" style="662" bestFit="1" customWidth="1"/>
    <col min="8195" max="8195" width="91.88671875" style="662" customWidth="1"/>
    <col min="8196" max="8196" width="17.33203125" style="662" bestFit="1" customWidth="1"/>
    <col min="8197" max="8197" width="22" style="662" customWidth="1"/>
    <col min="8198" max="8198" width="25" style="662" customWidth="1"/>
    <col min="8199" max="8199" width="17.33203125" style="662" bestFit="1" customWidth="1"/>
    <col min="8200" max="8200" width="15.109375" style="662" bestFit="1" customWidth="1"/>
    <col min="8201" max="8201" width="20" style="662" customWidth="1"/>
    <col min="8202" max="8202" width="15.33203125" style="662" customWidth="1"/>
    <col min="8203" max="8203" width="12.6640625" style="662" customWidth="1"/>
    <col min="8204" max="8204" width="14.33203125" style="662" customWidth="1"/>
    <col min="8205" max="8205" width="10.109375" style="662" bestFit="1" customWidth="1"/>
    <col min="8206" max="8206" width="25.88671875" style="662" bestFit="1" customWidth="1"/>
    <col min="8207" max="8207" width="20.6640625" style="662" bestFit="1" customWidth="1"/>
    <col min="8208" max="8450" width="10.109375" style="662" bestFit="1" customWidth="1"/>
    <col min="8451" max="8451" width="91.88671875" style="662" customWidth="1"/>
    <col min="8452" max="8452" width="17.33203125" style="662" bestFit="1" customWidth="1"/>
    <col min="8453" max="8453" width="22" style="662" customWidth="1"/>
    <col min="8454" max="8454" width="25" style="662" customWidth="1"/>
    <col min="8455" max="8455" width="17.33203125" style="662" bestFit="1" customWidth="1"/>
    <col min="8456" max="8456" width="15.109375" style="662" bestFit="1" customWidth="1"/>
    <col min="8457" max="8457" width="20" style="662" customWidth="1"/>
    <col min="8458" max="8458" width="15.33203125" style="662" customWidth="1"/>
    <col min="8459" max="8459" width="12.6640625" style="662" customWidth="1"/>
    <col min="8460" max="8460" width="14.33203125" style="662" customWidth="1"/>
    <col min="8461" max="8461" width="10.109375" style="662" bestFit="1" customWidth="1"/>
    <col min="8462" max="8462" width="25.88671875" style="662" bestFit="1" customWidth="1"/>
    <col min="8463" max="8463" width="20.6640625" style="662" bestFit="1" customWidth="1"/>
    <col min="8464" max="8706" width="10.109375" style="662" bestFit="1" customWidth="1"/>
    <col min="8707" max="8707" width="91.88671875" style="662" customWidth="1"/>
    <col min="8708" max="8708" width="17.33203125" style="662" bestFit="1" customWidth="1"/>
    <col min="8709" max="8709" width="22" style="662" customWidth="1"/>
    <col min="8710" max="8710" width="25" style="662" customWidth="1"/>
    <col min="8711" max="8711" width="17.33203125" style="662" bestFit="1" customWidth="1"/>
    <col min="8712" max="8712" width="15.109375" style="662" bestFit="1" customWidth="1"/>
    <col min="8713" max="8713" width="20" style="662" customWidth="1"/>
    <col min="8714" max="8714" width="15.33203125" style="662" customWidth="1"/>
    <col min="8715" max="8715" width="12.6640625" style="662" customWidth="1"/>
    <col min="8716" max="8716" width="14.33203125" style="662" customWidth="1"/>
    <col min="8717" max="8717" width="10.109375" style="662" bestFit="1" customWidth="1"/>
    <col min="8718" max="8718" width="25.88671875" style="662" bestFit="1" customWidth="1"/>
    <col min="8719" max="8719" width="20.6640625" style="662" bestFit="1" customWidth="1"/>
    <col min="8720" max="8962" width="10.109375" style="662" bestFit="1" customWidth="1"/>
    <col min="8963" max="8963" width="91.88671875" style="662" customWidth="1"/>
    <col min="8964" max="8964" width="17.33203125" style="662" bestFit="1" customWidth="1"/>
    <col min="8965" max="8965" width="22" style="662" customWidth="1"/>
    <col min="8966" max="8966" width="25" style="662" customWidth="1"/>
    <col min="8967" max="8967" width="17.33203125" style="662" bestFit="1" customWidth="1"/>
    <col min="8968" max="8968" width="15.109375" style="662" bestFit="1" customWidth="1"/>
    <col min="8969" max="8969" width="20" style="662" customWidth="1"/>
    <col min="8970" max="8970" width="15.33203125" style="662" customWidth="1"/>
    <col min="8971" max="8971" width="12.6640625" style="662" customWidth="1"/>
    <col min="8972" max="8972" width="14.33203125" style="662" customWidth="1"/>
    <col min="8973" max="8973" width="10.109375" style="662" bestFit="1" customWidth="1"/>
    <col min="8974" max="8974" width="25.88671875" style="662" bestFit="1" customWidth="1"/>
    <col min="8975" max="8975" width="20.6640625" style="662" bestFit="1" customWidth="1"/>
    <col min="8976" max="9218" width="10.109375" style="662" bestFit="1" customWidth="1"/>
    <col min="9219" max="9219" width="91.88671875" style="662" customWidth="1"/>
    <col min="9220" max="9220" width="17.33203125" style="662" bestFit="1" customWidth="1"/>
    <col min="9221" max="9221" width="22" style="662" customWidth="1"/>
    <col min="9222" max="9222" width="25" style="662" customWidth="1"/>
    <col min="9223" max="9223" width="17.33203125" style="662" bestFit="1" customWidth="1"/>
    <col min="9224" max="9224" width="15.109375" style="662" bestFit="1" customWidth="1"/>
    <col min="9225" max="9225" width="20" style="662" customWidth="1"/>
    <col min="9226" max="9226" width="15.33203125" style="662" customWidth="1"/>
    <col min="9227" max="9227" width="12.6640625" style="662" customWidth="1"/>
    <col min="9228" max="9228" width="14.33203125" style="662" customWidth="1"/>
    <col min="9229" max="9229" width="10.109375" style="662" bestFit="1" customWidth="1"/>
    <col min="9230" max="9230" width="25.88671875" style="662" bestFit="1" customWidth="1"/>
    <col min="9231" max="9231" width="20.6640625" style="662" bestFit="1" customWidth="1"/>
    <col min="9232" max="9474" width="10.109375" style="662" bestFit="1" customWidth="1"/>
    <col min="9475" max="9475" width="91.88671875" style="662" customWidth="1"/>
    <col min="9476" max="9476" width="17.33203125" style="662" bestFit="1" customWidth="1"/>
    <col min="9477" max="9477" width="22" style="662" customWidth="1"/>
    <col min="9478" max="9478" width="25" style="662" customWidth="1"/>
    <col min="9479" max="9479" width="17.33203125" style="662" bestFit="1" customWidth="1"/>
    <col min="9480" max="9480" width="15.109375" style="662" bestFit="1" customWidth="1"/>
    <col min="9481" max="9481" width="20" style="662" customWidth="1"/>
    <col min="9482" max="9482" width="15.33203125" style="662" customWidth="1"/>
    <col min="9483" max="9483" width="12.6640625" style="662" customWidth="1"/>
    <col min="9484" max="9484" width="14.33203125" style="662" customWidth="1"/>
    <col min="9485" max="9485" width="10.109375" style="662" bestFit="1" customWidth="1"/>
    <col min="9486" max="9486" width="25.88671875" style="662" bestFit="1" customWidth="1"/>
    <col min="9487" max="9487" width="20.6640625" style="662" bestFit="1" customWidth="1"/>
    <col min="9488" max="9730" width="10.109375" style="662" bestFit="1" customWidth="1"/>
    <col min="9731" max="9731" width="91.88671875" style="662" customWidth="1"/>
    <col min="9732" max="9732" width="17.33203125" style="662" bestFit="1" customWidth="1"/>
    <col min="9733" max="9733" width="22" style="662" customWidth="1"/>
    <col min="9734" max="9734" width="25" style="662" customWidth="1"/>
    <col min="9735" max="9735" width="17.33203125" style="662" bestFit="1" customWidth="1"/>
    <col min="9736" max="9736" width="15.109375" style="662" bestFit="1" customWidth="1"/>
    <col min="9737" max="9737" width="20" style="662" customWidth="1"/>
    <col min="9738" max="9738" width="15.33203125" style="662" customWidth="1"/>
    <col min="9739" max="9739" width="12.6640625" style="662" customWidth="1"/>
    <col min="9740" max="9740" width="14.33203125" style="662" customWidth="1"/>
    <col min="9741" max="9741" width="10.109375" style="662" bestFit="1" customWidth="1"/>
    <col min="9742" max="9742" width="25.88671875" style="662" bestFit="1" customWidth="1"/>
    <col min="9743" max="9743" width="20.6640625" style="662" bestFit="1" customWidth="1"/>
    <col min="9744" max="9986" width="10.109375" style="662" bestFit="1" customWidth="1"/>
    <col min="9987" max="9987" width="91.88671875" style="662" customWidth="1"/>
    <col min="9988" max="9988" width="17.33203125" style="662" bestFit="1" customWidth="1"/>
    <col min="9989" max="9989" width="22" style="662" customWidth="1"/>
    <col min="9990" max="9990" width="25" style="662" customWidth="1"/>
    <col min="9991" max="9991" width="17.33203125" style="662" bestFit="1" customWidth="1"/>
    <col min="9992" max="9992" width="15.109375" style="662" bestFit="1" customWidth="1"/>
    <col min="9993" max="9993" width="20" style="662" customWidth="1"/>
    <col min="9994" max="9994" width="15.33203125" style="662" customWidth="1"/>
    <col min="9995" max="9995" width="12.6640625" style="662" customWidth="1"/>
    <col min="9996" max="9996" width="14.33203125" style="662" customWidth="1"/>
    <col min="9997" max="9997" width="10.109375" style="662" bestFit="1" customWidth="1"/>
    <col min="9998" max="9998" width="25.88671875" style="662" bestFit="1" customWidth="1"/>
    <col min="9999" max="9999" width="20.6640625" style="662" bestFit="1" customWidth="1"/>
    <col min="10000" max="10242" width="10.109375" style="662" bestFit="1" customWidth="1"/>
    <col min="10243" max="10243" width="91.88671875" style="662" customWidth="1"/>
    <col min="10244" max="10244" width="17.33203125" style="662" bestFit="1" customWidth="1"/>
    <col min="10245" max="10245" width="22" style="662" customWidth="1"/>
    <col min="10246" max="10246" width="25" style="662" customWidth="1"/>
    <col min="10247" max="10247" width="17.33203125" style="662" bestFit="1" customWidth="1"/>
    <col min="10248" max="10248" width="15.109375" style="662" bestFit="1" customWidth="1"/>
    <col min="10249" max="10249" width="20" style="662" customWidth="1"/>
    <col min="10250" max="10250" width="15.33203125" style="662" customWidth="1"/>
    <col min="10251" max="10251" width="12.6640625" style="662" customWidth="1"/>
    <col min="10252" max="10252" width="14.33203125" style="662" customWidth="1"/>
    <col min="10253" max="10253" width="10.109375" style="662" bestFit="1" customWidth="1"/>
    <col min="10254" max="10254" width="25.88671875" style="662" bestFit="1" customWidth="1"/>
    <col min="10255" max="10255" width="20.6640625" style="662" bestFit="1" customWidth="1"/>
    <col min="10256" max="10498" width="10.109375" style="662" bestFit="1" customWidth="1"/>
    <col min="10499" max="10499" width="91.88671875" style="662" customWidth="1"/>
    <col min="10500" max="10500" width="17.33203125" style="662" bestFit="1" customWidth="1"/>
    <col min="10501" max="10501" width="22" style="662" customWidth="1"/>
    <col min="10502" max="10502" width="25" style="662" customWidth="1"/>
    <col min="10503" max="10503" width="17.33203125" style="662" bestFit="1" customWidth="1"/>
    <col min="10504" max="10504" width="15.109375" style="662" bestFit="1" customWidth="1"/>
    <col min="10505" max="10505" width="20" style="662" customWidth="1"/>
    <col min="10506" max="10506" width="15.33203125" style="662" customWidth="1"/>
    <col min="10507" max="10507" width="12.6640625" style="662" customWidth="1"/>
    <col min="10508" max="10508" width="14.33203125" style="662" customWidth="1"/>
    <col min="10509" max="10509" width="10.109375" style="662" bestFit="1" customWidth="1"/>
    <col min="10510" max="10510" width="25.88671875" style="662" bestFit="1" customWidth="1"/>
    <col min="10511" max="10511" width="20.6640625" style="662" bestFit="1" customWidth="1"/>
    <col min="10512" max="10754" width="10.109375" style="662" bestFit="1" customWidth="1"/>
    <col min="10755" max="10755" width="91.88671875" style="662" customWidth="1"/>
    <col min="10756" max="10756" width="17.33203125" style="662" bestFit="1" customWidth="1"/>
    <col min="10757" max="10757" width="22" style="662" customWidth="1"/>
    <col min="10758" max="10758" width="25" style="662" customWidth="1"/>
    <col min="10759" max="10759" width="17.33203125" style="662" bestFit="1" customWidth="1"/>
    <col min="10760" max="10760" width="15.109375" style="662" bestFit="1" customWidth="1"/>
    <col min="10761" max="10761" width="20" style="662" customWidth="1"/>
    <col min="10762" max="10762" width="15.33203125" style="662" customWidth="1"/>
    <col min="10763" max="10763" width="12.6640625" style="662" customWidth="1"/>
    <col min="10764" max="10764" width="14.33203125" style="662" customWidth="1"/>
    <col min="10765" max="10765" width="10.109375" style="662" bestFit="1" customWidth="1"/>
    <col min="10766" max="10766" width="25.88671875" style="662" bestFit="1" customWidth="1"/>
    <col min="10767" max="10767" width="20.6640625" style="662" bestFit="1" customWidth="1"/>
    <col min="10768" max="11010" width="10.109375" style="662" bestFit="1" customWidth="1"/>
    <col min="11011" max="11011" width="91.88671875" style="662" customWidth="1"/>
    <col min="11012" max="11012" width="17.33203125" style="662" bestFit="1" customWidth="1"/>
    <col min="11013" max="11013" width="22" style="662" customWidth="1"/>
    <col min="11014" max="11014" width="25" style="662" customWidth="1"/>
    <col min="11015" max="11015" width="17.33203125" style="662" bestFit="1" customWidth="1"/>
    <col min="11016" max="11016" width="15.109375" style="662" bestFit="1" customWidth="1"/>
    <col min="11017" max="11017" width="20" style="662" customWidth="1"/>
    <col min="11018" max="11018" width="15.33203125" style="662" customWidth="1"/>
    <col min="11019" max="11019" width="12.6640625" style="662" customWidth="1"/>
    <col min="11020" max="11020" width="14.33203125" style="662" customWidth="1"/>
    <col min="11021" max="11021" width="10.109375" style="662" bestFit="1" customWidth="1"/>
    <col min="11022" max="11022" width="25.88671875" style="662" bestFit="1" customWidth="1"/>
    <col min="11023" max="11023" width="20.6640625" style="662" bestFit="1" customWidth="1"/>
    <col min="11024" max="11266" width="10.109375" style="662" bestFit="1" customWidth="1"/>
    <col min="11267" max="11267" width="91.88671875" style="662" customWidth="1"/>
    <col min="11268" max="11268" width="17.33203125" style="662" bestFit="1" customWidth="1"/>
    <col min="11269" max="11269" width="22" style="662" customWidth="1"/>
    <col min="11270" max="11270" width="25" style="662" customWidth="1"/>
    <col min="11271" max="11271" width="17.33203125" style="662" bestFit="1" customWidth="1"/>
    <col min="11272" max="11272" width="15.109375" style="662" bestFit="1" customWidth="1"/>
    <col min="11273" max="11273" width="20" style="662" customWidth="1"/>
    <col min="11274" max="11274" width="15.33203125" style="662" customWidth="1"/>
    <col min="11275" max="11275" width="12.6640625" style="662" customWidth="1"/>
    <col min="11276" max="11276" width="14.33203125" style="662" customWidth="1"/>
    <col min="11277" max="11277" width="10.109375" style="662" bestFit="1" customWidth="1"/>
    <col min="11278" max="11278" width="25.88671875" style="662" bestFit="1" customWidth="1"/>
    <col min="11279" max="11279" width="20.6640625" style="662" bestFit="1" customWidth="1"/>
    <col min="11280" max="11522" width="10.109375" style="662" bestFit="1" customWidth="1"/>
    <col min="11523" max="11523" width="91.88671875" style="662" customWidth="1"/>
    <col min="11524" max="11524" width="17.33203125" style="662" bestFit="1" customWidth="1"/>
    <col min="11525" max="11525" width="22" style="662" customWidth="1"/>
    <col min="11526" max="11526" width="25" style="662" customWidth="1"/>
    <col min="11527" max="11527" width="17.33203125" style="662" bestFit="1" customWidth="1"/>
    <col min="11528" max="11528" width="15.109375" style="662" bestFit="1" customWidth="1"/>
    <col min="11529" max="11529" width="20" style="662" customWidth="1"/>
    <col min="11530" max="11530" width="15.33203125" style="662" customWidth="1"/>
    <col min="11531" max="11531" width="12.6640625" style="662" customWidth="1"/>
    <col min="11532" max="11532" width="14.33203125" style="662" customWidth="1"/>
    <col min="11533" max="11533" width="10.109375" style="662" bestFit="1" customWidth="1"/>
    <col min="11534" max="11534" width="25.88671875" style="662" bestFit="1" customWidth="1"/>
    <col min="11535" max="11535" width="20.6640625" style="662" bestFit="1" customWidth="1"/>
    <col min="11536" max="11778" width="10.109375" style="662" bestFit="1" customWidth="1"/>
    <col min="11779" max="11779" width="91.88671875" style="662" customWidth="1"/>
    <col min="11780" max="11780" width="17.33203125" style="662" bestFit="1" customWidth="1"/>
    <col min="11781" max="11781" width="22" style="662" customWidth="1"/>
    <col min="11782" max="11782" width="25" style="662" customWidth="1"/>
    <col min="11783" max="11783" width="17.33203125" style="662" bestFit="1" customWidth="1"/>
    <col min="11784" max="11784" width="15.109375" style="662" bestFit="1" customWidth="1"/>
    <col min="11785" max="11785" width="20" style="662" customWidth="1"/>
    <col min="11786" max="11786" width="15.33203125" style="662" customWidth="1"/>
    <col min="11787" max="11787" width="12.6640625" style="662" customWidth="1"/>
    <col min="11788" max="11788" width="14.33203125" style="662" customWidth="1"/>
    <col min="11789" max="11789" width="10.109375" style="662" bestFit="1" customWidth="1"/>
    <col min="11790" max="11790" width="25.88671875" style="662" bestFit="1" customWidth="1"/>
    <col min="11791" max="11791" width="20.6640625" style="662" bestFit="1" customWidth="1"/>
    <col min="11792" max="12034" width="10.109375" style="662" bestFit="1" customWidth="1"/>
    <col min="12035" max="12035" width="91.88671875" style="662" customWidth="1"/>
    <col min="12036" max="12036" width="17.33203125" style="662" bestFit="1" customWidth="1"/>
    <col min="12037" max="12037" width="22" style="662" customWidth="1"/>
    <col min="12038" max="12038" width="25" style="662" customWidth="1"/>
    <col min="12039" max="12039" width="17.33203125" style="662" bestFit="1" customWidth="1"/>
    <col min="12040" max="12040" width="15.109375" style="662" bestFit="1" customWidth="1"/>
    <col min="12041" max="12041" width="20" style="662" customWidth="1"/>
    <col min="12042" max="12042" width="15.33203125" style="662" customWidth="1"/>
    <col min="12043" max="12043" width="12.6640625" style="662" customWidth="1"/>
    <col min="12044" max="12044" width="14.33203125" style="662" customWidth="1"/>
    <col min="12045" max="12045" width="10.109375" style="662" bestFit="1" customWidth="1"/>
    <col min="12046" max="12046" width="25.88671875" style="662" bestFit="1" customWidth="1"/>
    <col min="12047" max="12047" width="20.6640625" style="662" bestFit="1" customWidth="1"/>
    <col min="12048" max="12290" width="10.109375" style="662" bestFit="1" customWidth="1"/>
    <col min="12291" max="12291" width="91.88671875" style="662" customWidth="1"/>
    <col min="12292" max="12292" width="17.33203125" style="662" bestFit="1" customWidth="1"/>
    <col min="12293" max="12293" width="22" style="662" customWidth="1"/>
    <col min="12294" max="12294" width="25" style="662" customWidth="1"/>
    <col min="12295" max="12295" width="17.33203125" style="662" bestFit="1" customWidth="1"/>
    <col min="12296" max="12296" width="15.109375" style="662" bestFit="1" customWidth="1"/>
    <col min="12297" max="12297" width="20" style="662" customWidth="1"/>
    <col min="12298" max="12298" width="15.33203125" style="662" customWidth="1"/>
    <col min="12299" max="12299" width="12.6640625" style="662" customWidth="1"/>
    <col min="12300" max="12300" width="14.33203125" style="662" customWidth="1"/>
    <col min="12301" max="12301" width="10.109375" style="662" bestFit="1" customWidth="1"/>
    <col min="12302" max="12302" width="25.88671875" style="662" bestFit="1" customWidth="1"/>
    <col min="12303" max="12303" width="20.6640625" style="662" bestFit="1" customWidth="1"/>
    <col min="12304" max="12546" width="10.109375" style="662" bestFit="1" customWidth="1"/>
    <col min="12547" max="12547" width="91.88671875" style="662" customWidth="1"/>
    <col min="12548" max="12548" width="17.33203125" style="662" bestFit="1" customWidth="1"/>
    <col min="12549" max="12549" width="22" style="662" customWidth="1"/>
    <col min="12550" max="12550" width="25" style="662" customWidth="1"/>
    <col min="12551" max="12551" width="17.33203125" style="662" bestFit="1" customWidth="1"/>
    <col min="12552" max="12552" width="15.109375" style="662" bestFit="1" customWidth="1"/>
    <col min="12553" max="12553" width="20" style="662" customWidth="1"/>
    <col min="12554" max="12554" width="15.33203125" style="662" customWidth="1"/>
    <col min="12555" max="12555" width="12.6640625" style="662" customWidth="1"/>
    <col min="12556" max="12556" width="14.33203125" style="662" customWidth="1"/>
    <col min="12557" max="12557" width="10.109375" style="662" bestFit="1" customWidth="1"/>
    <col min="12558" max="12558" width="25.88671875" style="662" bestFit="1" customWidth="1"/>
    <col min="12559" max="12559" width="20.6640625" style="662" bestFit="1" customWidth="1"/>
    <col min="12560" max="12802" width="10.109375" style="662" bestFit="1" customWidth="1"/>
    <col min="12803" max="12803" width="91.88671875" style="662" customWidth="1"/>
    <col min="12804" max="12804" width="17.33203125" style="662" bestFit="1" customWidth="1"/>
    <col min="12805" max="12805" width="22" style="662" customWidth="1"/>
    <col min="12806" max="12806" width="25" style="662" customWidth="1"/>
    <col min="12807" max="12807" width="17.33203125" style="662" bestFit="1" customWidth="1"/>
    <col min="12808" max="12808" width="15.109375" style="662" bestFit="1" customWidth="1"/>
    <col min="12809" max="12809" width="20" style="662" customWidth="1"/>
    <col min="12810" max="12810" width="15.33203125" style="662" customWidth="1"/>
    <col min="12811" max="12811" width="12.6640625" style="662" customWidth="1"/>
    <col min="12812" max="12812" width="14.33203125" style="662" customWidth="1"/>
    <col min="12813" max="12813" width="10.109375" style="662" bestFit="1" customWidth="1"/>
    <col min="12814" max="12814" width="25.88671875" style="662" bestFit="1" customWidth="1"/>
    <col min="12815" max="12815" width="20.6640625" style="662" bestFit="1" customWidth="1"/>
    <col min="12816" max="13058" width="10.109375" style="662" bestFit="1" customWidth="1"/>
    <col min="13059" max="13059" width="91.88671875" style="662" customWidth="1"/>
    <col min="13060" max="13060" width="17.33203125" style="662" bestFit="1" customWidth="1"/>
    <col min="13061" max="13061" width="22" style="662" customWidth="1"/>
    <col min="13062" max="13062" width="25" style="662" customWidth="1"/>
    <col min="13063" max="13063" width="17.33203125" style="662" bestFit="1" customWidth="1"/>
    <col min="13064" max="13064" width="15.109375" style="662" bestFit="1" customWidth="1"/>
    <col min="13065" max="13065" width="20" style="662" customWidth="1"/>
    <col min="13066" max="13066" width="15.33203125" style="662" customWidth="1"/>
    <col min="13067" max="13067" width="12.6640625" style="662" customWidth="1"/>
    <col min="13068" max="13068" width="14.33203125" style="662" customWidth="1"/>
    <col min="13069" max="13069" width="10.109375" style="662" bestFit="1" customWidth="1"/>
    <col min="13070" max="13070" width="25.88671875" style="662" bestFit="1" customWidth="1"/>
    <col min="13071" max="13071" width="20.6640625" style="662" bestFit="1" customWidth="1"/>
    <col min="13072" max="13314" width="10.109375" style="662" bestFit="1" customWidth="1"/>
    <col min="13315" max="13315" width="91.88671875" style="662" customWidth="1"/>
    <col min="13316" max="13316" width="17.33203125" style="662" bestFit="1" customWidth="1"/>
    <col min="13317" max="13317" width="22" style="662" customWidth="1"/>
    <col min="13318" max="13318" width="25" style="662" customWidth="1"/>
    <col min="13319" max="13319" width="17.33203125" style="662" bestFit="1" customWidth="1"/>
    <col min="13320" max="13320" width="15.109375" style="662" bestFit="1" customWidth="1"/>
    <col min="13321" max="13321" width="20" style="662" customWidth="1"/>
    <col min="13322" max="13322" width="15.33203125" style="662" customWidth="1"/>
    <col min="13323" max="13323" width="12.6640625" style="662" customWidth="1"/>
    <col min="13324" max="13324" width="14.33203125" style="662" customWidth="1"/>
    <col min="13325" max="13325" width="10.109375" style="662" bestFit="1" customWidth="1"/>
    <col min="13326" max="13326" width="25.88671875" style="662" bestFit="1" customWidth="1"/>
    <col min="13327" max="13327" width="20.6640625" style="662" bestFit="1" customWidth="1"/>
    <col min="13328" max="13570" width="10.109375" style="662" bestFit="1" customWidth="1"/>
    <col min="13571" max="13571" width="91.88671875" style="662" customWidth="1"/>
    <col min="13572" max="13572" width="17.33203125" style="662" bestFit="1" customWidth="1"/>
    <col min="13573" max="13573" width="22" style="662" customWidth="1"/>
    <col min="13574" max="13574" width="25" style="662" customWidth="1"/>
    <col min="13575" max="13575" width="17.33203125" style="662" bestFit="1" customWidth="1"/>
    <col min="13576" max="13576" width="15.109375" style="662" bestFit="1" customWidth="1"/>
    <col min="13577" max="13577" width="20" style="662" customWidth="1"/>
    <col min="13578" max="13578" width="15.33203125" style="662" customWidth="1"/>
    <col min="13579" max="13579" width="12.6640625" style="662" customWidth="1"/>
    <col min="13580" max="13580" width="14.33203125" style="662" customWidth="1"/>
    <col min="13581" max="13581" width="10.109375" style="662" bestFit="1" customWidth="1"/>
    <col min="13582" max="13582" width="25.88671875" style="662" bestFit="1" customWidth="1"/>
    <col min="13583" max="13583" width="20.6640625" style="662" bestFit="1" customWidth="1"/>
    <col min="13584" max="13826" width="10.109375" style="662" bestFit="1" customWidth="1"/>
    <col min="13827" max="13827" width="91.88671875" style="662" customWidth="1"/>
    <col min="13828" max="13828" width="17.33203125" style="662" bestFit="1" customWidth="1"/>
    <col min="13829" max="13829" width="22" style="662" customWidth="1"/>
    <col min="13830" max="13830" width="25" style="662" customWidth="1"/>
    <col min="13831" max="13831" width="17.33203125" style="662" bestFit="1" customWidth="1"/>
    <col min="13832" max="13832" width="15.109375" style="662" bestFit="1" customWidth="1"/>
    <col min="13833" max="13833" width="20" style="662" customWidth="1"/>
    <col min="13834" max="13834" width="15.33203125" style="662" customWidth="1"/>
    <col min="13835" max="13835" width="12.6640625" style="662" customWidth="1"/>
    <col min="13836" max="13836" width="14.33203125" style="662" customWidth="1"/>
    <col min="13837" max="13837" width="10.109375" style="662" bestFit="1" customWidth="1"/>
    <col min="13838" max="13838" width="25.88671875" style="662" bestFit="1" customWidth="1"/>
    <col min="13839" max="13839" width="20.6640625" style="662" bestFit="1" customWidth="1"/>
    <col min="13840" max="14082" width="10.109375" style="662" bestFit="1" customWidth="1"/>
    <col min="14083" max="14083" width="91.88671875" style="662" customWidth="1"/>
    <col min="14084" max="14084" width="17.33203125" style="662" bestFit="1" customWidth="1"/>
    <col min="14085" max="14085" width="22" style="662" customWidth="1"/>
    <col min="14086" max="14086" width="25" style="662" customWidth="1"/>
    <col min="14087" max="14087" width="17.33203125" style="662" bestFit="1" customWidth="1"/>
    <col min="14088" max="14088" width="15.109375" style="662" bestFit="1" customWidth="1"/>
    <col min="14089" max="14089" width="20" style="662" customWidth="1"/>
    <col min="14090" max="14090" width="15.33203125" style="662" customWidth="1"/>
    <col min="14091" max="14091" width="12.6640625" style="662" customWidth="1"/>
    <col min="14092" max="14092" width="14.33203125" style="662" customWidth="1"/>
    <col min="14093" max="14093" width="10.109375" style="662" bestFit="1" customWidth="1"/>
    <col min="14094" max="14094" width="25.88671875" style="662" bestFit="1" customWidth="1"/>
    <col min="14095" max="14095" width="20.6640625" style="662" bestFit="1" customWidth="1"/>
    <col min="14096" max="14338" width="10.109375" style="662" bestFit="1" customWidth="1"/>
    <col min="14339" max="14339" width="91.88671875" style="662" customWidth="1"/>
    <col min="14340" max="14340" width="17.33203125" style="662" bestFit="1" customWidth="1"/>
    <col min="14341" max="14341" width="22" style="662" customWidth="1"/>
    <col min="14342" max="14342" width="25" style="662" customWidth="1"/>
    <col min="14343" max="14343" width="17.33203125" style="662" bestFit="1" customWidth="1"/>
    <col min="14344" max="14344" width="15.109375" style="662" bestFit="1" customWidth="1"/>
    <col min="14345" max="14345" width="20" style="662" customWidth="1"/>
    <col min="14346" max="14346" width="15.33203125" style="662" customWidth="1"/>
    <col min="14347" max="14347" width="12.6640625" style="662" customWidth="1"/>
    <col min="14348" max="14348" width="14.33203125" style="662" customWidth="1"/>
    <col min="14349" max="14349" width="10.109375" style="662" bestFit="1" customWidth="1"/>
    <col min="14350" max="14350" width="25.88671875" style="662" bestFit="1" customWidth="1"/>
    <col min="14351" max="14351" width="20.6640625" style="662" bestFit="1" customWidth="1"/>
    <col min="14352" max="14594" width="10.109375" style="662" bestFit="1" customWidth="1"/>
    <col min="14595" max="14595" width="91.88671875" style="662" customWidth="1"/>
    <col min="14596" max="14596" width="17.33203125" style="662" bestFit="1" customWidth="1"/>
    <col min="14597" max="14597" width="22" style="662" customWidth="1"/>
    <col min="14598" max="14598" width="25" style="662" customWidth="1"/>
    <col min="14599" max="14599" width="17.33203125" style="662" bestFit="1" customWidth="1"/>
    <col min="14600" max="14600" width="15.109375" style="662" bestFit="1" customWidth="1"/>
    <col min="14601" max="14601" width="20" style="662" customWidth="1"/>
    <col min="14602" max="14602" width="15.33203125" style="662" customWidth="1"/>
    <col min="14603" max="14603" width="12.6640625" style="662" customWidth="1"/>
    <col min="14604" max="14604" width="14.33203125" style="662" customWidth="1"/>
    <col min="14605" max="14605" width="10.109375" style="662" bestFit="1" customWidth="1"/>
    <col min="14606" max="14606" width="25.88671875" style="662" bestFit="1" customWidth="1"/>
    <col min="14607" max="14607" width="20.6640625" style="662" bestFit="1" customWidth="1"/>
    <col min="14608" max="14850" width="10.109375" style="662" bestFit="1" customWidth="1"/>
    <col min="14851" max="14851" width="91.88671875" style="662" customWidth="1"/>
    <col min="14852" max="14852" width="17.33203125" style="662" bestFit="1" customWidth="1"/>
    <col min="14853" max="14853" width="22" style="662" customWidth="1"/>
    <col min="14854" max="14854" width="25" style="662" customWidth="1"/>
    <col min="14855" max="14855" width="17.33203125" style="662" bestFit="1" customWidth="1"/>
    <col min="14856" max="14856" width="15.109375" style="662" bestFit="1" customWidth="1"/>
    <col min="14857" max="14857" width="20" style="662" customWidth="1"/>
    <col min="14858" max="14858" width="15.33203125" style="662" customWidth="1"/>
    <col min="14859" max="14859" width="12.6640625" style="662" customWidth="1"/>
    <col min="14860" max="14860" width="14.33203125" style="662" customWidth="1"/>
    <col min="14861" max="14861" width="10.109375" style="662" bestFit="1" customWidth="1"/>
    <col min="14862" max="14862" width="25.88671875" style="662" bestFit="1" customWidth="1"/>
    <col min="14863" max="14863" width="20.6640625" style="662" bestFit="1" customWidth="1"/>
    <col min="14864" max="15106" width="10.109375" style="662" bestFit="1" customWidth="1"/>
    <col min="15107" max="15107" width="91.88671875" style="662" customWidth="1"/>
    <col min="15108" max="15108" width="17.33203125" style="662" bestFit="1" customWidth="1"/>
    <col min="15109" max="15109" width="22" style="662" customWidth="1"/>
    <col min="15110" max="15110" width="25" style="662" customWidth="1"/>
    <col min="15111" max="15111" width="17.33203125" style="662" bestFit="1" customWidth="1"/>
    <col min="15112" max="15112" width="15.109375" style="662" bestFit="1" customWidth="1"/>
    <col min="15113" max="15113" width="20" style="662" customWidth="1"/>
    <col min="15114" max="15114" width="15.33203125" style="662" customWidth="1"/>
    <col min="15115" max="15115" width="12.6640625" style="662" customWidth="1"/>
    <col min="15116" max="15116" width="14.33203125" style="662" customWidth="1"/>
    <col min="15117" max="15117" width="10.109375" style="662" bestFit="1" customWidth="1"/>
    <col min="15118" max="15118" width="25.88671875" style="662" bestFit="1" customWidth="1"/>
    <col min="15119" max="15119" width="20.6640625" style="662" bestFit="1" customWidth="1"/>
    <col min="15120" max="15362" width="10.109375" style="662" bestFit="1" customWidth="1"/>
    <col min="15363" max="15363" width="91.88671875" style="662" customWidth="1"/>
    <col min="15364" max="15364" width="17.33203125" style="662" bestFit="1" customWidth="1"/>
    <col min="15365" max="15365" width="22" style="662" customWidth="1"/>
    <col min="15366" max="15366" width="25" style="662" customWidth="1"/>
    <col min="15367" max="15367" width="17.33203125" style="662" bestFit="1" customWidth="1"/>
    <col min="15368" max="15368" width="15.109375" style="662" bestFit="1" customWidth="1"/>
    <col min="15369" max="15369" width="20" style="662" customWidth="1"/>
    <col min="15370" max="15370" width="15.33203125" style="662" customWidth="1"/>
    <col min="15371" max="15371" width="12.6640625" style="662" customWidth="1"/>
    <col min="15372" max="15372" width="14.33203125" style="662" customWidth="1"/>
    <col min="15373" max="15373" width="10.109375" style="662" bestFit="1" customWidth="1"/>
    <col min="15374" max="15374" width="25.88671875" style="662" bestFit="1" customWidth="1"/>
    <col min="15375" max="15375" width="20.6640625" style="662" bestFit="1" customWidth="1"/>
    <col min="15376" max="15618" width="10.109375" style="662" bestFit="1" customWidth="1"/>
    <col min="15619" max="15619" width="91.88671875" style="662" customWidth="1"/>
    <col min="15620" max="15620" width="17.33203125" style="662" bestFit="1" customWidth="1"/>
    <col min="15621" max="15621" width="22" style="662" customWidth="1"/>
    <col min="15622" max="15622" width="25" style="662" customWidth="1"/>
    <col min="15623" max="15623" width="17.33203125" style="662" bestFit="1" customWidth="1"/>
    <col min="15624" max="15624" width="15.109375" style="662" bestFit="1" customWidth="1"/>
    <col min="15625" max="15625" width="20" style="662" customWidth="1"/>
    <col min="15626" max="15626" width="15.33203125" style="662" customWidth="1"/>
    <col min="15627" max="15627" width="12.6640625" style="662" customWidth="1"/>
    <col min="15628" max="15628" width="14.33203125" style="662" customWidth="1"/>
    <col min="15629" max="15629" width="10.109375" style="662" bestFit="1" customWidth="1"/>
    <col min="15630" max="15630" width="25.88671875" style="662" bestFit="1" customWidth="1"/>
    <col min="15631" max="15631" width="20.6640625" style="662" bestFit="1" customWidth="1"/>
    <col min="15632" max="15874" width="10.109375" style="662" bestFit="1" customWidth="1"/>
    <col min="15875" max="15875" width="91.88671875" style="662" customWidth="1"/>
    <col min="15876" max="15876" width="17.33203125" style="662" bestFit="1" customWidth="1"/>
    <col min="15877" max="15877" width="22" style="662" customWidth="1"/>
    <col min="15878" max="15878" width="25" style="662" customWidth="1"/>
    <col min="15879" max="15879" width="17.33203125" style="662" bestFit="1" customWidth="1"/>
    <col min="15880" max="15880" width="15.109375" style="662" bestFit="1" customWidth="1"/>
    <col min="15881" max="15881" width="20" style="662" customWidth="1"/>
    <col min="15882" max="15882" width="15.33203125" style="662" customWidth="1"/>
    <col min="15883" max="15883" width="12.6640625" style="662" customWidth="1"/>
    <col min="15884" max="15884" width="14.33203125" style="662" customWidth="1"/>
    <col min="15885" max="15885" width="10.109375" style="662" bestFit="1" customWidth="1"/>
    <col min="15886" max="15886" width="25.88671875" style="662" bestFit="1" customWidth="1"/>
    <col min="15887" max="15887" width="20.6640625" style="662" bestFit="1" customWidth="1"/>
    <col min="15888" max="16130" width="10.109375" style="662" bestFit="1" customWidth="1"/>
    <col min="16131" max="16131" width="91.88671875" style="662" customWidth="1"/>
    <col min="16132" max="16132" width="17.33203125" style="662" bestFit="1" customWidth="1"/>
    <col min="16133" max="16133" width="22" style="662" customWidth="1"/>
    <col min="16134" max="16134" width="25" style="662" customWidth="1"/>
    <col min="16135" max="16135" width="17.33203125" style="662" bestFit="1" customWidth="1"/>
    <col min="16136" max="16136" width="15.109375" style="662" bestFit="1" customWidth="1"/>
    <col min="16137" max="16137" width="20" style="662" customWidth="1"/>
    <col min="16138" max="16138" width="15.33203125" style="662" customWidth="1"/>
    <col min="16139" max="16139" width="12.6640625" style="662" customWidth="1"/>
    <col min="16140" max="16140" width="14.33203125" style="662" customWidth="1"/>
    <col min="16141" max="16141" width="10.109375" style="662" bestFit="1" customWidth="1"/>
    <col min="16142" max="16142" width="25.88671875" style="662" bestFit="1" customWidth="1"/>
    <col min="16143" max="16143" width="20.6640625" style="662" bestFit="1" customWidth="1"/>
    <col min="16144" max="16384" width="11.5546875" style="662"/>
  </cols>
  <sheetData>
    <row r="1" spans="2:15" s="80" customFormat="1">
      <c r="B1" s="2353" t="s">
        <v>0</v>
      </c>
      <c r="C1" s="2353"/>
      <c r="D1" s="2353"/>
      <c r="E1" s="2353"/>
      <c r="F1" s="2353"/>
      <c r="G1" s="2353"/>
      <c r="H1" s="2353"/>
      <c r="I1" s="2353"/>
      <c r="J1" s="2353"/>
      <c r="K1" s="2353"/>
      <c r="L1" s="2353"/>
    </row>
    <row r="2" spans="2:15" s="80" customFormat="1">
      <c r="B2" s="2353" t="s">
        <v>1</v>
      </c>
      <c r="C2" s="2353"/>
      <c r="D2" s="2353"/>
      <c r="E2" s="2353"/>
      <c r="F2" s="2353"/>
      <c r="G2" s="2353"/>
      <c r="H2" s="2353"/>
      <c r="I2" s="2353"/>
      <c r="J2" s="2353"/>
      <c r="K2" s="2353"/>
      <c r="L2" s="2353"/>
    </row>
    <row r="3" spans="2:15" s="80" customFormat="1">
      <c r="B3" s="2354" t="s">
        <v>2</v>
      </c>
      <c r="C3" s="2354"/>
      <c r="D3" s="2354"/>
      <c r="E3" s="2354"/>
      <c r="F3" s="2354"/>
      <c r="G3" s="2354"/>
      <c r="H3" s="2354"/>
      <c r="I3" s="2354"/>
      <c r="J3" s="2354"/>
      <c r="K3" s="2354"/>
      <c r="L3" s="2354"/>
    </row>
    <row r="5" spans="2:15" ht="15" thickBot="1">
      <c r="B5" s="2430" t="s">
        <v>1587</v>
      </c>
      <c r="C5" s="2430"/>
      <c r="D5" s="2430"/>
      <c r="E5" s="2430"/>
      <c r="F5" s="2430"/>
      <c r="G5" s="2430"/>
      <c r="H5" s="2430"/>
      <c r="I5" s="2430"/>
      <c r="J5" s="2430"/>
      <c r="K5" s="2430"/>
      <c r="L5" s="2430"/>
    </row>
    <row r="6" spans="2:15" ht="15" thickBot="1">
      <c r="B6" s="1929" t="s">
        <v>557</v>
      </c>
      <c r="C6" s="1929"/>
      <c r="D6" s="1929"/>
      <c r="E6" s="1929"/>
      <c r="F6" s="1929"/>
      <c r="G6" s="1929"/>
      <c r="H6" s="1929"/>
      <c r="I6" s="1929"/>
      <c r="J6" s="1929"/>
      <c r="K6" s="1929"/>
      <c r="N6" s="1725" t="s">
        <v>404</v>
      </c>
      <c r="O6" s="1726">
        <v>7968099027305.2305</v>
      </c>
    </row>
    <row r="7" spans="2:15" ht="15" thickBot="1">
      <c r="B7" s="2354" t="s">
        <v>388</v>
      </c>
      <c r="C7" s="2354"/>
      <c r="D7" s="2354"/>
      <c r="E7" s="2354"/>
      <c r="F7" s="2354"/>
      <c r="G7" s="2354"/>
      <c r="H7" s="2354"/>
      <c r="I7" s="2354"/>
      <c r="J7" s="2354"/>
      <c r="K7" s="2354"/>
    </row>
    <row r="8" spans="2:15" ht="16.2" thickBot="1">
      <c r="B8" s="2338" t="s">
        <v>405</v>
      </c>
      <c r="C8" s="1267">
        <v>2024</v>
      </c>
      <c r="D8" s="2341">
        <v>2025</v>
      </c>
      <c r="E8" s="2342"/>
      <c r="F8" s="2342"/>
      <c r="G8" s="2342"/>
      <c r="H8" s="2342"/>
      <c r="I8" s="2343"/>
      <c r="J8" s="2341" t="s">
        <v>224</v>
      </c>
      <c r="K8" s="2343"/>
      <c r="L8" s="2344" t="s">
        <v>1330</v>
      </c>
      <c r="O8" s="920"/>
    </row>
    <row r="9" spans="2:15" ht="16.2" thickBot="1">
      <c r="B9" s="2339"/>
      <c r="C9" s="2347" t="s">
        <v>612</v>
      </c>
      <c r="D9" s="2347" t="s">
        <v>566</v>
      </c>
      <c r="E9" s="2347" t="s">
        <v>569</v>
      </c>
      <c r="F9" s="2347" t="s">
        <v>1331</v>
      </c>
      <c r="G9" s="2347" t="s">
        <v>613</v>
      </c>
      <c r="H9" s="2349" t="s">
        <v>1332</v>
      </c>
      <c r="I9" s="2349" t="s">
        <v>975</v>
      </c>
      <c r="J9" s="2344" t="s">
        <v>1333</v>
      </c>
      <c r="K9" s="2351"/>
      <c r="L9" s="2345"/>
    </row>
    <row r="10" spans="2:15" ht="16.2" thickBot="1">
      <c r="B10" s="2339"/>
      <c r="C10" s="2348"/>
      <c r="D10" s="2348"/>
      <c r="E10" s="2348"/>
      <c r="F10" s="2348"/>
      <c r="G10" s="2348"/>
      <c r="H10" s="2350"/>
      <c r="I10" s="2350"/>
      <c r="J10" s="1269" t="s">
        <v>415</v>
      </c>
      <c r="K10" s="1269" t="s">
        <v>417</v>
      </c>
      <c r="L10" s="2346"/>
    </row>
    <row r="11" spans="2:15" ht="16.2" thickBot="1">
      <c r="B11" s="2340"/>
      <c r="C11" s="1271">
        <v>1</v>
      </c>
      <c r="D11" s="1271">
        <v>2</v>
      </c>
      <c r="E11" s="1271">
        <v>3</v>
      </c>
      <c r="F11" s="1271">
        <v>4</v>
      </c>
      <c r="G11" s="1268">
        <v>5</v>
      </c>
      <c r="H11" s="1268">
        <v>6</v>
      </c>
      <c r="I11" s="1270" t="s">
        <v>573</v>
      </c>
      <c r="J11" s="1272" t="s">
        <v>1238</v>
      </c>
      <c r="K11" s="1268" t="s">
        <v>575</v>
      </c>
      <c r="L11" s="1274" t="s">
        <v>1334</v>
      </c>
    </row>
    <row r="12" spans="2:15" ht="15.6">
      <c r="B12" s="1403" t="s">
        <v>1335</v>
      </c>
      <c r="C12" s="1404">
        <f t="shared" ref="C12:H12" si="0">+C13+C18+C27+C31+C38</f>
        <v>90758042801.910187</v>
      </c>
      <c r="D12" s="1404">
        <f t="shared" si="0"/>
        <v>183369270693</v>
      </c>
      <c r="E12" s="1404">
        <f t="shared" si="0"/>
        <v>207523226148.07993</v>
      </c>
      <c r="F12" s="1404">
        <f t="shared" si="0"/>
        <v>103602720046.91005</v>
      </c>
      <c r="G12" s="1404">
        <f t="shared" si="0"/>
        <v>96650079874.940033</v>
      </c>
      <c r="H12" s="1404">
        <f t="shared" si="0"/>
        <v>94462591424.02002</v>
      </c>
      <c r="I12" s="1405">
        <f t="shared" ref="I12:I40" si="1">IFERROR(G12/E12,"-")</f>
        <v>0.46573138664476316</v>
      </c>
      <c r="J12" s="1404">
        <f t="shared" ref="J12:J40" si="2">G12-C12</f>
        <v>5892037073.0298462</v>
      </c>
      <c r="K12" s="1406">
        <f t="shared" ref="K12:K40" si="3">IFERROR(J12/C12,"-")</f>
        <v>6.4920274734106942E-2</v>
      </c>
      <c r="L12" s="1406">
        <f t="shared" ref="L12:L40" si="4">IFERROR((G12/$O$6),"-")</f>
        <v>1.2129628352225259E-2</v>
      </c>
      <c r="M12" s="921"/>
    </row>
    <row r="13" spans="2:15" ht="15.6">
      <c r="B13" s="922" t="s">
        <v>1588</v>
      </c>
      <c r="C13" s="923">
        <f t="shared" ref="C13:H13" si="5">+SUM(C14:C16)</f>
        <v>3634218290.6799889</v>
      </c>
      <c r="D13" s="923">
        <f t="shared" si="5"/>
        <v>18597929625</v>
      </c>
      <c r="E13" s="923">
        <f t="shared" si="5"/>
        <v>19830489301.209991</v>
      </c>
      <c r="F13" s="923">
        <f t="shared" si="5"/>
        <v>4743319201.4200029</v>
      </c>
      <c r="G13" s="923">
        <f t="shared" si="5"/>
        <v>4461563106.6699991</v>
      </c>
      <c r="H13" s="923">
        <f t="shared" si="5"/>
        <v>4421680290.1199989</v>
      </c>
      <c r="I13" s="924">
        <f t="shared" si="1"/>
        <v>0.22498502376326987</v>
      </c>
      <c r="J13" s="923">
        <f t="shared" si="2"/>
        <v>827344815.99001026</v>
      </c>
      <c r="K13" s="925">
        <f t="shared" si="3"/>
        <v>0.22765413352074895</v>
      </c>
      <c r="L13" s="925">
        <f t="shared" si="4"/>
        <v>5.5992816999149127E-4</v>
      </c>
    </row>
    <row r="14" spans="2:15" ht="15.6">
      <c r="B14" s="930" t="s">
        <v>1589</v>
      </c>
      <c r="C14" s="931">
        <v>3633543962.769989</v>
      </c>
      <c r="D14" s="931">
        <v>18590997625</v>
      </c>
      <c r="E14" s="931">
        <v>19823357301.209991</v>
      </c>
      <c r="F14" s="931">
        <v>4742497149.2300034</v>
      </c>
      <c r="G14" s="931">
        <v>4460741054.4799995</v>
      </c>
      <c r="H14" s="931">
        <v>4420858237.9299994</v>
      </c>
      <c r="I14" s="932">
        <f t="shared" si="1"/>
        <v>0.22502449946799485</v>
      </c>
      <c r="J14" s="931">
        <f t="shared" si="2"/>
        <v>827197091.71001053</v>
      </c>
      <c r="K14" s="933">
        <f t="shared" si="3"/>
        <v>0.22765572680161181</v>
      </c>
      <c r="L14" s="933">
        <f t="shared" si="4"/>
        <v>5.5982500207312294E-4</v>
      </c>
    </row>
    <row r="15" spans="2:15" ht="15.6">
      <c r="B15" s="930" t="s">
        <v>1590</v>
      </c>
      <c r="C15" s="931">
        <v>674327.90999999992</v>
      </c>
      <c r="D15" s="931">
        <v>5800000</v>
      </c>
      <c r="E15" s="931">
        <v>6000000</v>
      </c>
      <c r="F15" s="931">
        <v>822052.19</v>
      </c>
      <c r="G15" s="931">
        <v>822052.19</v>
      </c>
      <c r="H15" s="931">
        <v>822052.19</v>
      </c>
      <c r="I15" s="932">
        <f t="shared" si="1"/>
        <v>0.13700869833333332</v>
      </c>
      <c r="J15" s="931">
        <f t="shared" si="2"/>
        <v>147724.28000000003</v>
      </c>
      <c r="K15" s="933">
        <f t="shared" si="3"/>
        <v>0.21906890966443915</v>
      </c>
      <c r="L15" s="933">
        <f t="shared" si="4"/>
        <v>1.0316791836835563E-7</v>
      </c>
    </row>
    <row r="16" spans="2:15" ht="15.6">
      <c r="B16" s="930" t="s">
        <v>1591</v>
      </c>
      <c r="C16" s="931">
        <v>0</v>
      </c>
      <c r="D16" s="931">
        <v>1132000</v>
      </c>
      <c r="E16" s="931">
        <v>1132000</v>
      </c>
      <c r="F16" s="931">
        <v>0</v>
      </c>
      <c r="G16" s="931">
        <v>0</v>
      </c>
      <c r="H16" s="931">
        <v>0</v>
      </c>
      <c r="I16" s="932">
        <f t="shared" si="1"/>
        <v>0</v>
      </c>
      <c r="J16" s="931">
        <f t="shared" si="2"/>
        <v>0</v>
      </c>
      <c r="K16" s="933" t="str">
        <f t="shared" si="3"/>
        <v>-</v>
      </c>
      <c r="L16" s="933">
        <f t="shared" si="4"/>
        <v>0</v>
      </c>
    </row>
    <row r="17" spans="2:13" ht="15.6">
      <c r="B17" s="930" t="s">
        <v>1592</v>
      </c>
      <c r="C17" s="1062">
        <v>0</v>
      </c>
      <c r="D17" s="1062">
        <v>500000</v>
      </c>
      <c r="E17" s="1062">
        <v>500000</v>
      </c>
      <c r="F17" s="1062">
        <v>0</v>
      </c>
      <c r="G17" s="1062">
        <v>0</v>
      </c>
      <c r="H17" s="1062">
        <v>0</v>
      </c>
      <c r="I17" s="932">
        <f t="shared" si="1"/>
        <v>0</v>
      </c>
      <c r="J17" s="931">
        <f t="shared" si="2"/>
        <v>0</v>
      </c>
      <c r="K17" s="933" t="str">
        <f t="shared" si="3"/>
        <v>-</v>
      </c>
      <c r="L17" s="933">
        <f t="shared" si="4"/>
        <v>0</v>
      </c>
    </row>
    <row r="18" spans="2:13" ht="15.6">
      <c r="B18" s="1063" t="s">
        <v>1593</v>
      </c>
      <c r="C18" s="923">
        <f t="shared" ref="C18:H18" si="6">+SUM(C19:C26)</f>
        <v>20441824306.410007</v>
      </c>
      <c r="D18" s="923">
        <f t="shared" si="6"/>
        <v>38204528902</v>
      </c>
      <c r="E18" s="923">
        <f t="shared" si="6"/>
        <v>44048088604.690002</v>
      </c>
      <c r="F18" s="923">
        <f t="shared" si="6"/>
        <v>20603180450.950001</v>
      </c>
      <c r="G18" s="923">
        <f t="shared" si="6"/>
        <v>18670180926.350002</v>
      </c>
      <c r="H18" s="923">
        <f t="shared" si="6"/>
        <v>18077676703.060001</v>
      </c>
      <c r="I18" s="928">
        <f t="shared" si="1"/>
        <v>0.42385904854818385</v>
      </c>
      <c r="J18" s="927">
        <f t="shared" si="2"/>
        <v>-1771643380.0600052</v>
      </c>
      <c r="K18" s="937">
        <f t="shared" si="3"/>
        <v>-8.6667576900387774E-2</v>
      </c>
      <c r="L18" s="937">
        <f t="shared" si="4"/>
        <v>2.3431160760390497E-3</v>
      </c>
    </row>
    <row r="19" spans="2:13" ht="15.6">
      <c r="B19" s="930" t="s">
        <v>1594</v>
      </c>
      <c r="C19" s="931">
        <v>1812312655.4199965</v>
      </c>
      <c r="D19" s="931">
        <v>3073706102</v>
      </c>
      <c r="E19" s="931">
        <v>3487784936.0300007</v>
      </c>
      <c r="F19" s="931">
        <v>2262063935.2400022</v>
      </c>
      <c r="G19" s="931">
        <v>1943154979.1100018</v>
      </c>
      <c r="H19" s="931">
        <v>1918961019.9500022</v>
      </c>
      <c r="I19" s="932">
        <f t="shared" si="1"/>
        <v>0.5571315361324467</v>
      </c>
      <c r="J19" s="931">
        <f t="shared" si="2"/>
        <v>130842323.6900053</v>
      </c>
      <c r="K19" s="933">
        <f t="shared" si="3"/>
        <v>7.2196330637929088E-2</v>
      </c>
      <c r="L19" s="933">
        <f t="shared" si="4"/>
        <v>2.4386682098843929E-4</v>
      </c>
    </row>
    <row r="20" spans="2:13" ht="15.6">
      <c r="B20" s="930" t="s">
        <v>1595</v>
      </c>
      <c r="C20" s="931">
        <v>2983984751.7300076</v>
      </c>
      <c r="D20" s="931">
        <v>4434144426</v>
      </c>
      <c r="E20" s="931">
        <v>4856579948.9500008</v>
      </c>
      <c r="F20" s="931">
        <v>3384333928.2700014</v>
      </c>
      <c r="G20" s="931">
        <v>2915485043.4600029</v>
      </c>
      <c r="H20" s="931">
        <v>2876860164.4700022</v>
      </c>
      <c r="I20" s="932">
        <f t="shared" si="1"/>
        <v>0.60031649310958723</v>
      </c>
      <c r="J20" s="931">
        <f t="shared" si="2"/>
        <v>-68499708.270004749</v>
      </c>
      <c r="K20" s="933">
        <f t="shared" si="3"/>
        <v>-2.2955783614608309E-2</v>
      </c>
      <c r="L20" s="933">
        <f t="shared" si="4"/>
        <v>3.6589467995680832E-4</v>
      </c>
    </row>
    <row r="21" spans="2:13" ht="15.6">
      <c r="B21" s="930" t="s">
        <v>1596</v>
      </c>
      <c r="C21" s="931">
        <v>4802221215.9400005</v>
      </c>
      <c r="D21" s="931">
        <v>6706789024</v>
      </c>
      <c r="E21" s="931">
        <v>10327862734.08</v>
      </c>
      <c r="F21" s="931">
        <v>5103274912.1300011</v>
      </c>
      <c r="G21" s="931">
        <v>4480651332.3700018</v>
      </c>
      <c r="H21" s="931">
        <v>4119654366.4900017</v>
      </c>
      <c r="I21" s="932">
        <f t="shared" si="1"/>
        <v>0.43384110030671663</v>
      </c>
      <c r="J21" s="931">
        <f t="shared" si="2"/>
        <v>-321569883.56999874</v>
      </c>
      <c r="K21" s="933">
        <f t="shared" si="3"/>
        <v>-6.6962738514130218E-2</v>
      </c>
      <c r="L21" s="933">
        <f t="shared" si="4"/>
        <v>5.6232375087403189E-4</v>
      </c>
    </row>
    <row r="22" spans="2:13" ht="15.6">
      <c r="B22" s="930" t="s">
        <v>1597</v>
      </c>
      <c r="C22" s="931">
        <v>502698761.93000025</v>
      </c>
      <c r="D22" s="931">
        <v>3428308274</v>
      </c>
      <c r="E22" s="931">
        <v>3811327717.7000003</v>
      </c>
      <c r="F22" s="931">
        <v>771984559.85999966</v>
      </c>
      <c r="G22" s="931">
        <v>594371835.41999996</v>
      </c>
      <c r="H22" s="931">
        <v>592804695.43999994</v>
      </c>
      <c r="I22" s="932">
        <f t="shared" si="1"/>
        <v>0.15594876102091848</v>
      </c>
      <c r="J22" s="931">
        <f t="shared" si="2"/>
        <v>91673073.489999712</v>
      </c>
      <c r="K22" s="933">
        <f t="shared" si="3"/>
        <v>0.18236184457276422</v>
      </c>
      <c r="L22" s="933">
        <f t="shared" si="4"/>
        <v>7.4593931800194182E-5</v>
      </c>
    </row>
    <row r="23" spans="2:13" ht="15.6">
      <c r="B23" s="930" t="s">
        <v>1598</v>
      </c>
      <c r="C23" s="931">
        <v>7310259148.5500059</v>
      </c>
      <c r="D23" s="931">
        <v>14259627452</v>
      </c>
      <c r="E23" s="931">
        <v>15152405092.250002</v>
      </c>
      <c r="F23" s="931">
        <v>5857805380.1999969</v>
      </c>
      <c r="G23" s="931">
        <v>5548562464.9699974</v>
      </c>
      <c r="H23" s="931">
        <v>5386410501.0499973</v>
      </c>
      <c r="I23" s="932">
        <f t="shared" si="1"/>
        <v>0.36618361449483156</v>
      </c>
      <c r="J23" s="931">
        <f t="shared" si="2"/>
        <v>-1761696683.5800085</v>
      </c>
      <c r="K23" s="933">
        <f t="shared" si="3"/>
        <v>-0.24098963494740702</v>
      </c>
      <c r="L23" s="933">
        <f t="shared" si="4"/>
        <v>6.9634707675646093E-4</v>
      </c>
    </row>
    <row r="24" spans="2:13" ht="15.6">
      <c r="B24" s="930" t="s">
        <v>1599</v>
      </c>
      <c r="C24" s="931">
        <v>2468071231.9199991</v>
      </c>
      <c r="D24" s="931">
        <v>5413292391</v>
      </c>
      <c r="E24" s="931">
        <v>5413292391</v>
      </c>
      <c r="F24" s="931">
        <v>2616596356.7000003</v>
      </c>
      <c r="G24" s="931">
        <v>2616596356.7000003</v>
      </c>
      <c r="H24" s="931">
        <v>2616596356.7000003</v>
      </c>
      <c r="I24" s="932">
        <f t="shared" si="1"/>
        <v>0.48336505174748839</v>
      </c>
      <c r="J24" s="931">
        <f t="shared" si="2"/>
        <v>148525124.78000116</v>
      </c>
      <c r="K24" s="933">
        <f t="shared" si="3"/>
        <v>6.0178621613144551E-2</v>
      </c>
      <c r="L24" s="933">
        <f t="shared" si="4"/>
        <v>3.2838401577758999E-4</v>
      </c>
    </row>
    <row r="25" spans="2:13" ht="15.6">
      <c r="B25" s="930" t="s">
        <v>1600</v>
      </c>
      <c r="C25" s="931">
        <v>438351347.6400004</v>
      </c>
      <c r="D25" s="931">
        <v>692073784</v>
      </c>
      <c r="E25" s="931">
        <v>790110913.54999995</v>
      </c>
      <c r="F25" s="931">
        <v>461986834.25</v>
      </c>
      <c r="G25" s="931">
        <v>437323638.68999994</v>
      </c>
      <c r="H25" s="931">
        <v>436314670.76999998</v>
      </c>
      <c r="I25" s="932">
        <f t="shared" si="1"/>
        <v>0.55349651699542701</v>
      </c>
      <c r="J25" s="931">
        <f t="shared" si="2"/>
        <v>-1027708.9500004649</v>
      </c>
      <c r="K25" s="933">
        <f t="shared" si="3"/>
        <v>-2.3444868038696651E-3</v>
      </c>
      <c r="L25" s="933">
        <f t="shared" si="4"/>
        <v>5.4884312706377162E-5</v>
      </c>
    </row>
    <row r="26" spans="2:13" ht="15.6">
      <c r="B26" s="930" t="s">
        <v>1601</v>
      </c>
      <c r="C26" s="931">
        <v>123925193.28000003</v>
      </c>
      <c r="D26" s="931">
        <v>196587449</v>
      </c>
      <c r="E26" s="931">
        <v>208724871.12999997</v>
      </c>
      <c r="F26" s="931">
        <v>145134544.29999998</v>
      </c>
      <c r="G26" s="931">
        <v>134035275.62999997</v>
      </c>
      <c r="H26" s="931">
        <v>130074928.18999997</v>
      </c>
      <c r="I26" s="932">
        <f t="shared" si="1"/>
        <v>0.64216245483519241</v>
      </c>
      <c r="J26" s="931">
        <f t="shared" si="2"/>
        <v>10110082.349999934</v>
      </c>
      <c r="K26" s="936">
        <f t="shared" si="3"/>
        <v>8.1582139050265054E-2</v>
      </c>
      <c r="L26" s="936">
        <f t="shared" si="4"/>
        <v>1.6821487179148423E-5</v>
      </c>
    </row>
    <row r="27" spans="2:13" ht="15.6">
      <c r="B27" s="922" t="s">
        <v>1602</v>
      </c>
      <c r="C27" s="923">
        <f t="shared" ref="C27:H27" si="7">+SUM(C28:C30)</f>
        <v>558871624.21999991</v>
      </c>
      <c r="D27" s="923">
        <f t="shared" si="7"/>
        <v>1962421901</v>
      </c>
      <c r="E27" s="923">
        <f t="shared" si="7"/>
        <v>2212356909.3999996</v>
      </c>
      <c r="F27" s="923">
        <f t="shared" si="7"/>
        <v>828526452.7099998</v>
      </c>
      <c r="G27" s="923">
        <f t="shared" si="7"/>
        <v>743951240.38999999</v>
      </c>
      <c r="H27" s="923">
        <f t="shared" si="7"/>
        <v>727013424.3900001</v>
      </c>
      <c r="I27" s="924">
        <f t="shared" si="1"/>
        <v>0.33627089608781191</v>
      </c>
      <c r="J27" s="923">
        <f t="shared" si="2"/>
        <v>185079616.17000008</v>
      </c>
      <c r="K27" s="925">
        <f t="shared" si="3"/>
        <v>0.33116660096727946</v>
      </c>
      <c r="L27" s="925">
        <f t="shared" si="4"/>
        <v>9.3366214179895851E-5</v>
      </c>
    </row>
    <row r="28" spans="2:13" ht="15.6">
      <c r="B28" s="930" t="s">
        <v>1603</v>
      </c>
      <c r="C28" s="931">
        <v>38487980.000000007</v>
      </c>
      <c r="D28" s="931">
        <v>902365921</v>
      </c>
      <c r="E28" s="931">
        <v>941390749.77999997</v>
      </c>
      <c r="F28" s="931">
        <v>33779542.199999996</v>
      </c>
      <c r="G28" s="931">
        <v>32845088.189999998</v>
      </c>
      <c r="H28" s="931">
        <v>32096928.190000005</v>
      </c>
      <c r="I28" s="932">
        <f t="shared" si="1"/>
        <v>3.4889962746793284E-2</v>
      </c>
      <c r="J28" s="931">
        <f t="shared" si="2"/>
        <v>-5642891.8100000098</v>
      </c>
      <c r="K28" s="933">
        <f t="shared" si="3"/>
        <v>-0.14661439259737738</v>
      </c>
      <c r="L28" s="933">
        <f t="shared" si="4"/>
        <v>4.1220732921925086E-6</v>
      </c>
    </row>
    <row r="29" spans="2:13" ht="15.6">
      <c r="B29" s="930" t="s">
        <v>1604</v>
      </c>
      <c r="C29" s="931">
        <v>352648891.40999991</v>
      </c>
      <c r="D29" s="931">
        <v>592037097</v>
      </c>
      <c r="E29" s="931">
        <v>758360391.81999993</v>
      </c>
      <c r="F29" s="931">
        <v>454644681.4799999</v>
      </c>
      <c r="G29" s="931">
        <v>384112392.28999996</v>
      </c>
      <c r="H29" s="931">
        <v>372455187.72999996</v>
      </c>
      <c r="I29" s="932">
        <f t="shared" si="1"/>
        <v>0.50650376316221257</v>
      </c>
      <c r="J29" s="931">
        <f t="shared" si="2"/>
        <v>31463500.880000055</v>
      </c>
      <c r="K29" s="933">
        <f t="shared" si="3"/>
        <v>8.9220472958809527E-2</v>
      </c>
      <c r="L29" s="933">
        <f t="shared" si="4"/>
        <v>4.8206277428746363E-5</v>
      </c>
    </row>
    <row r="30" spans="2:13" ht="15.6">
      <c r="B30" s="930" t="s">
        <v>997</v>
      </c>
      <c r="C30" s="931">
        <v>167734752.81000003</v>
      </c>
      <c r="D30" s="931">
        <v>468018883</v>
      </c>
      <c r="E30" s="931">
        <v>512605767.79999977</v>
      </c>
      <c r="F30" s="931">
        <v>340102229.02999997</v>
      </c>
      <c r="G30" s="931">
        <v>326993759.91000003</v>
      </c>
      <c r="H30" s="931">
        <v>322461308.47000009</v>
      </c>
      <c r="I30" s="932">
        <f t="shared" si="1"/>
        <v>0.63790495630470778</v>
      </c>
      <c r="J30" s="931">
        <f t="shared" si="2"/>
        <v>159259007.09999999</v>
      </c>
      <c r="K30" s="933">
        <f t="shared" si="3"/>
        <v>0.94946935224806472</v>
      </c>
      <c r="L30" s="933">
        <f t="shared" si="4"/>
        <v>4.1037863458956984E-5</v>
      </c>
    </row>
    <row r="31" spans="2:13" ht="15.6">
      <c r="B31" s="926" t="s">
        <v>1605</v>
      </c>
      <c r="C31" s="923">
        <f t="shared" ref="C31:H31" si="8">+SUM(C32:C37)</f>
        <v>66123128580.600182</v>
      </c>
      <c r="D31" s="923">
        <f t="shared" si="8"/>
        <v>124604377171</v>
      </c>
      <c r="E31" s="923">
        <f t="shared" si="8"/>
        <v>141432278238.77994</v>
      </c>
      <c r="F31" s="923">
        <f t="shared" si="8"/>
        <v>77427693941.830048</v>
      </c>
      <c r="G31" s="923">
        <f t="shared" si="8"/>
        <v>72774384601.530029</v>
      </c>
      <c r="H31" s="923">
        <f t="shared" si="8"/>
        <v>71236221006.450027</v>
      </c>
      <c r="I31" s="928">
        <f t="shared" si="1"/>
        <v>0.51455286945646972</v>
      </c>
      <c r="J31" s="927">
        <f t="shared" si="2"/>
        <v>6651256020.9298477</v>
      </c>
      <c r="K31" s="938">
        <f t="shared" si="3"/>
        <v>0.10058894918776204</v>
      </c>
      <c r="L31" s="938">
        <f t="shared" si="4"/>
        <v>9.1332178920148221E-3</v>
      </c>
      <c r="M31" s="836"/>
    </row>
    <row r="32" spans="2:13" ht="15.6">
      <c r="B32" s="930" t="s">
        <v>1606</v>
      </c>
      <c r="C32" s="931">
        <v>120662423.00999999</v>
      </c>
      <c r="D32" s="931">
        <v>2554555704</v>
      </c>
      <c r="E32" s="931">
        <v>4053887829.6800003</v>
      </c>
      <c r="F32" s="931">
        <v>229309930.28999999</v>
      </c>
      <c r="G32" s="931">
        <v>128698094.79999998</v>
      </c>
      <c r="H32" s="931">
        <v>109584102.66</v>
      </c>
      <c r="I32" s="932">
        <f t="shared" si="1"/>
        <v>3.1746831734650871E-2</v>
      </c>
      <c r="J32" s="931">
        <f t="shared" si="2"/>
        <v>8035671.7899999917</v>
      </c>
      <c r="K32" s="939">
        <f t="shared" si="3"/>
        <v>6.6596307197759733E-2</v>
      </c>
      <c r="L32" s="939">
        <f t="shared" si="4"/>
        <v>1.6151668592342407E-5</v>
      </c>
    </row>
    <row r="33" spans="2:12" ht="15.6">
      <c r="B33" s="930" t="s">
        <v>1607</v>
      </c>
      <c r="C33" s="931">
        <v>57927820415.700188</v>
      </c>
      <c r="D33" s="931">
        <v>84990410410</v>
      </c>
      <c r="E33" s="931">
        <v>98406006025.299957</v>
      </c>
      <c r="F33" s="931">
        <v>65620879266.590034</v>
      </c>
      <c r="G33" s="931">
        <v>63681054745.170021</v>
      </c>
      <c r="H33" s="931">
        <v>62414674334.630028</v>
      </c>
      <c r="I33" s="932">
        <f t="shared" si="1"/>
        <v>0.64712569199076908</v>
      </c>
      <c r="J33" s="931">
        <f t="shared" si="2"/>
        <v>5753234329.4698334</v>
      </c>
      <c r="K33" s="939">
        <f t="shared" si="3"/>
        <v>9.9317293282978988E-2</v>
      </c>
      <c r="L33" s="939">
        <f t="shared" si="4"/>
        <v>7.9920009185310819E-3</v>
      </c>
    </row>
    <row r="34" spans="2:12" ht="15.6">
      <c r="B34" s="930" t="s">
        <v>1608</v>
      </c>
      <c r="C34" s="931">
        <v>381164325.74999964</v>
      </c>
      <c r="D34" s="931">
        <v>610954724</v>
      </c>
      <c r="E34" s="931">
        <v>783960920.04000008</v>
      </c>
      <c r="F34" s="931">
        <v>483341678.11000043</v>
      </c>
      <c r="G34" s="931">
        <v>431429721.08000034</v>
      </c>
      <c r="H34" s="931">
        <v>400133372.42999989</v>
      </c>
      <c r="I34" s="932">
        <f t="shared" si="1"/>
        <v>0.55032044334300168</v>
      </c>
      <c r="J34" s="931">
        <f t="shared" si="2"/>
        <v>50265395.330000699</v>
      </c>
      <c r="K34" s="939">
        <f t="shared" si="3"/>
        <v>0.13187329436220396</v>
      </c>
      <c r="L34" s="939">
        <f t="shared" si="4"/>
        <v>5.4144623404097884E-5</v>
      </c>
    </row>
    <row r="35" spans="2:12" ht="15.6">
      <c r="B35" s="930" t="s">
        <v>1609</v>
      </c>
      <c r="C35" s="931">
        <v>3500335645.9499993</v>
      </c>
      <c r="D35" s="931">
        <v>29484073121</v>
      </c>
      <c r="E35" s="940">
        <v>29597673607.59</v>
      </c>
      <c r="F35" s="931">
        <v>4993829686.9700003</v>
      </c>
      <c r="G35" s="931">
        <v>3801969870.2600021</v>
      </c>
      <c r="H35" s="931">
        <v>3667661264.3600006</v>
      </c>
      <c r="I35" s="932">
        <f t="shared" si="1"/>
        <v>0.12845502388691213</v>
      </c>
      <c r="J35" s="931">
        <f t="shared" si="2"/>
        <v>301634224.3100028</v>
      </c>
      <c r="K35" s="939">
        <f t="shared" si="3"/>
        <v>8.6172943060190035E-2</v>
      </c>
      <c r="L35" s="939">
        <f t="shared" si="4"/>
        <v>4.7714892312850793E-4</v>
      </c>
    </row>
    <row r="36" spans="2:12" ht="15.6">
      <c r="B36" s="930" t="s">
        <v>1610</v>
      </c>
      <c r="C36" s="931">
        <v>1572656297.9799967</v>
      </c>
      <c r="D36" s="940">
        <v>2435173952</v>
      </c>
      <c r="E36" s="940">
        <v>2996267220.8000007</v>
      </c>
      <c r="F36" s="940">
        <v>1870362222.6900003</v>
      </c>
      <c r="G36" s="940">
        <v>1574681498.7</v>
      </c>
      <c r="H36" s="940">
        <v>1520781019.5699999</v>
      </c>
      <c r="I36" s="1064">
        <f t="shared" si="1"/>
        <v>0.52554775080426952</v>
      </c>
      <c r="J36" s="940">
        <f t="shared" si="2"/>
        <v>2025200.7200033665</v>
      </c>
      <c r="K36" s="939">
        <f t="shared" si="3"/>
        <v>1.2877579942957922E-3</v>
      </c>
      <c r="L36" s="939">
        <f t="shared" si="4"/>
        <v>1.9762323401150664E-4</v>
      </c>
    </row>
    <row r="37" spans="2:12" ht="15.6">
      <c r="B37" s="930" t="s">
        <v>1004</v>
      </c>
      <c r="C37" s="931">
        <v>2620489472.210001</v>
      </c>
      <c r="D37" s="1065">
        <v>4529209260</v>
      </c>
      <c r="E37" s="1065">
        <v>5594482635.3700018</v>
      </c>
      <c r="F37" s="1065">
        <v>4229971157.1800003</v>
      </c>
      <c r="G37" s="1065">
        <v>3156550671.5200019</v>
      </c>
      <c r="H37" s="1065">
        <v>3123386912.8000021</v>
      </c>
      <c r="I37" s="1066">
        <f t="shared" si="1"/>
        <v>0.56422566254175843</v>
      </c>
      <c r="J37" s="940">
        <f t="shared" si="2"/>
        <v>536061199.3100009</v>
      </c>
      <c r="K37" s="939">
        <f t="shared" si="3"/>
        <v>0.20456529400131931</v>
      </c>
      <c r="L37" s="939">
        <f t="shared" si="4"/>
        <v>3.9614852434728475E-4</v>
      </c>
    </row>
    <row r="38" spans="2:12" ht="15.6">
      <c r="B38" s="926" t="s">
        <v>1611</v>
      </c>
      <c r="C38" s="923">
        <f t="shared" ref="C38:H38" si="9">+SUM(C39)</f>
        <v>0</v>
      </c>
      <c r="D38" s="923">
        <f t="shared" si="9"/>
        <v>13094</v>
      </c>
      <c r="E38" s="923">
        <f t="shared" si="9"/>
        <v>13094</v>
      </c>
      <c r="F38" s="923">
        <f t="shared" si="9"/>
        <v>0</v>
      </c>
      <c r="G38" s="923">
        <f t="shared" si="9"/>
        <v>0</v>
      </c>
      <c r="H38" s="923">
        <f t="shared" si="9"/>
        <v>0</v>
      </c>
      <c r="I38" s="1067">
        <f t="shared" si="1"/>
        <v>0</v>
      </c>
      <c r="J38" s="941">
        <f t="shared" si="2"/>
        <v>0</v>
      </c>
      <c r="K38" s="938" t="str">
        <f t="shared" si="3"/>
        <v>-</v>
      </c>
      <c r="L38" s="938">
        <f t="shared" si="4"/>
        <v>0</v>
      </c>
    </row>
    <row r="39" spans="2:12" ht="15.6">
      <c r="B39" s="930" t="s">
        <v>1612</v>
      </c>
      <c r="C39" s="1065">
        <v>0</v>
      </c>
      <c r="D39" s="1065">
        <v>13094</v>
      </c>
      <c r="E39" s="1065">
        <v>13094</v>
      </c>
      <c r="F39" s="1065">
        <v>0</v>
      </c>
      <c r="G39" s="1065">
        <v>0</v>
      </c>
      <c r="H39" s="1065">
        <v>0</v>
      </c>
      <c r="I39" s="1066">
        <f t="shared" si="1"/>
        <v>0</v>
      </c>
      <c r="J39" s="940">
        <f t="shared" si="2"/>
        <v>0</v>
      </c>
      <c r="K39" s="939" t="str">
        <f t="shared" si="3"/>
        <v>-</v>
      </c>
      <c r="L39" s="939">
        <f t="shared" si="4"/>
        <v>0</v>
      </c>
    </row>
    <row r="40" spans="2:12" ht="15.6">
      <c r="B40" s="1407" t="s">
        <v>1345</v>
      </c>
      <c r="C40" s="1408">
        <f>C41+C43</f>
        <v>16794690416.749968</v>
      </c>
      <c r="D40" s="1408">
        <f>+D43</f>
        <v>88065353298</v>
      </c>
      <c r="E40" s="1408">
        <f>+E43</f>
        <v>88990846152.049988</v>
      </c>
      <c r="F40" s="1408">
        <f>+F43</f>
        <v>22278488795.630013</v>
      </c>
      <c r="G40" s="1408">
        <f>+G43</f>
        <v>21939422827.510036</v>
      </c>
      <c r="H40" s="1408">
        <f>+H43</f>
        <v>21878687121.900043</v>
      </c>
      <c r="I40" s="1409">
        <f t="shared" si="1"/>
        <v>0.2465357255961392</v>
      </c>
      <c r="J40" s="1408">
        <f t="shared" si="2"/>
        <v>5144732410.7600689</v>
      </c>
      <c r="K40" s="1410">
        <f t="shared" si="3"/>
        <v>0.30633088691108212</v>
      </c>
      <c r="L40" s="1410">
        <f t="shared" si="4"/>
        <v>2.753407400225275E-3</v>
      </c>
    </row>
    <row r="41" spans="2:12" ht="15.6">
      <c r="B41" s="922" t="s">
        <v>1588</v>
      </c>
      <c r="C41" s="923">
        <f>C42</f>
        <v>0</v>
      </c>
      <c r="D41" s="923" t="s">
        <v>583</v>
      </c>
      <c r="E41" s="923" t="s">
        <v>583</v>
      </c>
      <c r="F41" s="923" t="s">
        <v>583</v>
      </c>
      <c r="G41" s="923" t="s">
        <v>583</v>
      </c>
      <c r="H41" s="923" t="s">
        <v>583</v>
      </c>
      <c r="I41" s="924" t="s">
        <v>583</v>
      </c>
      <c r="J41" s="923" t="s">
        <v>583</v>
      </c>
      <c r="K41" s="924" t="s">
        <v>583</v>
      </c>
      <c r="L41" s="924" t="s">
        <v>583</v>
      </c>
    </row>
    <row r="42" spans="2:12" ht="15.6">
      <c r="B42" s="930" t="s">
        <v>1590</v>
      </c>
      <c r="C42" s="931">
        <v>0</v>
      </c>
      <c r="D42" s="931" t="s">
        <v>583</v>
      </c>
      <c r="E42" s="931" t="s">
        <v>583</v>
      </c>
      <c r="F42" s="931" t="s">
        <v>583</v>
      </c>
      <c r="G42" s="931" t="s">
        <v>583</v>
      </c>
      <c r="H42" s="931" t="s">
        <v>583</v>
      </c>
      <c r="I42" s="932" t="s">
        <v>583</v>
      </c>
      <c r="J42" s="931" t="s">
        <v>583</v>
      </c>
      <c r="K42" s="932" t="s">
        <v>583</v>
      </c>
      <c r="L42" s="932" t="s">
        <v>583</v>
      </c>
    </row>
    <row r="43" spans="2:12" ht="15.6">
      <c r="B43" s="922" t="s">
        <v>1605</v>
      </c>
      <c r="C43" s="923">
        <f t="shared" ref="C43:H43" si="10">+SUM(C44:C45)</f>
        <v>16794690416.749968</v>
      </c>
      <c r="D43" s="923">
        <f t="shared" si="10"/>
        <v>88065353298</v>
      </c>
      <c r="E43" s="923">
        <f t="shared" si="10"/>
        <v>88990846152.049988</v>
      </c>
      <c r="F43" s="923">
        <f t="shared" si="10"/>
        <v>22278488795.630013</v>
      </c>
      <c r="G43" s="923">
        <f t="shared" si="10"/>
        <v>21939422827.510036</v>
      </c>
      <c r="H43" s="923">
        <f t="shared" si="10"/>
        <v>21878687121.900043</v>
      </c>
      <c r="I43" s="924">
        <f>IFERROR(G43/E43,"-")</f>
        <v>0.2465357255961392</v>
      </c>
      <c r="J43" s="923">
        <f>G43-C43</f>
        <v>5144732410.7600689</v>
      </c>
      <c r="K43" s="925">
        <f>IFERROR(J43/C43,"-")</f>
        <v>0.30633088691108212</v>
      </c>
      <c r="L43" s="925">
        <f>IFERROR((G43/$O$6),"-")</f>
        <v>2.753407400225275E-3</v>
      </c>
    </row>
    <row r="44" spans="2:12" ht="15.6">
      <c r="B44" s="930" t="s">
        <v>1607</v>
      </c>
      <c r="C44" s="931">
        <v>3807974</v>
      </c>
      <c r="D44" s="931">
        <v>14703792</v>
      </c>
      <c r="E44" s="931">
        <v>14703792</v>
      </c>
      <c r="F44" s="931">
        <v>9377844</v>
      </c>
      <c r="G44" s="931">
        <v>9377844</v>
      </c>
      <c r="H44" s="931">
        <v>9377844</v>
      </c>
      <c r="I44" s="932">
        <f>IFERROR(G44/E44,"-")</f>
        <v>0.63778404917588605</v>
      </c>
      <c r="J44" s="931">
        <f>G44-C44</f>
        <v>5569870</v>
      </c>
      <c r="K44" s="933">
        <f>IFERROR(J44/C44,"-")</f>
        <v>1.462685932204369</v>
      </c>
      <c r="L44" s="933">
        <f>IFERROR((G44/$O$6),"-")</f>
        <v>1.1769236260573355E-6</v>
      </c>
    </row>
    <row r="45" spans="2:12" ht="16.2" thickBot="1">
      <c r="B45" s="930" t="s">
        <v>1610</v>
      </c>
      <c r="C45" s="931">
        <v>16790882442.749968</v>
      </c>
      <c r="D45" s="931">
        <v>88050649506</v>
      </c>
      <c r="E45" s="931">
        <v>88976142360.049988</v>
      </c>
      <c r="F45" s="931">
        <v>22269110951.630013</v>
      </c>
      <c r="G45" s="931">
        <v>21930044983.510036</v>
      </c>
      <c r="H45" s="931">
        <v>21869309277.900043</v>
      </c>
      <c r="I45" s="932">
        <f>IFERROR(G45/E45,"-")</f>
        <v>0.24647106968032095</v>
      </c>
      <c r="J45" s="931">
        <f>G45-C45</f>
        <v>5139162540.7600689</v>
      </c>
      <c r="K45" s="933">
        <f>IFERROR(J45/C45,"-")</f>
        <v>0.30606863923218497</v>
      </c>
      <c r="L45" s="933">
        <f>IFERROR((G45/$O$6),"-")</f>
        <v>2.7522304765992176E-3</v>
      </c>
    </row>
    <row r="46" spans="2:12" ht="15.6">
      <c r="B46" s="1266" t="s">
        <v>265</v>
      </c>
      <c r="C46" s="1276">
        <f t="shared" ref="C46:H46" si="11">C12+C40</f>
        <v>107552733218.66016</v>
      </c>
      <c r="D46" s="1277">
        <f t="shared" si="11"/>
        <v>271434623991</v>
      </c>
      <c r="E46" s="1277">
        <f t="shared" si="11"/>
        <v>296514072300.12988</v>
      </c>
      <c r="F46" s="1277">
        <f t="shared" si="11"/>
        <v>125881208842.54007</v>
      </c>
      <c r="G46" s="1277">
        <f t="shared" si="11"/>
        <v>118589502702.45007</v>
      </c>
      <c r="H46" s="1277">
        <f t="shared" si="11"/>
        <v>116341278545.92006</v>
      </c>
      <c r="I46" s="1278">
        <f>IFERROR(G46/E46,"-")</f>
        <v>0.39994561398898615</v>
      </c>
      <c r="J46" s="1277">
        <f>G46-C46</f>
        <v>11036769483.789917</v>
      </c>
      <c r="K46" s="1278">
        <f>IFERROR(J46/C46,"-")</f>
        <v>0.10261728506100914</v>
      </c>
      <c r="L46" s="1278">
        <f>IFERROR((G46/$O$6),"-")</f>
        <v>1.4883035752450535E-2</v>
      </c>
    </row>
    <row r="47" spans="2:12">
      <c r="B47" s="946" t="s">
        <v>1350</v>
      </c>
      <c r="C47" s="835"/>
      <c r="D47" s="835"/>
      <c r="E47" s="835"/>
      <c r="F47" s="835"/>
      <c r="G47" s="835"/>
      <c r="H47" s="835"/>
      <c r="I47" s="835"/>
      <c r="J47" s="835"/>
      <c r="K47" s="835"/>
      <c r="L47" s="835"/>
    </row>
    <row r="48" spans="2:12">
      <c r="B48" s="947" t="s">
        <v>656</v>
      </c>
    </row>
    <row r="49" spans="2:12">
      <c r="B49" s="947" t="s">
        <v>657</v>
      </c>
      <c r="G49" s="921"/>
    </row>
    <row r="50" spans="2:12">
      <c r="B50" s="947" t="s">
        <v>606</v>
      </c>
      <c r="G50" s="921"/>
    </row>
    <row r="51" spans="2:12">
      <c r="B51" s="948" t="s">
        <v>1351</v>
      </c>
      <c r="G51" s="921"/>
      <c r="H51" s="921"/>
      <c r="I51" s="921"/>
    </row>
    <row r="52" spans="2:12">
      <c r="G52" s="921"/>
      <c r="L52" s="86">
        <v>4936862.2</v>
      </c>
    </row>
    <row r="53" spans="2:12">
      <c r="G53" s="921"/>
    </row>
    <row r="54" spans="2:12">
      <c r="F54" s="949"/>
      <c r="G54" s="1068"/>
      <c r="H54" s="921"/>
      <c r="I54" s="921"/>
    </row>
    <row r="55" spans="2:12">
      <c r="F55" s="921"/>
    </row>
    <row r="61" spans="2:12">
      <c r="C61" s="952"/>
      <c r="D61" s="952"/>
      <c r="E61" s="952"/>
      <c r="F61" s="952"/>
      <c r="G61" s="952"/>
      <c r="H61" s="952"/>
      <c r="I61" s="952"/>
      <c r="J61" s="952"/>
      <c r="K61" s="952"/>
      <c r="L61" s="952"/>
    </row>
    <row r="70" spans="6:6">
      <c r="F70" s="921"/>
    </row>
    <row r="114" spans="6:6">
      <c r="F114" s="921"/>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ignoredErrors>
    <ignoredError sqref="C13:D14" formulaRange="1"/>
  </ignoredErrors>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B711E-577C-4ED3-9F11-C7A216568704}">
  <dimension ref="A2:K259"/>
  <sheetViews>
    <sheetView showGridLines="0" zoomScale="80" zoomScaleNormal="80" workbookViewId="0">
      <selection activeCell="F39" sqref="F39"/>
    </sheetView>
  </sheetViews>
  <sheetFormatPr baseColWidth="10" defaultColWidth="11.44140625" defaultRowHeight="14.4"/>
  <cols>
    <col min="1" max="1" width="69.5546875" style="316" customWidth="1"/>
    <col min="2" max="2" width="29.33203125" style="316" customWidth="1"/>
    <col min="3" max="7" width="28.33203125" style="316" customWidth="1"/>
    <col min="8" max="8" width="21.88671875" style="316" customWidth="1"/>
    <col min="9" max="9" width="38.5546875" style="316" customWidth="1"/>
    <col min="10" max="10" width="23.6640625" style="316" bestFit="1" customWidth="1"/>
    <col min="11" max="11" width="15.6640625" style="316" bestFit="1" customWidth="1"/>
    <col min="12" max="16384" width="11.44140625" style="316"/>
  </cols>
  <sheetData>
    <row r="2" spans="1:10" ht="13.95" customHeight="1">
      <c r="A2" s="2063" t="s">
        <v>0</v>
      </c>
      <c r="B2" s="2063"/>
      <c r="C2" s="2063"/>
      <c r="D2" s="2063"/>
      <c r="E2" s="2063"/>
      <c r="F2" s="2063"/>
      <c r="G2" s="452"/>
    </row>
    <row r="3" spans="1:10" ht="13.95" customHeight="1">
      <c r="A3" s="2063" t="s">
        <v>1</v>
      </c>
      <c r="B3" s="2063"/>
      <c r="C3" s="2063"/>
      <c r="D3" s="2063"/>
      <c r="E3" s="2063"/>
      <c r="F3" s="2063"/>
      <c r="G3" s="452"/>
    </row>
    <row r="4" spans="1:10" ht="13.95" customHeight="1">
      <c r="A4" s="2064" t="s">
        <v>2</v>
      </c>
      <c r="B4" s="2064"/>
      <c r="C4" s="2064"/>
      <c r="D4" s="2064"/>
      <c r="E4" s="2064"/>
      <c r="F4" s="2064"/>
      <c r="G4" s="454"/>
    </row>
    <row r="6" spans="1:10">
      <c r="I6" s="372"/>
      <c r="J6" s="372"/>
    </row>
    <row r="7" spans="1:10">
      <c r="A7" s="2445" t="s">
        <v>2701</v>
      </c>
      <c r="B7" s="2445"/>
      <c r="C7" s="2445"/>
      <c r="D7" s="2445"/>
      <c r="E7" s="2445"/>
      <c r="F7" s="2445"/>
      <c r="G7" s="317"/>
      <c r="I7" s="372"/>
      <c r="J7" s="372"/>
    </row>
    <row r="8" spans="1:10">
      <c r="A8" s="2044" t="s">
        <v>403</v>
      </c>
      <c r="B8" s="2044"/>
      <c r="C8" s="2044"/>
      <c r="D8" s="2044"/>
      <c r="E8" s="2044"/>
      <c r="F8" s="2044"/>
      <c r="G8" s="318"/>
      <c r="I8" s="373"/>
      <c r="J8" s="373"/>
    </row>
    <row r="9" spans="1:10">
      <c r="A9" s="318"/>
      <c r="B9" s="318"/>
      <c r="C9" s="318"/>
      <c r="D9" s="318"/>
      <c r="E9" s="318"/>
      <c r="F9" s="318"/>
      <c r="G9" s="318"/>
      <c r="I9" s="373"/>
      <c r="J9" s="373"/>
    </row>
    <row r="10" spans="1:10">
      <c r="A10" s="318"/>
      <c r="B10" s="318"/>
      <c r="C10" s="318"/>
      <c r="D10" s="318"/>
      <c r="E10" s="318"/>
      <c r="F10" s="318"/>
      <c r="G10" s="318"/>
      <c r="I10" s="373"/>
      <c r="J10" s="373"/>
    </row>
    <row r="11" spans="1:10">
      <c r="A11" s="318"/>
      <c r="B11" s="318"/>
      <c r="C11" s="318"/>
      <c r="D11" s="318"/>
      <c r="E11" s="318"/>
      <c r="F11" s="318"/>
      <c r="G11" s="318"/>
      <c r="I11" s="373"/>
      <c r="J11" s="373"/>
    </row>
    <row r="12" spans="1:10">
      <c r="A12" s="318"/>
      <c r="B12" s="318"/>
      <c r="C12" s="318"/>
      <c r="D12" s="318"/>
      <c r="E12" s="318"/>
      <c r="F12" s="318"/>
      <c r="G12" s="318"/>
      <c r="I12" s="373"/>
      <c r="J12" s="373"/>
    </row>
    <row r="13" spans="1:10">
      <c r="A13" s="318"/>
      <c r="B13" s="318"/>
      <c r="C13" s="318"/>
      <c r="D13" s="318"/>
      <c r="E13" s="318"/>
      <c r="F13" s="318"/>
      <c r="G13" s="318"/>
      <c r="I13" s="373"/>
      <c r="J13" s="373"/>
    </row>
    <row r="14" spans="1:10">
      <c r="A14" s="318"/>
      <c r="B14" s="318"/>
      <c r="C14" s="318"/>
      <c r="D14" s="318"/>
      <c r="E14" s="318"/>
      <c r="F14" s="318"/>
      <c r="G14" s="318"/>
      <c r="I14" s="373"/>
      <c r="J14" s="373"/>
    </row>
    <row r="15" spans="1:10">
      <c r="A15" s="318"/>
      <c r="B15" s="318"/>
      <c r="C15" s="318"/>
      <c r="D15" s="318"/>
      <c r="E15" s="318"/>
      <c r="F15" s="318"/>
      <c r="G15" s="318"/>
      <c r="I15" s="373"/>
      <c r="J15" s="373"/>
    </row>
    <row r="16" spans="1:10">
      <c r="A16" s="318"/>
      <c r="B16" s="318"/>
      <c r="C16" s="318"/>
      <c r="D16" s="318"/>
      <c r="E16" s="318"/>
      <c r="F16" s="318"/>
      <c r="G16" s="318"/>
      <c r="I16" s="373"/>
      <c r="J16" s="373"/>
    </row>
    <row r="17" spans="1:11">
      <c r="A17" s="318"/>
      <c r="B17" s="318"/>
      <c r="C17" s="318"/>
      <c r="D17" s="318"/>
      <c r="E17" s="318"/>
      <c r="F17" s="318"/>
      <c r="G17" s="318"/>
      <c r="I17" s="373"/>
      <c r="J17" s="373"/>
    </row>
    <row r="18" spans="1:11">
      <c r="A18" s="318"/>
      <c r="B18" s="318"/>
      <c r="C18" s="318"/>
      <c r="D18" s="318"/>
      <c r="E18" s="318"/>
      <c r="F18" s="318"/>
      <c r="G18" s="318"/>
      <c r="I18" s="373"/>
      <c r="J18" s="373"/>
    </row>
    <row r="19" spans="1:11">
      <c r="A19" s="318"/>
      <c r="B19" s="318"/>
      <c r="C19" s="318"/>
      <c r="D19" s="318"/>
      <c r="E19" s="318"/>
      <c r="F19" s="318"/>
      <c r="G19" s="318"/>
      <c r="I19" s="373"/>
      <c r="J19" s="373"/>
    </row>
    <row r="20" spans="1:11">
      <c r="A20" s="318"/>
      <c r="B20" s="318"/>
      <c r="C20" s="318"/>
      <c r="D20" s="318"/>
      <c r="E20" s="318"/>
      <c r="F20" s="318"/>
      <c r="G20" s="318"/>
      <c r="I20" s="373"/>
      <c r="J20" s="373"/>
    </row>
    <row r="21" spans="1:11">
      <c r="A21" s="318"/>
      <c r="B21" s="318"/>
      <c r="C21" s="318"/>
      <c r="D21" s="318"/>
      <c r="E21" s="318"/>
      <c r="F21" s="318"/>
      <c r="G21" s="318"/>
      <c r="I21" s="373"/>
      <c r="J21" s="373"/>
    </row>
    <row r="22" spans="1:11">
      <c r="A22" s="318"/>
      <c r="B22" s="318"/>
      <c r="C22" s="318"/>
      <c r="D22" s="318"/>
      <c r="E22" s="318"/>
      <c r="F22" s="318"/>
      <c r="G22" s="318"/>
      <c r="I22" s="373"/>
      <c r="J22" s="373"/>
    </row>
    <row r="23" spans="1:11">
      <c r="A23" s="318"/>
      <c r="B23" s="318"/>
      <c r="C23" s="318"/>
      <c r="D23" s="318"/>
      <c r="E23" s="318"/>
      <c r="F23" s="318"/>
      <c r="G23" s="318"/>
      <c r="I23" s="373"/>
      <c r="J23" s="373"/>
    </row>
    <row r="24" spans="1:11">
      <c r="A24" s="318"/>
      <c r="B24" s="318"/>
      <c r="C24" s="318"/>
      <c r="D24" s="318"/>
      <c r="E24" s="318"/>
      <c r="F24" s="318"/>
      <c r="G24" s="318"/>
      <c r="I24" s="373"/>
      <c r="J24" s="373"/>
    </row>
    <row r="25" spans="1:11">
      <c r="A25" s="318"/>
      <c r="B25" s="318"/>
      <c r="C25" s="318"/>
      <c r="D25" s="318"/>
      <c r="E25" s="318"/>
      <c r="F25" s="318"/>
      <c r="G25" s="318"/>
      <c r="I25" s="373"/>
      <c r="J25" s="373"/>
    </row>
    <row r="26" spans="1:11">
      <c r="A26" s="318"/>
      <c r="B26" s="318"/>
      <c r="C26" s="318"/>
      <c r="D26" s="318"/>
      <c r="E26" s="318"/>
      <c r="F26" s="318"/>
      <c r="G26" s="318"/>
      <c r="I26" s="373"/>
      <c r="J26" s="373"/>
    </row>
    <row r="27" spans="1:11">
      <c r="A27" s="1069"/>
      <c r="B27" s="1069"/>
      <c r="C27" s="1070"/>
      <c r="D27" s="1070"/>
      <c r="E27" s="1070"/>
      <c r="F27" s="1070">
        <v>26127203.299999997</v>
      </c>
      <c r="G27" s="1070"/>
      <c r="H27" s="385"/>
    </row>
    <row r="28" spans="1:11">
      <c r="B28" s="1071"/>
      <c r="C28" s="1072"/>
      <c r="D28" s="1072"/>
      <c r="E28" s="1072"/>
      <c r="F28" s="1072"/>
      <c r="G28" s="1072"/>
      <c r="H28" s="1072"/>
      <c r="I28" s="1072"/>
      <c r="J28" s="1072"/>
      <c r="K28" s="1072"/>
    </row>
    <row r="31" spans="1:11">
      <c r="B31" s="1015" t="s">
        <v>1586</v>
      </c>
    </row>
    <row r="32" spans="1:11">
      <c r="B32" s="947" t="s">
        <v>656</v>
      </c>
    </row>
    <row r="33" spans="2:10">
      <c r="B33" s="662" t="s">
        <v>1351</v>
      </c>
    </row>
    <row r="36" spans="2:10">
      <c r="J36" s="378"/>
    </row>
    <row r="259" spans="1:1">
      <c r="A259" s="316" t="s">
        <v>1613</v>
      </c>
    </row>
  </sheetData>
  <mergeCells count="5">
    <mergeCell ref="A2:F2"/>
    <mergeCell ref="A3:F3"/>
    <mergeCell ref="A4:F4"/>
    <mergeCell ref="A7:F7"/>
    <mergeCell ref="A8:F8"/>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737F5-0108-4064-BC07-EEB86C3A8C8A}">
  <dimension ref="A2:M38"/>
  <sheetViews>
    <sheetView showGridLines="0" zoomScale="90" zoomScaleNormal="90" workbookViewId="0">
      <selection activeCell="P19" sqref="P19"/>
    </sheetView>
  </sheetViews>
  <sheetFormatPr baseColWidth="10" defaultColWidth="11.44140625" defaultRowHeight="14.4"/>
  <cols>
    <col min="1" max="1" width="11.44140625" style="1"/>
    <col min="2" max="2" width="54.6640625" style="1" customWidth="1"/>
    <col min="3" max="3" width="26.88671875" style="1" customWidth="1"/>
    <col min="4" max="4" width="20" style="1" customWidth="1"/>
    <col min="5" max="5" width="24.33203125" style="1" customWidth="1"/>
    <col min="6" max="6" width="23.88671875" style="1" bestFit="1" customWidth="1"/>
    <col min="7" max="9" width="15.5546875" style="1" customWidth="1"/>
    <col min="10" max="11" width="16.6640625" style="1" customWidth="1"/>
    <col min="12" max="12" width="38.6640625" style="1" hidden="1" customWidth="1"/>
    <col min="13" max="13" width="20.44140625" style="1" hidden="1" customWidth="1"/>
    <col min="14" max="16384" width="11.44140625" style="1"/>
  </cols>
  <sheetData>
    <row r="2" spans="1:13">
      <c r="A2" s="1881" t="s">
        <v>0</v>
      </c>
      <c r="B2" s="1881"/>
      <c r="C2" s="1881"/>
      <c r="D2" s="1881"/>
      <c r="E2" s="1881"/>
      <c r="F2" s="1881"/>
      <c r="G2" s="1881"/>
      <c r="H2" s="1881"/>
      <c r="I2" s="1881"/>
      <c r="J2" s="1881"/>
      <c r="K2" s="1881"/>
    </row>
    <row r="3" spans="1:13">
      <c r="A3" s="2460" t="s">
        <v>1</v>
      </c>
      <c r="B3" s="2460"/>
      <c r="C3" s="2460"/>
      <c r="D3" s="2460"/>
      <c r="E3" s="2460"/>
      <c r="F3" s="2460"/>
      <c r="G3" s="2460"/>
      <c r="H3" s="2460"/>
      <c r="I3" s="2460"/>
      <c r="J3" s="2460"/>
      <c r="K3" s="2460"/>
    </row>
    <row r="4" spans="1:13" ht="15" customHeight="1">
      <c r="A4" s="2039" t="s">
        <v>2</v>
      </c>
      <c r="B4" s="2039"/>
      <c r="C4" s="2039"/>
      <c r="D4" s="2039"/>
      <c r="E4" s="2039"/>
      <c r="F4" s="2039"/>
      <c r="G4" s="2039"/>
      <c r="H4" s="2039"/>
      <c r="I4" s="2039"/>
      <c r="J4" s="2039"/>
      <c r="K4" s="2039"/>
    </row>
    <row r="7" spans="1:13" ht="15" customHeight="1">
      <c r="B7" s="2227" t="s">
        <v>1614</v>
      </c>
      <c r="C7" s="2227"/>
      <c r="D7" s="2227"/>
      <c r="E7" s="2227"/>
      <c r="F7" s="2227"/>
      <c r="G7" s="2227"/>
      <c r="H7" s="2227"/>
      <c r="I7" s="2227"/>
      <c r="J7" s="2227"/>
    </row>
    <row r="8" spans="1:13" ht="15" customHeight="1">
      <c r="B8" s="2227" t="s">
        <v>1615</v>
      </c>
      <c r="C8" s="2227"/>
      <c r="D8" s="2227"/>
      <c r="E8" s="2227"/>
      <c r="F8" s="2227"/>
      <c r="G8" s="2227"/>
      <c r="H8" s="2227"/>
      <c r="I8" s="2227"/>
      <c r="J8" s="2227"/>
    </row>
    <row r="9" spans="1:13" ht="15" customHeight="1">
      <c r="B9" s="2227" t="s">
        <v>557</v>
      </c>
      <c r="C9" s="2227"/>
      <c r="D9" s="2227"/>
      <c r="E9" s="2227"/>
      <c r="F9" s="2227"/>
      <c r="G9" s="2227"/>
      <c r="H9" s="2227"/>
      <c r="I9" s="2227"/>
      <c r="J9" s="2227"/>
    </row>
    <row r="10" spans="1:13" ht="15.75" customHeight="1">
      <c r="B10" s="1882" t="s">
        <v>1616</v>
      </c>
      <c r="C10" s="1882"/>
      <c r="D10" s="1882"/>
      <c r="E10" s="1882"/>
      <c r="F10" s="1882"/>
      <c r="G10" s="1882"/>
      <c r="H10" s="1882"/>
      <c r="I10" s="1882"/>
      <c r="J10" s="1882"/>
    </row>
    <row r="11" spans="1:13" ht="15.75" customHeight="1" thickBot="1">
      <c r="B11" s="3"/>
      <c r="C11" s="3"/>
      <c r="D11" s="3"/>
      <c r="E11" s="3"/>
      <c r="F11" s="3"/>
      <c r="G11" s="3"/>
      <c r="H11" s="3"/>
      <c r="I11" s="3"/>
      <c r="J11" s="3"/>
    </row>
    <row r="12" spans="1:13" ht="18.600000000000001" thickBot="1">
      <c r="B12" s="2449" t="s">
        <v>405</v>
      </c>
      <c r="C12" s="1300">
        <v>2024</v>
      </c>
      <c r="D12" s="2452">
        <v>2025</v>
      </c>
      <c r="E12" s="2453"/>
      <c r="F12" s="2454"/>
      <c r="G12" s="2446" t="s">
        <v>492</v>
      </c>
      <c r="H12" s="2456" t="s">
        <v>1617</v>
      </c>
      <c r="I12" s="2457"/>
      <c r="J12" s="2446" t="s">
        <v>1618</v>
      </c>
    </row>
    <row r="13" spans="1:13" ht="18.600000000000001" thickBot="1">
      <c r="B13" s="2450"/>
      <c r="C13" s="1301" t="s">
        <v>1619</v>
      </c>
      <c r="D13" s="2446" t="s">
        <v>490</v>
      </c>
      <c r="E13" s="2458" t="s">
        <v>1619</v>
      </c>
      <c r="F13" s="2459"/>
      <c r="G13" s="2455"/>
      <c r="H13" s="2446" t="s">
        <v>1620</v>
      </c>
      <c r="I13" s="2446" t="s">
        <v>416</v>
      </c>
      <c r="J13" s="2455"/>
    </row>
    <row r="14" spans="1:13" ht="15" thickBot="1">
      <c r="B14" s="2450"/>
      <c r="C14" s="2446" t="s">
        <v>1133</v>
      </c>
      <c r="D14" s="2455"/>
      <c r="E14" s="2446" t="s">
        <v>9</v>
      </c>
      <c r="F14" s="2446" t="s">
        <v>1621</v>
      </c>
      <c r="G14" s="2455"/>
      <c r="H14" s="2455"/>
      <c r="I14" s="2455"/>
      <c r="J14" s="2455"/>
      <c r="L14" s="666" t="s">
        <v>1047</v>
      </c>
      <c r="M14" s="667">
        <v>7968099027305.2305</v>
      </c>
    </row>
    <row r="15" spans="1:13" ht="25.95" customHeight="1" thickBot="1">
      <c r="B15" s="2450"/>
      <c r="C15" s="2447"/>
      <c r="D15" s="2447"/>
      <c r="E15" s="2447"/>
      <c r="F15" s="2447"/>
      <c r="G15" s="2447"/>
      <c r="H15" s="2447"/>
      <c r="I15" s="2447"/>
      <c r="J15" s="2447"/>
    </row>
    <row r="16" spans="1:13" ht="18.600000000000001" thickBot="1">
      <c r="B16" s="2451"/>
      <c r="C16" s="1302">
        <v>1</v>
      </c>
      <c r="D16" s="1302">
        <v>2</v>
      </c>
      <c r="E16" s="1302">
        <v>3</v>
      </c>
      <c r="F16" s="1302">
        <v>4</v>
      </c>
      <c r="G16" s="1302" t="s">
        <v>1622</v>
      </c>
      <c r="H16" s="1302" t="s">
        <v>1623</v>
      </c>
      <c r="I16" s="1302" t="s">
        <v>1624</v>
      </c>
      <c r="J16" s="1302" t="s">
        <v>1625</v>
      </c>
    </row>
    <row r="17" spans="2:13" ht="18">
      <c r="B17" s="1417" t="s">
        <v>1626</v>
      </c>
      <c r="C17" s="1418">
        <f>+C18+C19</f>
        <v>111205447403.66006</v>
      </c>
      <c r="D17" s="1419">
        <f>D18+D19</f>
        <v>273476617788</v>
      </c>
      <c r="E17" s="1419">
        <f>E18+E19</f>
        <v>286177066122.96002</v>
      </c>
      <c r="F17" s="1419">
        <f>F18+F19</f>
        <v>133670503738.8102</v>
      </c>
      <c r="G17" s="1420">
        <f>F17/E17</f>
        <v>0.46709020240418836</v>
      </c>
      <c r="H17" s="1421">
        <f>F17-C17</f>
        <v>22465056335.150131</v>
      </c>
      <c r="I17" s="1420">
        <f>IFERROR(H17/C17,"-")</f>
        <v>0.20201399175712276</v>
      </c>
      <c r="J17" s="1422">
        <f>F17/$M$14</f>
        <v>1.6775708143278042E-2</v>
      </c>
    </row>
    <row r="18" spans="2:13" ht="18">
      <c r="B18" s="668" t="s">
        <v>423</v>
      </c>
      <c r="C18" s="669">
        <v>102655748414.61006</v>
      </c>
      <c r="D18" s="669">
        <v>263068497480</v>
      </c>
      <c r="E18" s="669">
        <v>275097823197.79004</v>
      </c>
      <c r="F18" s="669">
        <v>127055041806.29021</v>
      </c>
      <c r="G18" s="670">
        <f>F18/E18</f>
        <v>0.46185404278877218</v>
      </c>
      <c r="H18" s="671">
        <f>F18-C18</f>
        <v>24399293391.680145</v>
      </c>
      <c r="I18" s="670">
        <f t="shared" ref="I18" si="0">IFERROR(H18/C18,"-")</f>
        <v>0.23768073165406503</v>
      </c>
      <c r="J18" s="672">
        <f t="shared" ref="J18:J23" si="1">F18/$M$14</f>
        <v>1.5945464705056454E-2</v>
      </c>
    </row>
    <row r="19" spans="2:13" ht="18">
      <c r="B19" s="668" t="s">
        <v>1627</v>
      </c>
      <c r="C19" s="669">
        <v>8549698989.050004</v>
      </c>
      <c r="D19" s="669">
        <v>10408120308</v>
      </c>
      <c r="E19" s="669">
        <v>11079242925.17</v>
      </c>
      <c r="F19" s="669">
        <v>6615461932.5199957</v>
      </c>
      <c r="G19" s="670">
        <f t="shared" ref="G19:G23" si="2">F19/E19</f>
        <v>0.59710415027464414</v>
      </c>
      <c r="H19" s="671">
        <f>F19-C19</f>
        <v>-1934237056.5300083</v>
      </c>
      <c r="I19" s="670">
        <f>IFERROR(H19/C19,"-")</f>
        <v>-0.22623452112258868</v>
      </c>
      <c r="J19" s="672">
        <f t="shared" si="1"/>
        <v>8.3024343822158926E-4</v>
      </c>
    </row>
    <row r="20" spans="2:13" ht="18">
      <c r="B20" s="1417" t="s">
        <v>1628</v>
      </c>
      <c r="C20" s="1418">
        <f>+C21+C23</f>
        <v>107552733218.66003</v>
      </c>
      <c r="D20" s="1419">
        <f>D21+D23</f>
        <v>271435123991</v>
      </c>
      <c r="E20" s="1419">
        <f>E21+E23</f>
        <v>296514572300.13013</v>
      </c>
      <c r="F20" s="1419">
        <f>F21+F23</f>
        <v>118589502702.45027</v>
      </c>
      <c r="G20" s="1420">
        <f t="shared" si="2"/>
        <v>0.39994493957758925</v>
      </c>
      <c r="H20" s="1421">
        <f t="shared" ref="H20:H23" si="3">F20-C20</f>
        <v>11036769483.790237</v>
      </c>
      <c r="I20" s="1420">
        <f t="shared" ref="I20:I23" si="4">IFERROR(H20/C20,"-")</f>
        <v>0.10261728506101224</v>
      </c>
      <c r="J20" s="1422">
        <f t="shared" si="1"/>
        <v>1.488303575245056E-2</v>
      </c>
    </row>
    <row r="21" spans="2:13" ht="18">
      <c r="B21" s="668" t="s">
        <v>1629</v>
      </c>
      <c r="C21" s="669">
        <v>96594146628.170029</v>
      </c>
      <c r="D21" s="669">
        <v>251606622044</v>
      </c>
      <c r="E21" s="669">
        <v>268985953005.44009</v>
      </c>
      <c r="F21" s="669">
        <v>110834476934.45027</v>
      </c>
      <c r="G21" s="670">
        <f t="shared" si="2"/>
        <v>0.41204559456013196</v>
      </c>
      <c r="H21" s="671">
        <f t="shared" si="3"/>
        <v>14240330306.280243</v>
      </c>
      <c r="I21" s="670">
        <f t="shared" si="4"/>
        <v>0.14742436061987316</v>
      </c>
      <c r="J21" s="672">
        <f t="shared" si="1"/>
        <v>1.3909776542013424E-2</v>
      </c>
    </row>
    <row r="22" spans="2:13" ht="18">
      <c r="B22" s="673" t="s">
        <v>1630</v>
      </c>
      <c r="C22" s="669">
        <v>0</v>
      </c>
      <c r="D22" s="674">
        <v>120729328</v>
      </c>
      <c r="E22" s="674">
        <v>120729328</v>
      </c>
      <c r="F22" s="674">
        <v>0</v>
      </c>
      <c r="G22" s="670">
        <f t="shared" si="2"/>
        <v>0</v>
      </c>
      <c r="H22" s="671">
        <f t="shared" si="3"/>
        <v>0</v>
      </c>
      <c r="I22" s="670" t="str">
        <f t="shared" si="4"/>
        <v>-</v>
      </c>
      <c r="J22" s="672">
        <f t="shared" si="1"/>
        <v>0</v>
      </c>
      <c r="M22" s="1" t="s">
        <v>257</v>
      </c>
    </row>
    <row r="23" spans="2:13" ht="18">
      <c r="B23" s="668" t="s">
        <v>1631</v>
      </c>
      <c r="C23" s="669">
        <v>10958586590.49</v>
      </c>
      <c r="D23" s="669">
        <v>19828501947</v>
      </c>
      <c r="E23" s="669">
        <v>27528619294.690006</v>
      </c>
      <c r="F23" s="669">
        <v>7755025768</v>
      </c>
      <c r="G23" s="670">
        <f t="shared" si="2"/>
        <v>0.28170776329112396</v>
      </c>
      <c r="H23" s="671">
        <f t="shared" si="3"/>
        <v>-3203560822.4899998</v>
      </c>
      <c r="I23" s="670">
        <f t="shared" si="4"/>
        <v>-0.29233339500826599</v>
      </c>
      <c r="J23" s="672">
        <f t="shared" si="1"/>
        <v>9.7325921043713601E-4</v>
      </c>
    </row>
    <row r="24" spans="2:13" ht="18">
      <c r="B24" s="2448" t="s">
        <v>1091</v>
      </c>
      <c r="C24" s="2448"/>
      <c r="D24" s="2448"/>
      <c r="E24" s="2448"/>
      <c r="F24" s="2448"/>
      <c r="G24" s="2448"/>
      <c r="H24" s="2448"/>
      <c r="I24" s="2448"/>
      <c r="J24" s="2448"/>
    </row>
    <row r="25" spans="2:13" ht="18">
      <c r="B25" s="675" t="s">
        <v>1632</v>
      </c>
      <c r="C25" s="676">
        <f>C17-(C20-C22)</f>
        <v>3652714185.0000305</v>
      </c>
      <c r="D25" s="676">
        <f>D17-(D20-D22)</f>
        <v>2162223125</v>
      </c>
      <c r="E25" s="676">
        <f>E17-(E20-E22)</f>
        <v>-10216776849.170105</v>
      </c>
      <c r="F25" s="676">
        <f>F17-(F20-F22)</f>
        <v>15081001036.359924</v>
      </c>
      <c r="G25" s="677">
        <f t="shared" ref="G25:G31" si="5">F25/E25</f>
        <v>-1.4761016374342104</v>
      </c>
      <c r="H25" s="678">
        <f>F25-C25</f>
        <v>11428286851.359894</v>
      </c>
      <c r="I25" s="677">
        <f>IFERROR(H25/C25,"-")</f>
        <v>3.1287109454910165</v>
      </c>
      <c r="J25" s="679">
        <f t="shared" ref="J25:J31" si="6">F25/$M$14</f>
        <v>1.8926723908274819E-3</v>
      </c>
    </row>
    <row r="26" spans="2:13" ht="18">
      <c r="B26" s="675" t="s">
        <v>1633</v>
      </c>
      <c r="C26" s="676">
        <f>C18-C21</f>
        <v>6061601786.440033</v>
      </c>
      <c r="D26" s="676">
        <f>D18-D21</f>
        <v>11461875436</v>
      </c>
      <c r="E26" s="676">
        <f>E18-E21</f>
        <v>6111870192.3499451</v>
      </c>
      <c r="F26" s="676">
        <f>F18-F21</f>
        <v>16220564871.839935</v>
      </c>
      <c r="G26" s="677">
        <f t="shared" si="5"/>
        <v>2.6539445965561828</v>
      </c>
      <c r="H26" s="678">
        <f>F26-C26</f>
        <v>10158963085.399902</v>
      </c>
      <c r="I26" s="677">
        <f t="shared" ref="I26:I31" si="7">IFERROR(H26/C26,"-")</f>
        <v>1.6759535586989196</v>
      </c>
      <c r="J26" s="679">
        <f t="shared" si="6"/>
        <v>2.0356881630430295E-3</v>
      </c>
    </row>
    <row r="27" spans="2:13" ht="18">
      <c r="B27" s="675" t="s">
        <v>1634</v>
      </c>
      <c r="C27" s="676">
        <f>C19-C23</f>
        <v>-2408887601.4399958</v>
      </c>
      <c r="D27" s="676">
        <f>D19-D23</f>
        <v>-9420381639</v>
      </c>
      <c r="E27" s="676">
        <f>E19-E23</f>
        <v>-16449376369.520006</v>
      </c>
      <c r="F27" s="676">
        <f>F19-F23</f>
        <v>-1139563835.4800043</v>
      </c>
      <c r="G27" s="677">
        <f t="shared" si="5"/>
        <v>6.9277023631823975E-2</v>
      </c>
      <c r="H27" s="678">
        <f>F27-C27</f>
        <v>1269323765.9599915</v>
      </c>
      <c r="I27" s="677">
        <f t="shared" si="7"/>
        <v>-0.52693357930075668</v>
      </c>
      <c r="J27" s="679">
        <f t="shared" si="6"/>
        <v>-1.4301577221554674E-4</v>
      </c>
    </row>
    <row r="28" spans="2:13" ht="18">
      <c r="B28" s="1303" t="s">
        <v>1095</v>
      </c>
      <c r="C28" s="1304">
        <f>C17-C20</f>
        <v>3652714185.0000305</v>
      </c>
      <c r="D28" s="1304">
        <f t="shared" ref="D28:E28" si="8">D17-D20</f>
        <v>2041493797</v>
      </c>
      <c r="E28" s="1304">
        <f t="shared" si="8"/>
        <v>-10337506177.170105</v>
      </c>
      <c r="F28" s="1304">
        <f>F17-F20</f>
        <v>15081001036.359924</v>
      </c>
      <c r="G28" s="1305">
        <f>F28/E28</f>
        <v>-1.45886259005732</v>
      </c>
      <c r="H28" s="1306">
        <f t="shared" ref="H28:H30" si="9">F28-C28</f>
        <v>11428286851.359894</v>
      </c>
      <c r="I28" s="1305">
        <f t="shared" si="7"/>
        <v>3.1287109454910165</v>
      </c>
      <c r="J28" s="1307">
        <f t="shared" si="6"/>
        <v>1.8926723908274819E-3</v>
      </c>
    </row>
    <row r="29" spans="2:13" ht="18">
      <c r="B29" s="680" t="s">
        <v>1096</v>
      </c>
      <c r="C29" s="669">
        <v>35000</v>
      </c>
      <c r="D29" s="669">
        <v>0</v>
      </c>
      <c r="E29" s="669">
        <v>12378999974.17</v>
      </c>
      <c r="F29" s="669">
        <v>550</v>
      </c>
      <c r="G29" s="681">
        <f t="shared" si="5"/>
        <v>4.4430083298136286E-8</v>
      </c>
      <c r="H29" s="682">
        <f t="shared" si="9"/>
        <v>-34450</v>
      </c>
      <c r="I29" s="681">
        <f t="shared" si="7"/>
        <v>-0.98428571428571432</v>
      </c>
      <c r="J29" s="683">
        <f t="shared" si="6"/>
        <v>6.9025246563232929E-11</v>
      </c>
    </row>
    <row r="30" spans="2:13" ht="18">
      <c r="B30" s="680" t="s">
        <v>1097</v>
      </c>
      <c r="C30" s="669">
        <v>0</v>
      </c>
      <c r="D30" s="669">
        <v>2041493797</v>
      </c>
      <c r="E30" s="669">
        <v>2041493797</v>
      </c>
      <c r="F30" s="669">
        <v>1499200.02</v>
      </c>
      <c r="G30" s="681">
        <f t="shared" si="5"/>
        <v>7.3436422986104225E-4</v>
      </c>
      <c r="H30" s="682">
        <f t="shared" si="9"/>
        <v>1499200.02</v>
      </c>
      <c r="I30" s="681" t="str">
        <f t="shared" si="7"/>
        <v>-</v>
      </c>
      <c r="J30" s="683">
        <f t="shared" si="6"/>
        <v>1.8815027459655224E-7</v>
      </c>
    </row>
    <row r="31" spans="2:13" ht="18.600000000000001" thickBot="1">
      <c r="B31" s="1308" t="s">
        <v>1098</v>
      </c>
      <c r="C31" s="1309">
        <f>C29-C30</f>
        <v>35000</v>
      </c>
      <c r="D31" s="1309">
        <f t="shared" ref="D31:E31" si="10">D29-D30</f>
        <v>-2041493797</v>
      </c>
      <c r="E31" s="1309">
        <f t="shared" si="10"/>
        <v>10337506177.17</v>
      </c>
      <c r="F31" s="1309">
        <f>F29-F30</f>
        <v>-1498650.02</v>
      </c>
      <c r="G31" s="1310">
        <f t="shared" si="5"/>
        <v>-1.4497210394028235E-4</v>
      </c>
      <c r="H31" s="1311">
        <f>F31-C31</f>
        <v>-1533650.02</v>
      </c>
      <c r="I31" s="1310">
        <f t="shared" si="7"/>
        <v>-43.818572000000003</v>
      </c>
      <c r="J31" s="1312">
        <f t="shared" si="6"/>
        <v>-1.8808124934998902E-7</v>
      </c>
    </row>
    <row r="33" spans="2:2">
      <c r="B33" s="684" t="s">
        <v>1635</v>
      </c>
    </row>
    <row r="34" spans="2:2">
      <c r="B34" s="39" t="s">
        <v>656</v>
      </c>
    </row>
    <row r="35" spans="2:2">
      <c r="B35" s="39" t="s">
        <v>657</v>
      </c>
    </row>
    <row r="36" spans="2:2">
      <c r="B36" s="39" t="s">
        <v>606</v>
      </c>
    </row>
    <row r="37" spans="2:2">
      <c r="B37" s="39" t="s">
        <v>1636</v>
      </c>
    </row>
    <row r="38" spans="2:2">
      <c r="B38" s="684" t="s">
        <v>1637</v>
      </c>
    </row>
  </sheetData>
  <mergeCells count="20">
    <mergeCell ref="B9:J9"/>
    <mergeCell ref="A2:K2"/>
    <mergeCell ref="A3:K3"/>
    <mergeCell ref="A4:K4"/>
    <mergeCell ref="B7:J7"/>
    <mergeCell ref="B8:J8"/>
    <mergeCell ref="C14:C15"/>
    <mergeCell ref="E14:E15"/>
    <mergeCell ref="F14:F15"/>
    <mergeCell ref="B24:J24"/>
    <mergeCell ref="B10:J10"/>
    <mergeCell ref="B12:B16"/>
    <mergeCell ref="D12:F12"/>
    <mergeCell ref="G12:G15"/>
    <mergeCell ref="H12:I12"/>
    <mergeCell ref="J12:J15"/>
    <mergeCell ref="D13:D15"/>
    <mergeCell ref="E13:F13"/>
    <mergeCell ref="H13:H15"/>
    <mergeCell ref="I13:I15"/>
  </mergeCell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560B2-977F-40A8-BFED-1BFE5862226E}">
  <dimension ref="A1:Q74"/>
  <sheetViews>
    <sheetView showGridLines="0" zoomScale="60" zoomScaleNormal="60" workbookViewId="0">
      <selection activeCell="A7" sqref="A7:O7"/>
    </sheetView>
  </sheetViews>
  <sheetFormatPr baseColWidth="10" defaultColWidth="11.5546875" defaultRowHeight="14.4"/>
  <cols>
    <col min="1" max="1" width="11.5546875" style="315"/>
    <col min="2" max="2" width="88.33203125" style="315" customWidth="1"/>
    <col min="3" max="3" width="26" style="315" customWidth="1"/>
    <col min="4" max="6" width="24.6640625" style="315" customWidth="1"/>
    <col min="7" max="7" width="28.5546875" style="315" customWidth="1"/>
    <col min="8" max="8" width="32.6640625" style="315" bestFit="1" customWidth="1"/>
    <col min="9" max="9" width="27.6640625" style="315" bestFit="1" customWidth="1"/>
    <col min="10" max="10" width="26.5546875" style="315" customWidth="1"/>
    <col min="11" max="11" width="20.33203125" style="315" customWidth="1"/>
    <col min="12" max="12" width="21.5546875" style="315" customWidth="1"/>
    <col min="13" max="15" width="11.5546875" style="315"/>
    <col min="16" max="16" width="36.33203125" style="315" bestFit="1" customWidth="1"/>
    <col min="17" max="17" width="16.5546875" style="315" bestFit="1" customWidth="1"/>
    <col min="18" max="16384" width="11.5546875" style="315"/>
  </cols>
  <sheetData>
    <row r="1" spans="1:17" s="39" customFormat="1" ht="15" customHeight="1">
      <c r="B1" s="2038" t="s">
        <v>0</v>
      </c>
      <c r="C1" s="2038"/>
      <c r="D1" s="2038"/>
      <c r="E1" s="2038"/>
      <c r="F1" s="2038"/>
      <c r="G1" s="2038"/>
      <c r="H1" s="2038"/>
      <c r="I1" s="2038"/>
      <c r="J1" s="2038"/>
      <c r="K1" s="2038"/>
      <c r="L1" s="2038"/>
      <c r="M1" s="98"/>
      <c r="N1" s="98"/>
    </row>
    <row r="2" spans="1:17" s="39" customFormat="1" ht="15" customHeight="1">
      <c r="B2" s="2038" t="s">
        <v>1</v>
      </c>
      <c r="C2" s="2038"/>
      <c r="D2" s="2038"/>
      <c r="E2" s="2038"/>
      <c r="F2" s="2038"/>
      <c r="G2" s="2038"/>
      <c r="H2" s="2038"/>
      <c r="I2" s="2038"/>
      <c r="J2" s="2038"/>
      <c r="K2" s="2038"/>
      <c r="L2" s="2038"/>
      <c r="M2" s="100"/>
    </row>
    <row r="3" spans="1:17" s="1" customFormat="1" ht="15" customHeight="1">
      <c r="B3" s="2039" t="s">
        <v>2</v>
      </c>
      <c r="C3" s="2039"/>
      <c r="D3" s="2039"/>
      <c r="E3" s="2039"/>
      <c r="F3" s="2039"/>
      <c r="G3" s="2039"/>
      <c r="H3" s="2039"/>
      <c r="I3" s="2039"/>
      <c r="J3" s="2039"/>
      <c r="K3" s="2039"/>
      <c r="L3" s="2039"/>
    </row>
    <row r="5" spans="1:17">
      <c r="B5" s="316"/>
      <c r="C5" s="316"/>
      <c r="D5" s="316"/>
      <c r="E5" s="316"/>
      <c r="F5" s="316"/>
      <c r="G5" s="316"/>
      <c r="H5" s="316"/>
      <c r="I5" s="316"/>
      <c r="J5" s="316"/>
      <c r="K5" s="316"/>
      <c r="L5" s="316"/>
      <c r="M5" s="316"/>
      <c r="N5" s="316"/>
      <c r="O5" s="316"/>
    </row>
    <row r="6" spans="1:17">
      <c r="A6" s="2445" t="s">
        <v>1638</v>
      </c>
      <c r="B6" s="2445"/>
      <c r="C6" s="2445"/>
      <c r="D6" s="2445"/>
      <c r="E6" s="2445"/>
      <c r="F6" s="2445"/>
      <c r="G6" s="2445"/>
      <c r="H6" s="2445"/>
      <c r="I6" s="2445"/>
      <c r="J6" s="2445"/>
      <c r="K6" s="2445"/>
      <c r="L6" s="2445"/>
      <c r="M6" s="2445"/>
      <c r="N6" s="2445"/>
      <c r="O6" s="2445"/>
    </row>
    <row r="7" spans="1:17">
      <c r="A7" s="2044" t="s">
        <v>403</v>
      </c>
      <c r="B7" s="2044"/>
      <c r="C7" s="2044"/>
      <c r="D7" s="2044"/>
      <c r="E7" s="2044"/>
      <c r="F7" s="2044"/>
      <c r="G7" s="2044"/>
      <c r="H7" s="2044"/>
      <c r="I7" s="2044"/>
      <c r="J7" s="2044"/>
      <c r="K7" s="2044"/>
      <c r="L7" s="2044"/>
      <c r="M7" s="2044"/>
      <c r="N7" s="2044"/>
      <c r="O7" s="2044"/>
    </row>
    <row r="8" spans="1:17" ht="15" thickBot="1"/>
    <row r="9" spans="1:17" ht="19.2" customHeight="1" thickBot="1">
      <c r="B9" s="2474" t="s">
        <v>405</v>
      </c>
      <c r="C9" s="319">
        <v>2024</v>
      </c>
      <c r="D9" s="2477">
        <v>2025</v>
      </c>
      <c r="E9" s="2477"/>
      <c r="F9" s="2477"/>
      <c r="G9" s="2477"/>
      <c r="H9" s="2477"/>
      <c r="I9" s="2477"/>
      <c r="J9" s="2477"/>
      <c r="K9" s="2477"/>
      <c r="L9" s="2478" t="s">
        <v>611</v>
      </c>
    </row>
    <row r="10" spans="1:17" ht="19.2" customHeight="1" thickBot="1">
      <c r="B10" s="2475"/>
      <c r="C10" s="320"/>
      <c r="D10" s="2480" t="s">
        <v>1226</v>
      </c>
      <c r="E10" s="2481"/>
      <c r="F10" s="2481"/>
      <c r="G10" s="2481"/>
      <c r="H10" s="2481"/>
      <c r="I10" s="2482" t="s">
        <v>1639</v>
      </c>
      <c r="J10" s="2462" t="s">
        <v>1640</v>
      </c>
      <c r="K10" s="2465" t="s">
        <v>1641</v>
      </c>
      <c r="L10" s="2478"/>
    </row>
    <row r="11" spans="1:17" ht="19.2" customHeight="1" thickBot="1">
      <c r="B11" s="2475"/>
      <c r="C11" s="2462" t="s">
        <v>1642</v>
      </c>
      <c r="D11" s="2462" t="s">
        <v>566</v>
      </c>
      <c r="E11" s="2468" t="s">
        <v>1227</v>
      </c>
      <c r="F11" s="2471" t="s">
        <v>1643</v>
      </c>
      <c r="G11" s="2468" t="s">
        <v>612</v>
      </c>
      <c r="H11" s="2471" t="s">
        <v>1332</v>
      </c>
      <c r="I11" s="2478"/>
      <c r="J11" s="2463"/>
      <c r="K11" s="2466"/>
      <c r="L11" s="2478"/>
    </row>
    <row r="12" spans="1:17" ht="14.4" customHeight="1" thickBot="1">
      <c r="B12" s="2475"/>
      <c r="C12" s="2463"/>
      <c r="D12" s="2463"/>
      <c r="E12" s="2469"/>
      <c r="F12" s="2472"/>
      <c r="G12" s="2469"/>
      <c r="H12" s="2472"/>
      <c r="I12" s="2478"/>
      <c r="J12" s="2463"/>
      <c r="K12" s="2466"/>
      <c r="L12" s="2478"/>
      <c r="P12" s="321" t="s">
        <v>404</v>
      </c>
      <c r="Q12" s="322">
        <v>7968099027305.2295</v>
      </c>
    </row>
    <row r="13" spans="1:17" ht="14.4" customHeight="1">
      <c r="B13" s="2475"/>
      <c r="C13" s="2463"/>
      <c r="D13" s="2463"/>
      <c r="E13" s="2469"/>
      <c r="F13" s="2472"/>
      <c r="G13" s="2469"/>
      <c r="H13" s="2472"/>
      <c r="I13" s="2478"/>
      <c r="J13" s="2463"/>
      <c r="K13" s="2466"/>
      <c r="L13" s="2478"/>
    </row>
    <row r="14" spans="1:17" ht="14.4" customHeight="1" thickBot="1">
      <c r="B14" s="2475"/>
      <c r="C14" s="2464"/>
      <c r="D14" s="2464"/>
      <c r="E14" s="2470"/>
      <c r="F14" s="2473"/>
      <c r="G14" s="2470"/>
      <c r="H14" s="2473"/>
      <c r="I14" s="2479"/>
      <c r="J14" s="2464"/>
      <c r="K14" s="2467"/>
      <c r="L14" s="2479"/>
    </row>
    <row r="15" spans="1:17" ht="22.95" customHeight="1" thickBot="1">
      <c r="B15" s="2476"/>
      <c r="C15" s="323">
        <v>1</v>
      </c>
      <c r="D15" s="324">
        <v>2</v>
      </c>
      <c r="E15" s="323">
        <v>3</v>
      </c>
      <c r="F15" s="324">
        <v>4</v>
      </c>
      <c r="G15" s="324">
        <v>5</v>
      </c>
      <c r="H15" s="323">
        <v>6</v>
      </c>
      <c r="I15" s="325">
        <v>7</v>
      </c>
      <c r="J15" s="326">
        <v>8</v>
      </c>
      <c r="K15" s="324" t="s">
        <v>1644</v>
      </c>
      <c r="L15" s="327" t="s">
        <v>576</v>
      </c>
    </row>
    <row r="16" spans="1:17" ht="21">
      <c r="B16" s="328" t="s">
        <v>1588</v>
      </c>
      <c r="C16" s="329">
        <f t="shared" ref="C16:I17" si="0">C17</f>
        <v>713984687.64999926</v>
      </c>
      <c r="D16" s="329">
        <f t="shared" si="0"/>
        <v>1400429350</v>
      </c>
      <c r="E16" s="329">
        <f t="shared" si="0"/>
        <v>1341690237.79</v>
      </c>
      <c r="F16" s="329">
        <f t="shared" si="0"/>
        <v>765618424.24999988</v>
      </c>
      <c r="G16" s="329">
        <f>G17</f>
        <v>744903740.71999979</v>
      </c>
      <c r="H16" s="329">
        <f t="shared" si="0"/>
        <v>737866058.80999994</v>
      </c>
      <c r="I16" s="330">
        <f>I17</f>
        <v>744903740.71999979</v>
      </c>
      <c r="J16" s="331">
        <v>0</v>
      </c>
      <c r="K16" s="330">
        <f>I16-J16</f>
        <v>744903740.71999979</v>
      </c>
      <c r="L16" s="332">
        <f>G16/$Q$12</f>
        <v>9.3485753398313683E-5</v>
      </c>
      <c r="O16" s="333"/>
    </row>
    <row r="17" spans="2:15" ht="21">
      <c r="B17" s="334" t="s">
        <v>1592</v>
      </c>
      <c r="C17" s="335">
        <f t="shared" si="0"/>
        <v>713984687.64999926</v>
      </c>
      <c r="D17" s="335">
        <f t="shared" si="0"/>
        <v>1400429350</v>
      </c>
      <c r="E17" s="335">
        <f t="shared" si="0"/>
        <v>1341690237.79</v>
      </c>
      <c r="F17" s="335">
        <f t="shared" si="0"/>
        <v>765618424.24999988</v>
      </c>
      <c r="G17" s="335">
        <f>G18</f>
        <v>744903740.71999979</v>
      </c>
      <c r="H17" s="335">
        <f t="shared" si="0"/>
        <v>737866058.80999994</v>
      </c>
      <c r="I17" s="336">
        <f t="shared" si="0"/>
        <v>744903740.71999979</v>
      </c>
      <c r="J17" s="337">
        <v>0</v>
      </c>
      <c r="K17" s="338">
        <f t="shared" ref="K17:K55" si="1">I17-J17</f>
        <v>744903740.71999979</v>
      </c>
      <c r="L17" s="339">
        <f t="shared" ref="L17:L20" si="2">G17/$Q$12</f>
        <v>9.3485753398313683E-5</v>
      </c>
    </row>
    <row r="18" spans="2:15" ht="21.6" thickBot="1">
      <c r="B18" s="340" t="s">
        <v>1645</v>
      </c>
      <c r="C18" s="341">
        <v>713984687.64999926</v>
      </c>
      <c r="D18" s="342">
        <v>1400429350</v>
      </c>
      <c r="E18" s="342">
        <v>1341690237.79</v>
      </c>
      <c r="F18" s="342">
        <v>765618424.24999988</v>
      </c>
      <c r="G18" s="342">
        <v>744903740.71999979</v>
      </c>
      <c r="H18" s="342">
        <v>737866058.80999994</v>
      </c>
      <c r="I18" s="338">
        <f>G18</f>
        <v>744903740.71999979</v>
      </c>
      <c r="J18" s="337">
        <v>0</v>
      </c>
      <c r="K18" s="338">
        <f t="shared" si="1"/>
        <v>744903740.71999979</v>
      </c>
      <c r="L18" s="339">
        <f t="shared" si="2"/>
        <v>9.3485753398313683E-5</v>
      </c>
    </row>
    <row r="19" spans="2:15" ht="21">
      <c r="B19" s="343" t="s">
        <v>1593</v>
      </c>
      <c r="C19" s="344">
        <f t="shared" ref="C19:J19" si="3">C20+C23+C28+C30</f>
        <v>94431048712.960022</v>
      </c>
      <c r="D19" s="344">
        <f t="shared" si="3"/>
        <v>127066275334</v>
      </c>
      <c r="E19" s="344">
        <f t="shared" si="3"/>
        <v>148213861640.02002</v>
      </c>
      <c r="F19" s="344">
        <f t="shared" si="3"/>
        <v>98080493759.050003</v>
      </c>
      <c r="G19" s="344">
        <f t="shared" si="3"/>
        <v>95560349161.580017</v>
      </c>
      <c r="H19" s="344">
        <f t="shared" si="3"/>
        <v>94407634881.339996</v>
      </c>
      <c r="I19" s="345">
        <f t="shared" si="3"/>
        <v>20867820265.779999</v>
      </c>
      <c r="J19" s="345">
        <f t="shared" si="3"/>
        <v>74692528895.800018</v>
      </c>
      <c r="K19" s="330">
        <f t="shared" si="1"/>
        <v>-53824708630.02002</v>
      </c>
      <c r="L19" s="346">
        <f t="shared" si="2"/>
        <v>1.19928666591758E-2</v>
      </c>
      <c r="M19" s="333"/>
      <c r="N19" s="347"/>
    </row>
    <row r="20" spans="2:15" ht="21">
      <c r="B20" s="334" t="s">
        <v>1595</v>
      </c>
      <c r="C20" s="348">
        <f t="shared" ref="C20:I20" si="4">C21+C22</f>
        <v>161848554.38</v>
      </c>
      <c r="D20" s="348">
        <f t="shared" si="4"/>
        <v>534076753</v>
      </c>
      <c r="E20" s="348">
        <f t="shared" si="4"/>
        <v>418207286.51999998</v>
      </c>
      <c r="F20" s="348">
        <f t="shared" si="4"/>
        <v>121066566.58999999</v>
      </c>
      <c r="G20" s="348">
        <f t="shared" si="4"/>
        <v>95356781.010000005</v>
      </c>
      <c r="H20" s="348">
        <f t="shared" si="4"/>
        <v>90758245.38000001</v>
      </c>
      <c r="I20" s="336">
        <f t="shared" si="4"/>
        <v>95356781.010000005</v>
      </c>
      <c r="J20" s="337">
        <v>0</v>
      </c>
      <c r="K20" s="338">
        <f t="shared" si="1"/>
        <v>95356781.010000005</v>
      </c>
      <c r="L20" s="339">
        <f t="shared" si="2"/>
        <v>1.1967318764893561E-5</v>
      </c>
      <c r="N20" s="347"/>
    </row>
    <row r="21" spans="2:15" ht="42">
      <c r="B21" s="349" t="s">
        <v>1646</v>
      </c>
      <c r="C21" s="350">
        <v>0</v>
      </c>
      <c r="D21" s="351">
        <v>252440000</v>
      </c>
      <c r="E21" s="351">
        <v>252440000</v>
      </c>
      <c r="F21" s="352">
        <v>0</v>
      </c>
      <c r="G21" s="352">
        <v>0</v>
      </c>
      <c r="H21" s="352">
        <v>0</v>
      </c>
      <c r="I21" s="337">
        <f>G21</f>
        <v>0</v>
      </c>
      <c r="J21" s="337">
        <v>0</v>
      </c>
      <c r="K21" s="337">
        <f t="shared" si="1"/>
        <v>0</v>
      </c>
      <c r="L21" s="339">
        <f>G21/$Q$12</f>
        <v>0</v>
      </c>
      <c r="N21" s="347"/>
      <c r="O21" s="333"/>
    </row>
    <row r="22" spans="2:15" ht="21">
      <c r="B22" s="340" t="s">
        <v>1647</v>
      </c>
      <c r="C22" s="342">
        <v>161848554.38</v>
      </c>
      <c r="D22" s="351">
        <v>281636753</v>
      </c>
      <c r="E22" s="351">
        <v>165767286.51999998</v>
      </c>
      <c r="F22" s="351">
        <v>121066566.58999999</v>
      </c>
      <c r="G22" s="351">
        <v>95356781.010000005</v>
      </c>
      <c r="H22" s="351">
        <v>90758245.38000001</v>
      </c>
      <c r="I22" s="338">
        <f>G22</f>
        <v>95356781.010000005</v>
      </c>
      <c r="J22" s="337">
        <v>0</v>
      </c>
      <c r="K22" s="338">
        <f t="shared" si="1"/>
        <v>95356781.010000005</v>
      </c>
      <c r="L22" s="339">
        <f t="shared" ref="L22:L43" si="5">G22/$Q$12</f>
        <v>1.1967318764893561E-5</v>
      </c>
    </row>
    <row r="23" spans="2:15" ht="21">
      <c r="B23" s="334" t="s">
        <v>1597</v>
      </c>
      <c r="C23" s="348">
        <f t="shared" ref="C23:J23" si="6">SUM(C24:C27)</f>
        <v>71207733664.220001</v>
      </c>
      <c r="D23" s="348">
        <f t="shared" si="6"/>
        <v>90444999546</v>
      </c>
      <c r="E23" s="348">
        <f t="shared" si="6"/>
        <v>109234582735.5</v>
      </c>
      <c r="F23" s="348">
        <f t="shared" si="6"/>
        <v>76102740258.950012</v>
      </c>
      <c r="G23" s="348">
        <f t="shared" si="6"/>
        <v>75370816712.790024</v>
      </c>
      <c r="H23" s="348">
        <f t="shared" si="6"/>
        <v>75282062702.529999</v>
      </c>
      <c r="I23" s="336">
        <f t="shared" si="6"/>
        <v>1258389851.9000001</v>
      </c>
      <c r="J23" s="336">
        <f t="shared" si="6"/>
        <v>74112426860.890015</v>
      </c>
      <c r="K23" s="336">
        <f t="shared" si="1"/>
        <v>-72854037008.990021</v>
      </c>
      <c r="L23" s="353">
        <f t="shared" si="5"/>
        <v>9.4590712859501259E-3</v>
      </c>
    </row>
    <row r="24" spans="2:15" ht="21">
      <c r="B24" s="340" t="s">
        <v>1648</v>
      </c>
      <c r="C24" s="342">
        <v>389698808.44999999</v>
      </c>
      <c r="D24" s="342">
        <v>670854956</v>
      </c>
      <c r="E24" s="342">
        <v>668858539</v>
      </c>
      <c r="F24" s="342">
        <v>467954105.81999999</v>
      </c>
      <c r="G24" s="342">
        <v>360348675.06999993</v>
      </c>
      <c r="H24" s="342">
        <v>353024573.76999998</v>
      </c>
      <c r="I24" s="337">
        <v>0</v>
      </c>
      <c r="J24" s="338">
        <f>G24</f>
        <v>360348675.06999993</v>
      </c>
      <c r="K24" s="338">
        <f t="shared" si="1"/>
        <v>-360348675.06999993</v>
      </c>
      <c r="L24" s="339">
        <f t="shared" si="5"/>
        <v>4.5223920264438279E-5</v>
      </c>
      <c r="M24" s="333"/>
      <c r="N24" s="333"/>
    </row>
    <row r="25" spans="2:15" ht="21">
      <c r="B25" s="340" t="s">
        <v>1649</v>
      </c>
      <c r="C25" s="342">
        <v>69734064283.660004</v>
      </c>
      <c r="D25" s="342">
        <v>84996417664</v>
      </c>
      <c r="E25" s="342">
        <v>104982559562.13</v>
      </c>
      <c r="F25" s="342">
        <v>73783766884.610001</v>
      </c>
      <c r="G25" s="342">
        <v>73752078185.820007</v>
      </c>
      <c r="H25" s="342">
        <v>73752078185.819992</v>
      </c>
      <c r="I25" s="337">
        <v>0</v>
      </c>
      <c r="J25" s="338">
        <f>G25</f>
        <v>73752078185.820007</v>
      </c>
      <c r="K25" s="338">
        <f t="shared" si="1"/>
        <v>-73752078185.820007</v>
      </c>
      <c r="L25" s="339">
        <f t="shared" si="5"/>
        <v>9.2559188751401081E-3</v>
      </c>
      <c r="N25" s="333"/>
    </row>
    <row r="26" spans="2:15" ht="21">
      <c r="B26" s="340" t="s">
        <v>1650</v>
      </c>
      <c r="C26" s="342">
        <v>36652697.589999996</v>
      </c>
      <c r="D26" s="342">
        <v>51500001</v>
      </c>
      <c r="E26" s="342">
        <v>50459601</v>
      </c>
      <c r="F26" s="342">
        <v>32379893.349999998</v>
      </c>
      <c r="G26" s="342">
        <v>23353203.299999997</v>
      </c>
      <c r="H26" s="342">
        <v>14539193.09</v>
      </c>
      <c r="I26" s="338">
        <v>23353203.299999997</v>
      </c>
      <c r="J26" s="337"/>
      <c r="K26" s="338"/>
      <c r="L26" s="339"/>
      <c r="N26" s="333"/>
    </row>
    <row r="27" spans="2:15" ht="42">
      <c r="B27" s="340" t="s">
        <v>1651</v>
      </c>
      <c r="C27" s="342">
        <v>1047317874.52</v>
      </c>
      <c r="D27" s="342">
        <v>4726226925</v>
      </c>
      <c r="E27" s="342">
        <v>3532705033.3699999</v>
      </c>
      <c r="F27" s="342">
        <v>1818639375.1700001</v>
      </c>
      <c r="G27" s="342">
        <v>1235036648.6000001</v>
      </c>
      <c r="H27" s="342">
        <v>1162420749.8499999</v>
      </c>
      <c r="I27" s="338">
        <f>$G27</f>
        <v>1235036648.6000001</v>
      </c>
      <c r="J27" s="337">
        <v>0</v>
      </c>
      <c r="K27" s="338">
        <f t="shared" si="1"/>
        <v>1235036648.6000001</v>
      </c>
      <c r="L27" s="339">
        <f t="shared" si="5"/>
        <v>1.5499765306226161E-4</v>
      </c>
    </row>
    <row r="28" spans="2:15" ht="21">
      <c r="B28" s="334" t="s">
        <v>1652</v>
      </c>
      <c r="C28" s="354">
        <f>C29</f>
        <v>525439807.68000007</v>
      </c>
      <c r="D28" s="348">
        <f t="shared" ref="D28:H28" si="7">D29</f>
        <v>868707038</v>
      </c>
      <c r="E28" s="348">
        <f t="shared" si="7"/>
        <v>947422487</v>
      </c>
      <c r="F28" s="348">
        <f t="shared" si="7"/>
        <v>891000521.41999996</v>
      </c>
      <c r="G28" s="348">
        <f t="shared" si="7"/>
        <v>580102034.90999985</v>
      </c>
      <c r="H28" s="348">
        <f t="shared" si="7"/>
        <v>573858889.6500001</v>
      </c>
      <c r="I28" s="355">
        <v>0</v>
      </c>
      <c r="J28" s="336">
        <f>J29</f>
        <v>580102034.90999985</v>
      </c>
      <c r="K28" s="336">
        <f t="shared" si="1"/>
        <v>-580102034.90999985</v>
      </c>
      <c r="L28" s="353">
        <f t="shared" si="5"/>
        <v>7.280306543908346E-5</v>
      </c>
    </row>
    <row r="29" spans="2:15" ht="21">
      <c r="B29" s="340" t="s">
        <v>1653</v>
      </c>
      <c r="C29" s="342">
        <v>525439807.68000007</v>
      </c>
      <c r="D29" s="342">
        <v>868707038</v>
      </c>
      <c r="E29" s="342">
        <v>947422487</v>
      </c>
      <c r="F29" s="342">
        <v>891000521.41999996</v>
      </c>
      <c r="G29" s="342">
        <v>580102034.90999985</v>
      </c>
      <c r="H29" s="342">
        <v>573858889.6500001</v>
      </c>
      <c r="I29" s="337">
        <v>0</v>
      </c>
      <c r="J29" s="338">
        <f>G29</f>
        <v>580102034.90999985</v>
      </c>
      <c r="K29" s="338">
        <f t="shared" si="1"/>
        <v>-580102034.90999985</v>
      </c>
      <c r="L29" s="339">
        <f t="shared" si="5"/>
        <v>7.280306543908346E-5</v>
      </c>
    </row>
    <row r="30" spans="2:15" ht="21">
      <c r="B30" s="334" t="s">
        <v>1598</v>
      </c>
      <c r="C30" s="348">
        <f>C31</f>
        <v>22536026686.680019</v>
      </c>
      <c r="D30" s="348">
        <f t="shared" ref="D30:I30" si="8">D31</f>
        <v>35218491997</v>
      </c>
      <c r="E30" s="348">
        <f t="shared" si="8"/>
        <v>37613649131</v>
      </c>
      <c r="F30" s="348">
        <f t="shared" si="8"/>
        <v>20965686412.09</v>
      </c>
      <c r="G30" s="348">
        <f t="shared" si="8"/>
        <v>19514073632.869999</v>
      </c>
      <c r="H30" s="348">
        <f t="shared" si="8"/>
        <v>18460955043.780003</v>
      </c>
      <c r="I30" s="336">
        <f t="shared" si="8"/>
        <v>19514073632.869999</v>
      </c>
      <c r="J30" s="355">
        <v>0</v>
      </c>
      <c r="K30" s="336">
        <f t="shared" si="1"/>
        <v>19514073632.869999</v>
      </c>
      <c r="L30" s="353">
        <f t="shared" si="5"/>
        <v>2.4490249890216989E-3</v>
      </c>
    </row>
    <row r="31" spans="2:15" ht="21.6" thickBot="1">
      <c r="B31" s="340" t="s">
        <v>1654</v>
      </c>
      <c r="C31" s="342">
        <v>22536026686.680019</v>
      </c>
      <c r="D31" s="342">
        <v>35218491997</v>
      </c>
      <c r="E31" s="342">
        <v>37613649131</v>
      </c>
      <c r="F31" s="342">
        <v>20965686412.09</v>
      </c>
      <c r="G31" s="342">
        <v>19514073632.869999</v>
      </c>
      <c r="H31" s="342">
        <v>18460955043.780003</v>
      </c>
      <c r="I31" s="338">
        <f>G31</f>
        <v>19514073632.869999</v>
      </c>
      <c r="J31" s="337">
        <v>0</v>
      </c>
      <c r="K31" s="338">
        <f t="shared" si="1"/>
        <v>19514073632.869999</v>
      </c>
      <c r="L31" s="339">
        <f t="shared" si="5"/>
        <v>2.4490249890216989E-3</v>
      </c>
    </row>
    <row r="32" spans="2:15" ht="21">
      <c r="B32" s="343" t="s">
        <v>1602</v>
      </c>
      <c r="C32" s="344">
        <f>C33+C36+C47</f>
        <v>5255113930.9500036</v>
      </c>
      <c r="D32" s="344">
        <f t="shared" ref="D32:J32" si="9">D33+D36+D47</f>
        <v>13678780962</v>
      </c>
      <c r="E32" s="344">
        <f t="shared" si="9"/>
        <v>13695948621.77</v>
      </c>
      <c r="F32" s="344">
        <f t="shared" si="9"/>
        <v>8902341987.9200001</v>
      </c>
      <c r="G32" s="344">
        <f t="shared" si="9"/>
        <v>7037126358.3900013</v>
      </c>
      <c r="H32" s="344">
        <f t="shared" si="9"/>
        <v>6376631561.7700005</v>
      </c>
      <c r="I32" s="345">
        <f t="shared" si="9"/>
        <v>7023295003.1900005</v>
      </c>
      <c r="J32" s="345">
        <f t="shared" si="9"/>
        <v>13831355.200000003</v>
      </c>
      <c r="K32" s="330">
        <f t="shared" si="1"/>
        <v>7009463647.9900007</v>
      </c>
      <c r="L32" s="346">
        <f t="shared" si="5"/>
        <v>8.8316251269908246E-4</v>
      </c>
      <c r="O32" s="333"/>
    </row>
    <row r="33" spans="2:16" ht="21.6" thickBot="1">
      <c r="B33" s="334" t="s">
        <v>1603</v>
      </c>
      <c r="C33" s="335">
        <f t="shared" ref="C33:I33" si="10">C34+C35</f>
        <v>271875007.92000002</v>
      </c>
      <c r="D33" s="335">
        <f t="shared" si="10"/>
        <v>314564125</v>
      </c>
      <c r="E33" s="335">
        <f t="shared" si="10"/>
        <v>292599779</v>
      </c>
      <c r="F33" s="335">
        <f t="shared" si="10"/>
        <v>225855209.38999999</v>
      </c>
      <c r="G33" s="335">
        <f t="shared" si="10"/>
        <v>165142736.31</v>
      </c>
      <c r="H33" s="335">
        <f t="shared" si="10"/>
        <v>159985411.29000002</v>
      </c>
      <c r="I33" s="336">
        <f t="shared" si="10"/>
        <v>165142736.31</v>
      </c>
      <c r="J33" s="355">
        <v>0</v>
      </c>
      <c r="K33" s="336">
        <f t="shared" si="1"/>
        <v>165142736.31</v>
      </c>
      <c r="L33" s="353">
        <f t="shared" si="5"/>
        <v>2.072548743986311E-5</v>
      </c>
      <c r="M33" s="356"/>
    </row>
    <row r="34" spans="2:16" ht="21.6" thickBot="1">
      <c r="B34" s="340" t="s">
        <v>1655</v>
      </c>
      <c r="C34" s="342">
        <v>230221558.11999997</v>
      </c>
      <c r="D34" s="351">
        <v>225042000</v>
      </c>
      <c r="E34" s="351">
        <v>149042000</v>
      </c>
      <c r="F34" s="351">
        <v>149042000</v>
      </c>
      <c r="G34" s="351">
        <v>112499752.95</v>
      </c>
      <c r="H34" s="351">
        <v>110258583.26000001</v>
      </c>
      <c r="I34" s="338">
        <f>G34</f>
        <v>112499752.95</v>
      </c>
      <c r="J34" s="337">
        <v>0</v>
      </c>
      <c r="K34" s="338">
        <f t="shared" si="1"/>
        <v>112499752.95</v>
      </c>
      <c r="L34" s="357">
        <f t="shared" si="5"/>
        <v>1.4118769428502804E-5</v>
      </c>
    </row>
    <row r="35" spans="2:16" ht="42.6" thickBot="1">
      <c r="B35" s="340" t="s">
        <v>1656</v>
      </c>
      <c r="C35" s="342">
        <v>41653449.800000057</v>
      </c>
      <c r="D35" s="351">
        <v>89522125</v>
      </c>
      <c r="E35" s="351">
        <v>143557779</v>
      </c>
      <c r="F35" s="351">
        <v>76813209.390000001</v>
      </c>
      <c r="G35" s="351">
        <v>52642983.360000007</v>
      </c>
      <c r="H35" s="351">
        <v>49726828.030000001</v>
      </c>
      <c r="I35" s="338">
        <f>G35</f>
        <v>52642983.360000007</v>
      </c>
      <c r="J35" s="337">
        <v>0</v>
      </c>
      <c r="K35" s="338">
        <f t="shared" si="1"/>
        <v>52642983.360000007</v>
      </c>
      <c r="L35" s="357">
        <f t="shared" si="5"/>
        <v>6.6067180113603075E-6</v>
      </c>
    </row>
    <row r="36" spans="2:16" ht="42.6" thickBot="1">
      <c r="B36" s="334" t="s">
        <v>1604</v>
      </c>
      <c r="C36" s="348">
        <f t="shared" ref="C36:J36" si="11">SUM(C37:C46)</f>
        <v>4571467128.3800039</v>
      </c>
      <c r="D36" s="348">
        <f t="shared" si="11"/>
        <v>8015229057</v>
      </c>
      <c r="E36" s="348">
        <f t="shared" si="11"/>
        <v>8468047982.4200001</v>
      </c>
      <c r="F36" s="348">
        <f t="shared" si="11"/>
        <v>5822568631.5199995</v>
      </c>
      <c r="G36" s="348">
        <f t="shared" si="11"/>
        <v>4468141908.5100002</v>
      </c>
      <c r="H36" s="348">
        <f t="shared" si="11"/>
        <v>4168394004.1399999</v>
      </c>
      <c r="I36" s="336">
        <f>SUM(I37:I46)</f>
        <v>4454310553.3099995</v>
      </c>
      <c r="J36" s="336">
        <f t="shared" si="11"/>
        <v>13831355.200000003</v>
      </c>
      <c r="K36" s="336">
        <f t="shared" si="1"/>
        <v>4440479198.1099997</v>
      </c>
      <c r="L36" s="358">
        <f t="shared" si="5"/>
        <v>5.6075381257166717E-4</v>
      </c>
      <c r="O36" s="333"/>
    </row>
    <row r="37" spans="2:16" ht="21.6" thickBot="1">
      <c r="B37" s="340" t="s">
        <v>1657</v>
      </c>
      <c r="C37" s="342">
        <v>185276789.00999978</v>
      </c>
      <c r="D37" s="351">
        <v>1130049719</v>
      </c>
      <c r="E37" s="351">
        <v>916564462.53999996</v>
      </c>
      <c r="F37" s="351">
        <v>144940397.40000001</v>
      </c>
      <c r="G37" s="351">
        <v>106591618.67999999</v>
      </c>
      <c r="H37" s="351">
        <v>102169591.93999998</v>
      </c>
      <c r="I37" s="338">
        <f t="shared" ref="I37:I43" si="12">G37</f>
        <v>106591618.67999999</v>
      </c>
      <c r="J37" s="337">
        <v>0</v>
      </c>
      <c r="K37" s="338">
        <f t="shared" si="1"/>
        <v>106591618.67999999</v>
      </c>
      <c r="L37" s="357">
        <f t="shared" si="5"/>
        <v>1.3377295929020191E-5</v>
      </c>
    </row>
    <row r="38" spans="2:16" ht="21.6" thickBot="1">
      <c r="B38" s="340" t="s">
        <v>1658</v>
      </c>
      <c r="C38" s="342">
        <v>123491509.40999997</v>
      </c>
      <c r="D38" s="351">
        <v>320091495</v>
      </c>
      <c r="E38" s="351">
        <v>277782206</v>
      </c>
      <c r="F38" s="351">
        <v>183698540.46000001</v>
      </c>
      <c r="G38" s="351">
        <v>128470910.91</v>
      </c>
      <c r="H38" s="351">
        <v>128183766.31</v>
      </c>
      <c r="I38" s="338">
        <f t="shared" si="12"/>
        <v>128470910.91</v>
      </c>
      <c r="J38" s="337">
        <v>0</v>
      </c>
      <c r="K38" s="338">
        <f t="shared" si="1"/>
        <v>128470910.91</v>
      </c>
      <c r="L38" s="357">
        <f t="shared" si="5"/>
        <v>1.6123156912301604E-5</v>
      </c>
    </row>
    <row r="39" spans="2:16" ht="21.6" thickBot="1">
      <c r="B39" s="340" t="s">
        <v>1659</v>
      </c>
      <c r="C39" s="342">
        <v>10902397.839999998</v>
      </c>
      <c r="D39" s="351">
        <v>8409716</v>
      </c>
      <c r="E39" s="351">
        <v>24796171.460000001</v>
      </c>
      <c r="F39" s="351">
        <v>12195700.550000001</v>
      </c>
      <c r="G39" s="351">
        <v>5322038.6999999993</v>
      </c>
      <c r="H39" s="351">
        <v>3938062.24</v>
      </c>
      <c r="I39" s="338">
        <f t="shared" si="12"/>
        <v>5322038.6999999993</v>
      </c>
      <c r="J39" s="337">
        <v>0</v>
      </c>
      <c r="K39" s="338">
        <f t="shared" si="1"/>
        <v>5322038.6999999993</v>
      </c>
      <c r="L39" s="357">
        <f t="shared" si="5"/>
        <v>6.6791824270285025E-7</v>
      </c>
    </row>
    <row r="40" spans="2:16" ht="21.6" thickBot="1">
      <c r="B40" s="340" t="s">
        <v>1660</v>
      </c>
      <c r="C40" s="342">
        <v>528251745.54999954</v>
      </c>
      <c r="D40" s="351">
        <v>1338168834</v>
      </c>
      <c r="E40" s="351">
        <v>1101586372</v>
      </c>
      <c r="F40" s="351">
        <v>864981869.25999987</v>
      </c>
      <c r="G40" s="351">
        <v>649748920.19999993</v>
      </c>
      <c r="H40" s="351">
        <v>618876181.05000007</v>
      </c>
      <c r="I40" s="338">
        <f t="shared" si="12"/>
        <v>649748920.19999993</v>
      </c>
      <c r="J40" s="337">
        <v>0</v>
      </c>
      <c r="K40" s="338">
        <f t="shared" si="1"/>
        <v>649748920.19999993</v>
      </c>
      <c r="L40" s="357">
        <f t="shared" si="5"/>
        <v>8.1543780765453377E-5</v>
      </c>
    </row>
    <row r="41" spans="2:16" ht="21.6" thickBot="1">
      <c r="B41" s="340" t="s">
        <v>1661</v>
      </c>
      <c r="C41" s="342">
        <v>610178214.57000005</v>
      </c>
      <c r="D41" s="351">
        <v>2031451113</v>
      </c>
      <c r="E41" s="351">
        <v>1998603856</v>
      </c>
      <c r="F41" s="351">
        <v>1496790247.3099999</v>
      </c>
      <c r="G41" s="351">
        <v>1149465703.74</v>
      </c>
      <c r="H41" s="351">
        <v>1068122330.8799998</v>
      </c>
      <c r="I41" s="338">
        <f t="shared" si="12"/>
        <v>1149465703.74</v>
      </c>
      <c r="J41" s="337">
        <v>0</v>
      </c>
      <c r="K41" s="338">
        <f t="shared" si="1"/>
        <v>1149465703.74</v>
      </c>
      <c r="L41" s="357">
        <f t="shared" si="5"/>
        <v>1.4425846112115192E-4</v>
      </c>
    </row>
    <row r="42" spans="2:16" ht="21.6" thickBot="1">
      <c r="B42" s="340" t="s">
        <v>1662</v>
      </c>
      <c r="C42" s="342">
        <v>60892978.230000012</v>
      </c>
      <c r="D42" s="351">
        <v>101411794</v>
      </c>
      <c r="E42" s="351">
        <v>106411794</v>
      </c>
      <c r="F42" s="351">
        <v>83307583.260000005</v>
      </c>
      <c r="G42" s="351">
        <v>66529798.579999998</v>
      </c>
      <c r="H42" s="351">
        <v>66154208.669999994</v>
      </c>
      <c r="I42" s="338">
        <f t="shared" si="12"/>
        <v>66529798.579999998</v>
      </c>
      <c r="J42" s="337">
        <v>0</v>
      </c>
      <c r="K42" s="338">
        <f t="shared" si="1"/>
        <v>66529798.579999998</v>
      </c>
      <c r="L42" s="357">
        <f t="shared" si="5"/>
        <v>8.3495195468849527E-6</v>
      </c>
    </row>
    <row r="43" spans="2:16" ht="42.6" thickBot="1">
      <c r="B43" s="340" t="s">
        <v>1663</v>
      </c>
      <c r="C43" s="342">
        <v>894016.26</v>
      </c>
      <c r="D43" s="351">
        <v>1000000</v>
      </c>
      <c r="E43" s="351">
        <v>1000000</v>
      </c>
      <c r="F43" s="351">
        <v>469700.65</v>
      </c>
      <c r="G43" s="351">
        <v>0</v>
      </c>
      <c r="H43" s="352">
        <v>0</v>
      </c>
      <c r="I43" s="338">
        <f t="shared" si="12"/>
        <v>0</v>
      </c>
      <c r="J43" s="337">
        <v>0</v>
      </c>
      <c r="K43" s="338">
        <f t="shared" si="1"/>
        <v>0</v>
      </c>
      <c r="L43" s="357">
        <f t="shared" si="5"/>
        <v>0</v>
      </c>
    </row>
    <row r="44" spans="2:16" ht="42.6" thickBot="1">
      <c r="B44" s="340" t="s">
        <v>1664</v>
      </c>
      <c r="C44" s="342">
        <v>7802483.5300000003</v>
      </c>
      <c r="D44" s="351">
        <v>30547779</v>
      </c>
      <c r="E44" s="351">
        <v>46016581</v>
      </c>
      <c r="F44" s="351">
        <v>24416374.740000002</v>
      </c>
      <c r="G44" s="351">
        <v>13831355.200000003</v>
      </c>
      <c r="H44" s="351">
        <v>13208143.200000003</v>
      </c>
      <c r="I44" s="337">
        <v>0</v>
      </c>
      <c r="J44" s="338">
        <f>G44</f>
        <v>13831355.200000003</v>
      </c>
      <c r="K44" s="338">
        <f t="shared" si="1"/>
        <v>-13831355.200000003</v>
      </c>
      <c r="L44" s="357">
        <f>G44/$Q$12</f>
        <v>1.7358412781520985E-6</v>
      </c>
    </row>
    <row r="45" spans="2:16" ht="42.6" thickBot="1">
      <c r="B45" s="340" t="s">
        <v>1665</v>
      </c>
      <c r="C45" s="342">
        <v>11469292.699999999</v>
      </c>
      <c r="D45" s="351">
        <v>12000000</v>
      </c>
      <c r="E45" s="351">
        <v>12700000</v>
      </c>
      <c r="F45" s="351">
        <v>12636509.539999999</v>
      </c>
      <c r="G45" s="351">
        <v>12636509.539999999</v>
      </c>
      <c r="H45" s="351">
        <v>12636509.539999999</v>
      </c>
      <c r="I45" s="338">
        <f>$G45</f>
        <v>12636509.539999999</v>
      </c>
      <c r="J45" s="337">
        <v>0</v>
      </c>
      <c r="K45" s="338">
        <f t="shared" si="1"/>
        <v>12636509.539999999</v>
      </c>
      <c r="L45" s="357">
        <f>G45/$Q$12</f>
        <v>1.5858876121766276E-6</v>
      </c>
      <c r="P45" s="338"/>
    </row>
    <row r="46" spans="2:16" ht="42.6" thickBot="1">
      <c r="B46" s="340" t="s">
        <v>1666</v>
      </c>
      <c r="C46" s="342">
        <v>3032307701.2800045</v>
      </c>
      <c r="D46" s="351">
        <v>3042098607</v>
      </c>
      <c r="E46" s="351">
        <v>3982586539.4200001</v>
      </c>
      <c r="F46" s="351">
        <v>2999131708.3499999</v>
      </c>
      <c r="G46" s="351">
        <v>2335545052.96</v>
      </c>
      <c r="H46" s="351">
        <v>2155105210.3099999</v>
      </c>
      <c r="I46" s="338">
        <f>$G46</f>
        <v>2335545052.96</v>
      </c>
      <c r="J46" s="337">
        <v>0</v>
      </c>
      <c r="K46" s="338">
        <f t="shared" si="1"/>
        <v>2335545052.96</v>
      </c>
      <c r="L46" s="357">
        <f t="shared" ref="L46:L49" si="13">G46/$Q$12</f>
        <v>2.9311195116382352E-4</v>
      </c>
    </row>
    <row r="47" spans="2:16" ht="21.6" thickBot="1">
      <c r="B47" s="334" t="s">
        <v>997</v>
      </c>
      <c r="C47" s="348">
        <f t="shared" ref="C47:I47" si="14">SUM(C48:C55)</f>
        <v>411771794.64999992</v>
      </c>
      <c r="D47" s="348">
        <f t="shared" si="14"/>
        <v>5348987780</v>
      </c>
      <c r="E47" s="348">
        <f t="shared" si="14"/>
        <v>4935300860.3500004</v>
      </c>
      <c r="F47" s="348">
        <f t="shared" si="14"/>
        <v>2853918147.0100002</v>
      </c>
      <c r="G47" s="348">
        <f t="shared" si="14"/>
        <v>2403841713.5700002</v>
      </c>
      <c r="H47" s="348">
        <f t="shared" si="14"/>
        <v>2048252146.3399999</v>
      </c>
      <c r="I47" s="336">
        <f t="shared" si="14"/>
        <v>2403841713.5700002</v>
      </c>
      <c r="J47" s="355">
        <v>0</v>
      </c>
      <c r="K47" s="336">
        <f t="shared" si="1"/>
        <v>2403841713.5700002</v>
      </c>
      <c r="L47" s="358">
        <f t="shared" si="13"/>
        <v>3.0168321268755205E-4</v>
      </c>
    </row>
    <row r="48" spans="2:16" ht="21.6" thickBot="1">
      <c r="B48" s="340" t="s">
        <v>1667</v>
      </c>
      <c r="C48" s="342">
        <v>185478609.33999994</v>
      </c>
      <c r="D48" s="342">
        <v>260177938</v>
      </c>
      <c r="E48" s="342">
        <v>306990775</v>
      </c>
      <c r="F48" s="342">
        <v>206051330.32999998</v>
      </c>
      <c r="G48" s="342">
        <v>190878694.77000001</v>
      </c>
      <c r="H48" s="342">
        <v>183547764.36999995</v>
      </c>
      <c r="I48" s="338">
        <f t="shared" ref="I48:I55" si="15">G48</f>
        <v>190878694.77000001</v>
      </c>
      <c r="J48" s="337">
        <v>0</v>
      </c>
      <c r="K48" s="338">
        <f t="shared" si="1"/>
        <v>190878694.77000001</v>
      </c>
      <c r="L48" s="357">
        <f t="shared" si="13"/>
        <v>2.3955361763940605E-5</v>
      </c>
    </row>
    <row r="49" spans="2:16" ht="21.6" thickBot="1">
      <c r="B49" s="340" t="s">
        <v>1668</v>
      </c>
      <c r="C49" s="342">
        <v>3187159.9699999983</v>
      </c>
      <c r="D49" s="342">
        <v>5548543</v>
      </c>
      <c r="E49" s="342">
        <v>5549461.7400000002</v>
      </c>
      <c r="F49" s="342">
        <v>4853542.12</v>
      </c>
      <c r="G49" s="342">
        <v>3714519.67</v>
      </c>
      <c r="H49" s="342">
        <v>3714519.67</v>
      </c>
      <c r="I49" s="338">
        <f t="shared" si="15"/>
        <v>3714519.67</v>
      </c>
      <c r="J49" s="337">
        <v>0</v>
      </c>
      <c r="K49" s="338">
        <f t="shared" si="1"/>
        <v>3714519.67</v>
      </c>
      <c r="L49" s="357">
        <f t="shared" si="13"/>
        <v>4.6617388379223389E-7</v>
      </c>
    </row>
    <row r="50" spans="2:16" ht="21.6" thickBot="1">
      <c r="B50" s="340" t="s">
        <v>1669</v>
      </c>
      <c r="C50" s="342">
        <v>98564712.400000021</v>
      </c>
      <c r="D50" s="342">
        <v>153296868</v>
      </c>
      <c r="E50" s="342">
        <v>154937118</v>
      </c>
      <c r="F50" s="342">
        <v>99543079.790000007</v>
      </c>
      <c r="G50" s="342">
        <v>73839458.539999992</v>
      </c>
      <c r="H50" s="342">
        <v>71231227.109999999</v>
      </c>
      <c r="I50" s="338">
        <f t="shared" si="15"/>
        <v>73839458.539999992</v>
      </c>
      <c r="J50" s="337">
        <v>0</v>
      </c>
      <c r="K50" s="338">
        <f t="shared" si="1"/>
        <v>73839458.539999992</v>
      </c>
      <c r="L50" s="357">
        <f>G50/$Q$12</f>
        <v>9.2668851487620282E-6</v>
      </c>
      <c r="N50" s="333"/>
    </row>
    <row r="51" spans="2:16" ht="21.6" thickBot="1">
      <c r="B51" s="340" t="s">
        <v>1670</v>
      </c>
      <c r="C51" s="342">
        <v>5404413.4700000007</v>
      </c>
      <c r="D51" s="342">
        <v>17300000</v>
      </c>
      <c r="E51" s="342">
        <v>17300000</v>
      </c>
      <c r="F51" s="342">
        <v>5749616.3900000006</v>
      </c>
      <c r="G51" s="342">
        <v>3030881.5599999996</v>
      </c>
      <c r="H51" s="342">
        <v>2268508.8899999997</v>
      </c>
      <c r="I51" s="338">
        <f t="shared" si="15"/>
        <v>3030881.5599999996</v>
      </c>
      <c r="J51" s="337">
        <v>0</v>
      </c>
      <c r="K51" s="338">
        <f t="shared" si="1"/>
        <v>3030881.5599999996</v>
      </c>
      <c r="L51" s="357">
        <f t="shared" ref="L51" si="16">G51/$Q$12</f>
        <v>3.8037699451446555E-7</v>
      </c>
    </row>
    <row r="52" spans="2:16" ht="21.6" thickBot="1">
      <c r="B52" s="340" t="s">
        <v>1671</v>
      </c>
      <c r="C52" s="342">
        <v>30350345.409999993</v>
      </c>
      <c r="D52" s="342">
        <v>4740902179</v>
      </c>
      <c r="E52" s="342">
        <v>3610970385.3499999</v>
      </c>
      <c r="F52" s="342">
        <v>1931219881.3100002</v>
      </c>
      <c r="G52" s="342">
        <v>1729684994.3600004</v>
      </c>
      <c r="H52" s="342">
        <v>1629752431.73</v>
      </c>
      <c r="I52" s="338">
        <f t="shared" si="15"/>
        <v>1729684994.3600004</v>
      </c>
      <c r="J52" s="337">
        <v>0</v>
      </c>
      <c r="K52" s="338">
        <f t="shared" si="1"/>
        <v>1729684994.3600004</v>
      </c>
      <c r="L52" s="357">
        <f>G52/$Q$12</f>
        <v>2.170762422044058E-4</v>
      </c>
    </row>
    <row r="53" spans="2:16" ht="21.6" thickBot="1">
      <c r="B53" s="340" t="s">
        <v>1672</v>
      </c>
      <c r="C53" s="359">
        <v>0</v>
      </c>
      <c r="D53" s="342">
        <v>6044676</v>
      </c>
      <c r="E53" s="342">
        <v>585365542</v>
      </c>
      <c r="F53" s="342">
        <v>460624073.02000004</v>
      </c>
      <c r="G53" s="342">
        <v>294104864</v>
      </c>
      <c r="H53" s="342">
        <v>52226266.300000004</v>
      </c>
      <c r="I53" s="338">
        <f t="shared" si="15"/>
        <v>294104864</v>
      </c>
      <c r="J53" s="337">
        <v>0</v>
      </c>
      <c r="K53" s="338">
        <f t="shared" si="1"/>
        <v>294104864</v>
      </c>
      <c r="L53" s="357">
        <f t="shared" ref="L53:L55" si="17">G53/$Q$12</f>
        <v>3.691029227826562E-5</v>
      </c>
      <c r="N53" s="333"/>
    </row>
    <row r="54" spans="2:16" ht="21.6" thickBot="1">
      <c r="B54" s="340" t="s">
        <v>1673</v>
      </c>
      <c r="C54" s="342">
        <v>4424698.9399999967</v>
      </c>
      <c r="D54" s="342">
        <v>6553009</v>
      </c>
      <c r="E54" s="342">
        <v>5037253.68</v>
      </c>
      <c r="F54" s="342">
        <v>4067253.25</v>
      </c>
      <c r="G54" s="342">
        <v>3134833.1799999997</v>
      </c>
      <c r="H54" s="342">
        <v>3134833.1799999997</v>
      </c>
      <c r="I54" s="338">
        <f t="shared" si="15"/>
        <v>3134833.1799999997</v>
      </c>
      <c r="J54" s="337">
        <v>0</v>
      </c>
      <c r="K54" s="338">
        <f t="shared" si="1"/>
        <v>3134833.1799999997</v>
      </c>
      <c r="L54" s="357">
        <f t="shared" si="17"/>
        <v>3.9342296942564285E-7</v>
      </c>
    </row>
    <row r="55" spans="2:16" ht="42" customHeight="1">
      <c r="B55" s="340" t="s">
        <v>1674</v>
      </c>
      <c r="C55" s="342">
        <v>84361855.11999996</v>
      </c>
      <c r="D55" s="342">
        <v>159164567</v>
      </c>
      <c r="E55" s="342">
        <v>249150324.57999998</v>
      </c>
      <c r="F55" s="342">
        <v>141809370.79999998</v>
      </c>
      <c r="G55" s="342">
        <v>105453467.48999999</v>
      </c>
      <c r="H55" s="342">
        <v>102376595.08999997</v>
      </c>
      <c r="I55" s="338">
        <f t="shared" si="15"/>
        <v>105453467.48999999</v>
      </c>
      <c r="J55" s="337">
        <v>0</v>
      </c>
      <c r="K55" s="338">
        <f t="shared" si="1"/>
        <v>105453467.48999999</v>
      </c>
      <c r="L55" s="357">
        <f t="shared" si="17"/>
        <v>1.3234457444445669E-5</v>
      </c>
    </row>
    <row r="56" spans="2:16" ht="24" thickBot="1">
      <c r="B56" s="360" t="s">
        <v>555</v>
      </c>
      <c r="C56" s="361">
        <f t="shared" ref="C56:J56" si="18">C16+C19+C32</f>
        <v>100400147331.56001</v>
      </c>
      <c r="D56" s="361">
        <f t="shared" si="18"/>
        <v>142145485646</v>
      </c>
      <c r="E56" s="361">
        <f t="shared" si="18"/>
        <v>163251500499.58002</v>
      </c>
      <c r="F56" s="361">
        <f t="shared" si="18"/>
        <v>107748454171.22</v>
      </c>
      <c r="G56" s="361">
        <f t="shared" si="18"/>
        <v>103342379260.69002</v>
      </c>
      <c r="H56" s="361">
        <f t="shared" si="18"/>
        <v>101522132501.92</v>
      </c>
      <c r="I56" s="362">
        <f t="shared" si="18"/>
        <v>28636019009.690002</v>
      </c>
      <c r="J56" s="362">
        <f t="shared" si="18"/>
        <v>74706360251.000015</v>
      </c>
      <c r="K56" s="362">
        <f>I56-J56</f>
        <v>-46070341241.310013</v>
      </c>
      <c r="L56" s="363">
        <f>G56/$Q$12</f>
        <v>1.2969514925273196E-2</v>
      </c>
      <c r="N56" s="333"/>
      <c r="P56" s="364"/>
    </row>
    <row r="57" spans="2:16" ht="4.95" customHeight="1">
      <c r="I57" s="347"/>
      <c r="J57" s="333"/>
    </row>
    <row r="58" spans="2:16" ht="15.6">
      <c r="B58" s="365" t="s">
        <v>1675</v>
      </c>
      <c r="C58" s="366"/>
      <c r="D58" s="366"/>
      <c r="E58" s="366"/>
      <c r="F58" s="366"/>
      <c r="G58" s="366"/>
      <c r="H58" s="109"/>
      <c r="I58" s="366"/>
      <c r="J58" s="366"/>
      <c r="K58" s="366"/>
      <c r="L58" s="366"/>
    </row>
    <row r="59" spans="2:16" ht="15.6">
      <c r="B59" s="367" t="s">
        <v>656</v>
      </c>
      <c r="C59" s="366"/>
      <c r="D59" s="366"/>
      <c r="E59" s="366"/>
      <c r="F59" s="366"/>
      <c r="G59" s="366"/>
      <c r="H59" s="366"/>
      <c r="I59" s="366"/>
      <c r="J59" s="366"/>
      <c r="K59" s="366"/>
      <c r="L59" s="366"/>
      <c r="P59" s="364"/>
    </row>
    <row r="60" spans="2:16" ht="15.6">
      <c r="B60" s="367" t="s">
        <v>657</v>
      </c>
      <c r="C60" s="366"/>
      <c r="D60" s="366"/>
      <c r="E60" s="366"/>
      <c r="F60" s="366"/>
      <c r="G60" s="366"/>
      <c r="H60" s="366"/>
      <c r="I60" s="366"/>
      <c r="J60" s="366"/>
      <c r="K60" s="366"/>
      <c r="L60" s="366"/>
      <c r="P60" s="364"/>
    </row>
    <row r="61" spans="2:16" ht="36.6" customHeight="1">
      <c r="B61" s="2461" t="s">
        <v>606</v>
      </c>
      <c r="C61" s="2461"/>
      <c r="D61" s="2461"/>
      <c r="E61" s="2461"/>
      <c r="F61" s="2461"/>
      <c r="G61" s="2461"/>
      <c r="H61" s="2461"/>
      <c r="I61" s="2461"/>
      <c r="J61" s="2461"/>
      <c r="K61" s="2461"/>
      <c r="L61" s="2461"/>
    </row>
    <row r="62" spans="2:16" ht="15.6">
      <c r="B62" s="365" t="s">
        <v>1676</v>
      </c>
      <c r="C62" s="366"/>
      <c r="D62" s="366"/>
      <c r="E62" s="366"/>
      <c r="F62" s="366"/>
      <c r="G62" s="366"/>
      <c r="H62" s="366"/>
      <c r="I62" s="366"/>
      <c r="J62" s="366"/>
      <c r="K62" s="366"/>
      <c r="L62" s="366"/>
    </row>
    <row r="64" spans="2:16">
      <c r="L64" s="347"/>
      <c r="M64" s="347"/>
    </row>
    <row r="66" spans="12:12">
      <c r="L66" s="347"/>
    </row>
    <row r="67" spans="12:12">
      <c r="L67" s="347"/>
    </row>
    <row r="68" spans="12:12">
      <c r="L68" s="347"/>
    </row>
    <row r="69" spans="12:12">
      <c r="L69" s="368"/>
    </row>
    <row r="70" spans="12:12">
      <c r="L70" s="368"/>
    </row>
    <row r="74" spans="12:12">
      <c r="L74" s="347"/>
    </row>
  </sheetData>
  <mergeCells count="19">
    <mergeCell ref="B1:L1"/>
    <mergeCell ref="B2:L2"/>
    <mergeCell ref="B3:L3"/>
    <mergeCell ref="A6:O6"/>
    <mergeCell ref="A7:O7"/>
    <mergeCell ref="B61:L61"/>
    <mergeCell ref="J10:J14"/>
    <mergeCell ref="K10:K14"/>
    <mergeCell ref="C11:C14"/>
    <mergeCell ref="D11:D14"/>
    <mergeCell ref="E11:E14"/>
    <mergeCell ref="F11:F14"/>
    <mergeCell ref="G11:G14"/>
    <mergeCell ref="H11:H14"/>
    <mergeCell ref="B9:B15"/>
    <mergeCell ref="D9:K9"/>
    <mergeCell ref="L9:L14"/>
    <mergeCell ref="D10:H10"/>
    <mergeCell ref="I10:I1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1E2D-D244-44BD-8EAC-F32DEE518B2A}">
  <dimension ref="A1:Q51"/>
  <sheetViews>
    <sheetView showGridLines="0" zoomScale="60" zoomScaleNormal="60" workbookViewId="0">
      <selection activeCell="G30" sqref="G30"/>
    </sheetView>
  </sheetViews>
  <sheetFormatPr baseColWidth="10" defaultColWidth="11.5546875" defaultRowHeight="14.4"/>
  <cols>
    <col min="1" max="1" width="11.5546875" style="315"/>
    <col min="2" max="2" width="88.33203125" style="315" customWidth="1"/>
    <col min="3" max="3" width="26" style="315" customWidth="1"/>
    <col min="4" max="4" width="24" style="315" bestFit="1" customWidth="1"/>
    <col min="5" max="5" width="15.5546875" style="315" bestFit="1" customWidth="1"/>
    <col min="6" max="6" width="24.6640625" style="315" customWidth="1"/>
    <col min="7" max="7" width="22.6640625" style="315" customWidth="1"/>
    <col min="8" max="8" width="19.33203125" style="315" customWidth="1"/>
    <col min="9" max="9" width="24.6640625" style="315" customWidth="1"/>
    <col min="10" max="10" width="21.5546875" style="315" customWidth="1"/>
    <col min="11" max="11" width="20.33203125" style="315" customWidth="1"/>
    <col min="12" max="12" width="21.5546875" style="315" customWidth="1"/>
    <col min="13" max="15" width="11.5546875" style="315"/>
    <col min="16" max="16" width="36.33203125" style="315" bestFit="1" customWidth="1"/>
    <col min="17" max="17" width="16.5546875" style="315" bestFit="1" customWidth="1"/>
    <col min="18" max="16384" width="11.5546875" style="315"/>
  </cols>
  <sheetData>
    <row r="1" spans="1:17" s="39" customFormat="1" ht="15" customHeight="1">
      <c r="B1" s="2038" t="s">
        <v>0</v>
      </c>
      <c r="C1" s="2038"/>
      <c r="D1" s="2038"/>
      <c r="E1" s="2038"/>
      <c r="F1" s="2038"/>
      <c r="G1" s="2038"/>
      <c r="H1" s="2038"/>
      <c r="I1" s="2038"/>
      <c r="J1" s="2038"/>
      <c r="K1" s="2038"/>
      <c r="L1" s="2038"/>
      <c r="M1" s="98"/>
      <c r="N1" s="98"/>
    </row>
    <row r="2" spans="1:17" s="39" customFormat="1" ht="15" customHeight="1">
      <c r="B2" s="2038" t="s">
        <v>1</v>
      </c>
      <c r="C2" s="2038"/>
      <c r="D2" s="2038"/>
      <c r="E2" s="2038"/>
      <c r="F2" s="2038"/>
      <c r="G2" s="2038"/>
      <c r="H2" s="2038"/>
      <c r="I2" s="2038"/>
      <c r="J2" s="2038"/>
      <c r="K2" s="2038"/>
      <c r="L2" s="2038"/>
      <c r="M2" s="100"/>
    </row>
    <row r="3" spans="1:17" s="1" customFormat="1" ht="15" customHeight="1">
      <c r="B3" s="2039" t="s">
        <v>2</v>
      </c>
      <c r="C3" s="2039"/>
      <c r="D3" s="2039"/>
      <c r="E3" s="2039"/>
      <c r="F3" s="2039"/>
      <c r="G3" s="2039"/>
      <c r="H3" s="2039"/>
      <c r="I3" s="2039"/>
      <c r="J3" s="2039"/>
      <c r="K3" s="2039"/>
      <c r="L3" s="2039"/>
    </row>
    <row r="5" spans="1:17">
      <c r="B5" s="316"/>
      <c r="C5" s="316"/>
      <c r="D5" s="316"/>
      <c r="E5" s="316"/>
      <c r="F5" s="316"/>
      <c r="G5" s="316"/>
      <c r="H5" s="316"/>
      <c r="I5" s="316"/>
      <c r="J5" s="316"/>
      <c r="K5" s="316"/>
      <c r="L5" s="316"/>
      <c r="M5" s="316"/>
      <c r="N5" s="316"/>
      <c r="O5" s="316"/>
    </row>
    <row r="6" spans="1:17">
      <c r="A6" s="2445" t="s">
        <v>1677</v>
      </c>
      <c r="B6" s="2445"/>
      <c r="C6" s="2445"/>
      <c r="D6" s="2445"/>
      <c r="E6" s="2445"/>
      <c r="F6" s="2445"/>
      <c r="G6" s="2445"/>
      <c r="H6" s="2445"/>
      <c r="I6" s="2445"/>
      <c r="J6" s="2445"/>
      <c r="K6" s="2445"/>
      <c r="L6" s="2445"/>
      <c r="M6" s="2445"/>
      <c r="N6" s="2445"/>
      <c r="O6" s="2445"/>
    </row>
    <row r="7" spans="1:17">
      <c r="A7" s="2044" t="s">
        <v>403</v>
      </c>
      <c r="B7" s="2044"/>
      <c r="C7" s="2044"/>
      <c r="D7" s="2044"/>
      <c r="E7" s="2044"/>
      <c r="F7" s="2044"/>
      <c r="G7" s="2044"/>
      <c r="H7" s="2044"/>
      <c r="I7" s="2044"/>
      <c r="J7" s="2044"/>
      <c r="K7" s="2044"/>
      <c r="L7" s="2044"/>
      <c r="M7" s="2044"/>
      <c r="N7" s="2044"/>
      <c r="O7" s="2044"/>
    </row>
    <row r="8" spans="1:17" ht="15" thickBot="1"/>
    <row r="9" spans="1:17" ht="19.2" customHeight="1" thickBot="1">
      <c r="B9" s="2495" t="s">
        <v>405</v>
      </c>
      <c r="C9" s="1773">
        <v>2024</v>
      </c>
      <c r="D9" s="2498">
        <v>2025</v>
      </c>
      <c r="E9" s="2498"/>
      <c r="F9" s="2498"/>
      <c r="G9" s="2498"/>
      <c r="H9" s="2498"/>
      <c r="I9" s="2498"/>
      <c r="J9" s="2498"/>
      <c r="K9" s="2498"/>
      <c r="L9" s="2499" t="s">
        <v>611</v>
      </c>
    </row>
    <row r="10" spans="1:17" ht="19.2" customHeight="1" thickBot="1">
      <c r="B10" s="2496"/>
      <c r="C10" s="1774"/>
      <c r="D10" s="2501" t="s">
        <v>1226</v>
      </c>
      <c r="E10" s="2502"/>
      <c r="F10" s="2502"/>
      <c r="G10" s="2502"/>
      <c r="H10" s="2502"/>
      <c r="I10" s="2503" t="s">
        <v>1639</v>
      </c>
      <c r="J10" s="2483" t="s">
        <v>1640</v>
      </c>
      <c r="K10" s="2486" t="s">
        <v>1641</v>
      </c>
      <c r="L10" s="2499"/>
    </row>
    <row r="11" spans="1:17" ht="19.2" customHeight="1" thickBot="1">
      <c r="B11" s="2496"/>
      <c r="C11" s="2483" t="s">
        <v>1642</v>
      </c>
      <c r="D11" s="2483" t="s">
        <v>566</v>
      </c>
      <c r="E11" s="2489" t="s">
        <v>1227</v>
      </c>
      <c r="F11" s="2492" t="s">
        <v>1643</v>
      </c>
      <c r="G11" s="2489" t="s">
        <v>612</v>
      </c>
      <c r="H11" s="2492" t="s">
        <v>1332</v>
      </c>
      <c r="I11" s="2499"/>
      <c r="J11" s="2484"/>
      <c r="K11" s="2487"/>
      <c r="L11" s="2499"/>
    </row>
    <row r="12" spans="1:17" ht="14.4" customHeight="1" thickBot="1">
      <c r="B12" s="2496"/>
      <c r="C12" s="2484"/>
      <c r="D12" s="2484"/>
      <c r="E12" s="2490"/>
      <c r="F12" s="2493"/>
      <c r="G12" s="2490"/>
      <c r="H12" s="2493"/>
      <c r="I12" s="2499"/>
      <c r="J12" s="2484"/>
      <c r="K12" s="2487"/>
      <c r="L12" s="2499"/>
      <c r="P12" s="321" t="s">
        <v>404</v>
      </c>
      <c r="Q12" s="369">
        <v>7968099027305.2295</v>
      </c>
    </row>
    <row r="13" spans="1:17" ht="14.4" customHeight="1">
      <c r="B13" s="2496"/>
      <c r="C13" s="2484"/>
      <c r="D13" s="2484"/>
      <c r="E13" s="2490"/>
      <c r="F13" s="2493"/>
      <c r="G13" s="2490"/>
      <c r="H13" s="2493"/>
      <c r="I13" s="2499"/>
      <c r="J13" s="2484"/>
      <c r="K13" s="2487"/>
      <c r="L13" s="2499"/>
    </row>
    <row r="14" spans="1:17" ht="14.4" customHeight="1" thickBot="1">
      <c r="B14" s="2496"/>
      <c r="C14" s="2485"/>
      <c r="D14" s="2485"/>
      <c r="E14" s="2491"/>
      <c r="F14" s="2494"/>
      <c r="G14" s="2491"/>
      <c r="H14" s="2494"/>
      <c r="I14" s="2500"/>
      <c r="J14" s="2485"/>
      <c r="K14" s="2488"/>
      <c r="L14" s="2500"/>
    </row>
    <row r="15" spans="1:17" ht="22.95" customHeight="1" thickBot="1">
      <c r="B15" s="2497"/>
      <c r="C15" s="1775">
        <v>1</v>
      </c>
      <c r="D15" s="1804">
        <v>2</v>
      </c>
      <c r="E15" s="1775">
        <v>3</v>
      </c>
      <c r="F15" s="1804">
        <v>4</v>
      </c>
      <c r="G15" s="1804">
        <v>5</v>
      </c>
      <c r="H15" s="1775">
        <v>6</v>
      </c>
      <c r="I15" s="1805">
        <v>7</v>
      </c>
      <c r="J15" s="1806">
        <v>8</v>
      </c>
      <c r="K15" s="1804" t="s">
        <v>1644</v>
      </c>
      <c r="L15" s="1807" t="s">
        <v>576</v>
      </c>
    </row>
    <row r="16" spans="1:17" ht="18">
      <c r="B16" s="1778" t="s">
        <v>1593</v>
      </c>
      <c r="C16" s="1808">
        <f>C17</f>
        <v>502698761.93000001</v>
      </c>
      <c r="D16" s="1808">
        <f t="shared" ref="D16:H16" si="0">D17</f>
        <v>3428308274</v>
      </c>
      <c r="E16" s="1808">
        <f t="shared" si="0"/>
        <v>3811327717.7000003</v>
      </c>
      <c r="F16" s="1808">
        <f t="shared" si="0"/>
        <v>771984559.86000013</v>
      </c>
      <c r="G16" s="1808">
        <f t="shared" si="0"/>
        <v>594371835.42000008</v>
      </c>
      <c r="H16" s="1809">
        <f t="shared" si="0"/>
        <v>592804695.43999994</v>
      </c>
      <c r="I16" s="1809">
        <f>I17</f>
        <v>4845395.7</v>
      </c>
      <c r="J16" s="1809">
        <f>J18</f>
        <v>589526439.72000003</v>
      </c>
      <c r="K16" s="1810">
        <f>I16-J16</f>
        <v>-584681044.01999998</v>
      </c>
      <c r="L16" s="1811">
        <f t="shared" ref="L16:L17" si="1">G16/$Q$12</f>
        <v>7.459393180019421E-5</v>
      </c>
      <c r="O16" s="333"/>
    </row>
    <row r="17" spans="2:16" ht="18">
      <c r="B17" s="1776" t="s">
        <v>1597</v>
      </c>
      <c r="C17" s="1812">
        <f t="shared" ref="C17:H17" si="2">C18+C19</f>
        <v>502698761.93000001</v>
      </c>
      <c r="D17" s="1812">
        <f t="shared" si="2"/>
        <v>3428308274</v>
      </c>
      <c r="E17" s="1812">
        <f t="shared" si="2"/>
        <v>3811327717.7000003</v>
      </c>
      <c r="F17" s="1812">
        <f t="shared" si="2"/>
        <v>771984559.86000013</v>
      </c>
      <c r="G17" s="1812">
        <f t="shared" si="2"/>
        <v>594371835.42000008</v>
      </c>
      <c r="H17" s="1813">
        <f t="shared" si="2"/>
        <v>592804695.43999994</v>
      </c>
      <c r="I17" s="1814">
        <f>I19</f>
        <v>4845395.7</v>
      </c>
      <c r="J17" s="1815">
        <v>0</v>
      </c>
      <c r="K17" s="1816">
        <f t="shared" ref="K17:K31" si="3">I17-J17</f>
        <v>4845395.7</v>
      </c>
      <c r="L17" s="1817">
        <f t="shared" si="1"/>
        <v>7.459393180019421E-5</v>
      </c>
    </row>
    <row r="18" spans="2:16" ht="18">
      <c r="B18" s="1777" t="s">
        <v>1649</v>
      </c>
      <c r="C18" s="1818">
        <v>502698761.93000001</v>
      </c>
      <c r="D18" s="1819">
        <v>2797208274</v>
      </c>
      <c r="E18" s="1819">
        <v>2831304307.1800003</v>
      </c>
      <c r="F18" s="1818">
        <v>767139164.16000009</v>
      </c>
      <c r="G18" s="1818">
        <v>589526439.72000003</v>
      </c>
      <c r="H18" s="1820">
        <v>588240757.63999999</v>
      </c>
      <c r="I18" s="1821">
        <v>0</v>
      </c>
      <c r="J18" s="1820">
        <f>G18</f>
        <v>589526439.72000003</v>
      </c>
      <c r="K18" s="1816">
        <f t="shared" si="3"/>
        <v>-589526439.72000003</v>
      </c>
      <c r="L18" s="1817">
        <f>G18/$Q$12</f>
        <v>7.3985832467668872E-5</v>
      </c>
    </row>
    <row r="19" spans="2:16" ht="18.600000000000001" thickBot="1">
      <c r="B19" s="1777" t="s">
        <v>1678</v>
      </c>
      <c r="C19" s="1822">
        <v>0</v>
      </c>
      <c r="D19" s="1819">
        <v>631100000</v>
      </c>
      <c r="E19" s="1819">
        <v>980023410.51999998</v>
      </c>
      <c r="F19" s="1819">
        <v>4845395.7</v>
      </c>
      <c r="G19" s="1819">
        <v>4845395.7</v>
      </c>
      <c r="H19" s="1823">
        <v>4563937.8</v>
      </c>
      <c r="I19" s="1816">
        <f>G19</f>
        <v>4845395.7</v>
      </c>
      <c r="J19" s="1815">
        <v>0</v>
      </c>
      <c r="K19" s="1816">
        <f t="shared" si="3"/>
        <v>4845395.7</v>
      </c>
      <c r="L19" s="1817">
        <f t="shared" ref="L19:L29" si="4">G19/$Q$12</f>
        <v>6.0809933252532482E-7</v>
      </c>
      <c r="M19" s="333"/>
      <c r="N19" s="347"/>
    </row>
    <row r="20" spans="2:16" ht="18">
      <c r="B20" s="1778" t="s">
        <v>1602</v>
      </c>
      <c r="C20" s="1808">
        <f>C21+C23+C28</f>
        <v>454219279.6500001</v>
      </c>
      <c r="D20" s="1808">
        <f t="shared" ref="D20:H20" si="5">D21+D23+D28</f>
        <v>934310864</v>
      </c>
      <c r="E20" s="1808">
        <f t="shared" si="5"/>
        <v>1046113115.3900001</v>
      </c>
      <c r="F20" s="1808">
        <f t="shared" si="5"/>
        <v>688732972.79999995</v>
      </c>
      <c r="G20" s="1808">
        <f t="shared" si="5"/>
        <v>626080254.25999999</v>
      </c>
      <c r="H20" s="1809">
        <f t="shared" si="5"/>
        <v>611349928.97000003</v>
      </c>
      <c r="I20" s="1809">
        <f>I21+I23+I28</f>
        <v>626080254.25999999</v>
      </c>
      <c r="J20" s="1809">
        <f>J21+J23+J28</f>
        <v>0</v>
      </c>
      <c r="K20" s="1810">
        <f>I20-J20</f>
        <v>626080254.25999999</v>
      </c>
      <c r="L20" s="1811">
        <f t="shared" si="4"/>
        <v>7.8573352579396487E-5</v>
      </c>
      <c r="N20" s="347"/>
    </row>
    <row r="21" spans="2:16" ht="18.600000000000001" thickBot="1">
      <c r="B21" s="1776" t="s">
        <v>1603</v>
      </c>
      <c r="C21" s="1824">
        <f>C22</f>
        <v>37605980.000000015</v>
      </c>
      <c r="D21" s="1824">
        <f t="shared" ref="D21:H21" si="6">D22</f>
        <v>50000000</v>
      </c>
      <c r="E21" s="1824">
        <f t="shared" si="6"/>
        <v>64024828.780000001</v>
      </c>
      <c r="F21" s="1824">
        <f t="shared" si="6"/>
        <v>31971687.129999999</v>
      </c>
      <c r="G21" s="1824">
        <f t="shared" si="6"/>
        <v>31051687.129999999</v>
      </c>
      <c r="H21" s="1814">
        <f t="shared" si="6"/>
        <v>30303527.130000003</v>
      </c>
      <c r="I21" s="1814">
        <f>I22</f>
        <v>31051687.129999999</v>
      </c>
      <c r="J21" s="1825">
        <v>0</v>
      </c>
      <c r="K21" s="1814">
        <f t="shared" si="3"/>
        <v>31051687.129999999</v>
      </c>
      <c r="L21" s="1826">
        <f t="shared" si="4"/>
        <v>3.8970006551865764E-6</v>
      </c>
      <c r="N21" s="347"/>
      <c r="O21" s="333"/>
      <c r="P21" s="364"/>
    </row>
    <row r="22" spans="2:16" ht="18.600000000000001" thickBot="1">
      <c r="B22" s="1777" t="s">
        <v>1655</v>
      </c>
      <c r="C22" s="1819">
        <v>37605980.000000015</v>
      </c>
      <c r="D22" s="1827">
        <v>50000000</v>
      </c>
      <c r="E22" s="1827">
        <v>64024828.780000001</v>
      </c>
      <c r="F22" s="1827">
        <v>31971687.129999999</v>
      </c>
      <c r="G22" s="1827">
        <v>31051687.129999999</v>
      </c>
      <c r="H22" s="1828">
        <v>30303527.130000003</v>
      </c>
      <c r="I22" s="1816">
        <f>G22</f>
        <v>31051687.129999999</v>
      </c>
      <c r="J22" s="1815">
        <v>0</v>
      </c>
      <c r="K22" s="1816">
        <f t="shared" si="3"/>
        <v>31051687.129999999</v>
      </c>
      <c r="L22" s="1829">
        <f t="shared" si="4"/>
        <v>3.8970006551865764E-6</v>
      </c>
    </row>
    <row r="23" spans="2:16" ht="18.600000000000001" thickBot="1">
      <c r="B23" s="1776" t="s">
        <v>1604</v>
      </c>
      <c r="C23" s="1812">
        <f t="shared" ref="C23:J23" si="7">SUM(C24:C27)</f>
        <v>248878546.84000006</v>
      </c>
      <c r="D23" s="1812">
        <f t="shared" si="7"/>
        <v>416291981</v>
      </c>
      <c r="E23" s="1812">
        <f t="shared" si="7"/>
        <v>469482518.81</v>
      </c>
      <c r="F23" s="1812">
        <f t="shared" si="7"/>
        <v>316659056.63999999</v>
      </c>
      <c r="G23" s="1812">
        <f t="shared" si="7"/>
        <v>268034807.22000003</v>
      </c>
      <c r="H23" s="1813">
        <f t="shared" si="7"/>
        <v>258585093.37000006</v>
      </c>
      <c r="I23" s="1814">
        <f t="shared" si="7"/>
        <v>268034807.22000003</v>
      </c>
      <c r="J23" s="1814">
        <f t="shared" si="7"/>
        <v>0</v>
      </c>
      <c r="K23" s="1814">
        <f t="shared" si="3"/>
        <v>268034807.22000003</v>
      </c>
      <c r="L23" s="1830">
        <f>G23/$Q$12</f>
        <v>3.3638488465252925E-5</v>
      </c>
      <c r="N23" s="333"/>
    </row>
    <row r="24" spans="2:16" ht="18.600000000000001" thickBot="1">
      <c r="B24" s="1777" t="s">
        <v>1658</v>
      </c>
      <c r="C24" s="1819">
        <v>156254080.19000006</v>
      </c>
      <c r="D24" s="1827">
        <v>250788536</v>
      </c>
      <c r="E24" s="1827">
        <v>268986987.12</v>
      </c>
      <c r="F24" s="1827">
        <v>188157321.76000002</v>
      </c>
      <c r="G24" s="1827">
        <v>163459542.80000001</v>
      </c>
      <c r="H24" s="1828">
        <v>158357526.06000003</v>
      </c>
      <c r="I24" s="1816">
        <f t="shared" ref="I24:I26" si="8">G24</f>
        <v>163459542.80000001</v>
      </c>
      <c r="J24" s="1815">
        <v>0</v>
      </c>
      <c r="K24" s="1816">
        <f t="shared" si="3"/>
        <v>163459542.80000001</v>
      </c>
      <c r="L24" s="1829">
        <f t="shared" si="4"/>
        <v>2.0514245899787867E-5</v>
      </c>
      <c r="N24" s="333"/>
    </row>
    <row r="25" spans="2:16" ht="18.600000000000001" thickBot="1">
      <c r="B25" s="1777" t="s">
        <v>1660</v>
      </c>
      <c r="C25" s="1819">
        <v>17495634.07</v>
      </c>
      <c r="D25" s="1827">
        <v>24154000</v>
      </c>
      <c r="E25" s="1827">
        <v>24746745</v>
      </c>
      <c r="F25" s="1827">
        <v>18315591.09</v>
      </c>
      <c r="G25" s="1827">
        <v>18315591.09</v>
      </c>
      <c r="H25" s="1828">
        <v>18315591.09</v>
      </c>
      <c r="I25" s="1816">
        <f t="shared" si="8"/>
        <v>18315591.09</v>
      </c>
      <c r="J25" s="1815">
        <v>0</v>
      </c>
      <c r="K25" s="1816">
        <f t="shared" si="3"/>
        <v>18315591.09</v>
      </c>
      <c r="L25" s="1829">
        <f t="shared" si="4"/>
        <v>2.2986148926156406E-6</v>
      </c>
    </row>
    <row r="26" spans="2:16" ht="18.600000000000001" thickBot="1">
      <c r="B26" s="1777" t="s">
        <v>1661</v>
      </c>
      <c r="C26" s="1819">
        <v>15540501.060000001</v>
      </c>
      <c r="D26" s="1827">
        <v>31035370</v>
      </c>
      <c r="E26" s="1827">
        <v>31035370</v>
      </c>
      <c r="F26" s="1827">
        <v>24226662.610000003</v>
      </c>
      <c r="G26" s="1827">
        <v>16882087.890000001</v>
      </c>
      <c r="H26" s="1828">
        <v>16632769.209999999</v>
      </c>
      <c r="I26" s="1816">
        <f t="shared" si="8"/>
        <v>16882087.890000001</v>
      </c>
      <c r="J26" s="1815">
        <v>0</v>
      </c>
      <c r="K26" s="1816">
        <f t="shared" si="3"/>
        <v>16882087.890000001</v>
      </c>
      <c r="L26" s="1829">
        <f t="shared" si="4"/>
        <v>2.1187095983807617E-6</v>
      </c>
    </row>
    <row r="27" spans="2:16" ht="36.6" thickBot="1">
      <c r="B27" s="1777" t="s">
        <v>1666</v>
      </c>
      <c r="C27" s="1819">
        <v>59588331.520000003</v>
      </c>
      <c r="D27" s="1827">
        <v>110314075</v>
      </c>
      <c r="E27" s="1827">
        <v>144713416.69</v>
      </c>
      <c r="F27" s="1827">
        <v>85959481.179999962</v>
      </c>
      <c r="G27" s="1827">
        <v>69377585.439999998</v>
      </c>
      <c r="H27" s="1828">
        <v>65279207.010000005</v>
      </c>
      <c r="I27" s="1816">
        <f>$G27</f>
        <v>69377585.439999998</v>
      </c>
      <c r="J27" s="1815">
        <v>0</v>
      </c>
      <c r="K27" s="1816">
        <f t="shared" si="3"/>
        <v>69377585.439999998</v>
      </c>
      <c r="L27" s="1829">
        <f t="shared" si="4"/>
        <v>8.7069180744686537E-6</v>
      </c>
    </row>
    <row r="28" spans="2:16" ht="18.600000000000001" thickBot="1">
      <c r="B28" s="1776" t="s">
        <v>997</v>
      </c>
      <c r="C28" s="1812">
        <f t="shared" ref="C28:J28" si="9">SUM(C29:C31)</f>
        <v>167734752.80999997</v>
      </c>
      <c r="D28" s="1812">
        <f t="shared" si="9"/>
        <v>468018883</v>
      </c>
      <c r="E28" s="1812">
        <f t="shared" si="9"/>
        <v>512605767.80000001</v>
      </c>
      <c r="F28" s="1812">
        <f t="shared" si="9"/>
        <v>340102229.02999997</v>
      </c>
      <c r="G28" s="1812">
        <f t="shared" si="9"/>
        <v>326993759.90999997</v>
      </c>
      <c r="H28" s="1813">
        <f t="shared" si="9"/>
        <v>322461308.46999991</v>
      </c>
      <c r="I28" s="1814">
        <f t="shared" si="9"/>
        <v>326993759.90999997</v>
      </c>
      <c r="J28" s="1814">
        <f t="shared" si="9"/>
        <v>0</v>
      </c>
      <c r="K28" s="1814">
        <f t="shared" si="3"/>
        <v>326993759.90999997</v>
      </c>
      <c r="L28" s="1830">
        <f t="shared" si="4"/>
        <v>4.1037863458956984E-5</v>
      </c>
    </row>
    <row r="29" spans="2:16" ht="18.600000000000001" thickBot="1">
      <c r="B29" s="1777" t="s">
        <v>1667</v>
      </c>
      <c r="C29" s="1819">
        <v>164355908.62999997</v>
      </c>
      <c r="D29" s="1827">
        <v>220229918</v>
      </c>
      <c r="E29" s="1827">
        <v>270164876.80000001</v>
      </c>
      <c r="F29" s="1827">
        <v>188518680.85000002</v>
      </c>
      <c r="G29" s="1827">
        <v>178093642.43000001</v>
      </c>
      <c r="H29" s="1828">
        <v>173925302.78999999</v>
      </c>
      <c r="I29" s="1816">
        <f t="shared" ref="I29:I31" si="10">G29</f>
        <v>178093642.43000001</v>
      </c>
      <c r="J29" s="1815">
        <v>0</v>
      </c>
      <c r="K29" s="1816">
        <f t="shared" si="3"/>
        <v>178093642.43000001</v>
      </c>
      <c r="L29" s="1829">
        <f t="shared" si="4"/>
        <v>2.2350831963772716E-5</v>
      </c>
      <c r="O29" s="333"/>
    </row>
    <row r="30" spans="2:16" ht="18.600000000000001" thickBot="1">
      <c r="B30" s="1777" t="s">
        <v>1669</v>
      </c>
      <c r="C30" s="1819">
        <v>3378844.18</v>
      </c>
      <c r="D30" s="1827">
        <v>245188965</v>
      </c>
      <c r="E30" s="1827">
        <v>239840891</v>
      </c>
      <c r="F30" s="1827">
        <v>149773996.99999994</v>
      </c>
      <c r="G30" s="1827">
        <v>147160089.47999993</v>
      </c>
      <c r="H30" s="1828">
        <v>146795977.67999995</v>
      </c>
      <c r="I30" s="1816">
        <f t="shared" si="10"/>
        <v>147160089.47999993</v>
      </c>
      <c r="J30" s="1815">
        <v>0</v>
      </c>
      <c r="K30" s="1816">
        <f t="shared" si="3"/>
        <v>147160089.47999993</v>
      </c>
      <c r="L30" s="1829">
        <f>G30/$Q$12</f>
        <v>1.8468657201135302E-5</v>
      </c>
      <c r="P30" s="364"/>
    </row>
    <row r="31" spans="2:16" ht="18">
      <c r="B31" s="1777" t="s">
        <v>1672</v>
      </c>
      <c r="C31" s="1818">
        <v>0</v>
      </c>
      <c r="D31" s="1827">
        <v>2600000</v>
      </c>
      <c r="E31" s="1827">
        <v>2600000</v>
      </c>
      <c r="F31" s="1827">
        <v>1809551.18</v>
      </c>
      <c r="G31" s="1827">
        <v>1740028</v>
      </c>
      <c r="H31" s="1828">
        <v>1740028</v>
      </c>
      <c r="I31" s="1816">
        <f t="shared" si="10"/>
        <v>1740028</v>
      </c>
      <c r="J31" s="1815">
        <v>0</v>
      </c>
      <c r="K31" s="1816">
        <f t="shared" si="3"/>
        <v>1740028</v>
      </c>
      <c r="L31" s="1829">
        <f t="shared" ref="L31" si="11">G31/$Q$12</f>
        <v>2.1837429404896197E-7</v>
      </c>
    </row>
    <row r="32" spans="2:16" ht="21.6" thickBot="1">
      <c r="B32" s="1831" t="s">
        <v>555</v>
      </c>
      <c r="C32" s="1832">
        <f>C16+C20</f>
        <v>956918041.58000016</v>
      </c>
      <c r="D32" s="1832">
        <f t="shared" ref="D32:H32" si="12">D16+D20</f>
        <v>4362619138</v>
      </c>
      <c r="E32" s="1832">
        <f t="shared" si="12"/>
        <v>4857440833.0900002</v>
      </c>
      <c r="F32" s="1832">
        <f t="shared" si="12"/>
        <v>1460717532.6600001</v>
      </c>
      <c r="G32" s="1832">
        <f t="shared" si="12"/>
        <v>1220452089.6800001</v>
      </c>
      <c r="H32" s="1833">
        <f t="shared" si="12"/>
        <v>1204154624.4099998</v>
      </c>
      <c r="I32" s="1833">
        <f>I16+I20</f>
        <v>630925649.96000004</v>
      </c>
      <c r="J32" s="1833">
        <f>J16+J20</f>
        <v>589526439.72000003</v>
      </c>
      <c r="K32" s="1833">
        <f>I32-J32</f>
        <v>41399210.24000001</v>
      </c>
      <c r="L32" s="1834">
        <f>G32/$Q$12</f>
        <v>1.5316728437959068E-4</v>
      </c>
      <c r="P32" s="338"/>
    </row>
    <row r="33" spans="2:15">
      <c r="I33" s="347"/>
      <c r="J33" s="333"/>
    </row>
    <row r="34" spans="2:15" ht="15.6">
      <c r="B34" s="365" t="s">
        <v>1679</v>
      </c>
      <c r="C34" s="366"/>
      <c r="D34" s="366"/>
      <c r="E34" s="366"/>
      <c r="F34" s="366"/>
      <c r="G34" s="366"/>
      <c r="H34" s="109"/>
      <c r="I34" s="109"/>
      <c r="J34" s="109"/>
      <c r="K34" s="366"/>
      <c r="L34" s="366"/>
    </row>
    <row r="35" spans="2:15" ht="15.6">
      <c r="B35" s="367" t="s">
        <v>656</v>
      </c>
      <c r="C35" s="366"/>
      <c r="D35" s="366"/>
      <c r="E35" s="366"/>
      <c r="F35" s="366"/>
      <c r="G35" s="109"/>
      <c r="H35" s="366"/>
      <c r="I35" s="109"/>
      <c r="J35" s="366"/>
      <c r="K35" s="366"/>
      <c r="L35" s="366"/>
    </row>
    <row r="36" spans="2:15" ht="15.6">
      <c r="B36" s="367" t="s">
        <v>657</v>
      </c>
      <c r="C36" s="366"/>
      <c r="D36" s="366"/>
      <c r="E36" s="366"/>
      <c r="F36" s="366"/>
      <c r="G36" s="366"/>
      <c r="H36" s="366"/>
      <c r="I36" s="366"/>
      <c r="J36" s="366"/>
      <c r="K36" s="366"/>
      <c r="L36" s="366"/>
    </row>
    <row r="37" spans="2:15" ht="15.6">
      <c r="B37" s="2461" t="s">
        <v>606</v>
      </c>
      <c r="C37" s="2461"/>
      <c r="D37" s="2461"/>
      <c r="E37" s="2461"/>
      <c r="F37" s="2461"/>
      <c r="G37" s="2461"/>
      <c r="H37" s="2461"/>
      <c r="I37" s="2461"/>
      <c r="J37" s="2461"/>
      <c r="K37" s="2461"/>
      <c r="L37" s="2461"/>
      <c r="N37" s="333"/>
    </row>
    <row r="38" spans="2:15" ht="15.6">
      <c r="B38" s="365" t="s">
        <v>1680</v>
      </c>
      <c r="C38" s="366"/>
      <c r="D38" s="366"/>
      <c r="E38" s="366"/>
      <c r="F38" s="366"/>
      <c r="G38" s="366"/>
      <c r="H38" s="366"/>
      <c r="I38" s="366"/>
      <c r="J38" s="366"/>
      <c r="K38" s="366"/>
      <c r="L38" s="366"/>
      <c r="O38" s="364"/>
    </row>
    <row r="40" spans="2:15">
      <c r="L40" s="347"/>
      <c r="N40" s="333"/>
    </row>
    <row r="41" spans="2:15">
      <c r="O41" s="364"/>
    </row>
    <row r="42" spans="2:15" ht="42" customHeight="1">
      <c r="L42" s="347"/>
      <c r="O42" s="364"/>
    </row>
    <row r="43" spans="2:15">
      <c r="L43" s="347"/>
      <c r="N43" s="333"/>
    </row>
    <row r="44" spans="2:15">
      <c r="L44" s="347"/>
    </row>
    <row r="45" spans="2:15">
      <c r="L45" s="368"/>
    </row>
    <row r="46" spans="2:15">
      <c r="L46" s="368"/>
    </row>
    <row r="48" spans="2:15" ht="14.4" customHeight="1"/>
    <row r="50" spans="12:13">
      <c r="L50" s="347"/>
    </row>
    <row r="51" spans="12:13">
      <c r="M51" s="347"/>
    </row>
  </sheetData>
  <mergeCells count="19">
    <mergeCell ref="B1:L1"/>
    <mergeCell ref="B2:L2"/>
    <mergeCell ref="B3:L3"/>
    <mergeCell ref="A6:O6"/>
    <mergeCell ref="A7:O7"/>
    <mergeCell ref="B37:L37"/>
    <mergeCell ref="J10:J14"/>
    <mergeCell ref="K10:K14"/>
    <mergeCell ref="C11:C14"/>
    <mergeCell ref="D11:D14"/>
    <mergeCell ref="E11:E14"/>
    <mergeCell ref="F11:F14"/>
    <mergeCell ref="G11:G14"/>
    <mergeCell ref="H11:H14"/>
    <mergeCell ref="B9:B15"/>
    <mergeCell ref="D9:K9"/>
    <mergeCell ref="L9:L14"/>
    <mergeCell ref="D10:H10"/>
    <mergeCell ref="I10:I1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E6BA7-BA06-445D-AA90-2FCA929BAA94}">
  <dimension ref="B1:O264"/>
  <sheetViews>
    <sheetView showGridLines="0" zoomScale="70" zoomScaleNormal="70" workbookViewId="0">
      <selection activeCell="C19" sqref="C19"/>
    </sheetView>
  </sheetViews>
  <sheetFormatPr baseColWidth="10" defaultColWidth="11.44140625" defaultRowHeight="14.4"/>
  <cols>
    <col min="1" max="1" width="11.44140625" style="316"/>
    <col min="2" max="2" width="145.6640625" style="316" customWidth="1"/>
    <col min="3" max="3" width="24.88671875" style="316" bestFit="1" customWidth="1"/>
    <col min="4" max="4" width="20.44140625" style="316" customWidth="1"/>
    <col min="5" max="5" width="11.33203125" style="316" bestFit="1" customWidth="1"/>
    <col min="6" max="6" width="21.5546875" style="316" bestFit="1" customWidth="1"/>
    <col min="7" max="7" width="16.5546875" style="316" bestFit="1" customWidth="1"/>
    <col min="8" max="8" width="11.5546875" style="316" bestFit="1" customWidth="1"/>
    <col min="9" max="9" width="23.109375" style="316" bestFit="1" customWidth="1"/>
    <col min="10" max="10" width="21.88671875" style="316" customWidth="1"/>
    <col min="11" max="11" width="38.5546875" style="316" customWidth="1"/>
    <col min="12" max="12" width="23.6640625" style="316" bestFit="1" customWidth="1"/>
    <col min="13" max="13" width="15.6640625" style="316" bestFit="1" customWidth="1"/>
    <col min="14" max="15" width="0" style="316" hidden="1" customWidth="1"/>
    <col min="16" max="16384" width="11.44140625" style="316"/>
  </cols>
  <sheetData>
    <row r="1" spans="2:15" s="39" customFormat="1" ht="15" customHeight="1">
      <c r="B1" s="2038" t="s">
        <v>0</v>
      </c>
      <c r="C1" s="2038"/>
      <c r="D1" s="2038"/>
      <c r="E1" s="2038"/>
      <c r="F1" s="2038"/>
      <c r="G1" s="2038"/>
      <c r="H1" s="2038"/>
      <c r="I1" s="2038"/>
      <c r="J1" s="98"/>
      <c r="K1" s="98"/>
      <c r="L1" s="98"/>
      <c r="M1" s="98"/>
      <c r="N1" s="98"/>
    </row>
    <row r="2" spans="2:15" s="39" customFormat="1" ht="15" customHeight="1" thickBot="1">
      <c r="B2" s="2038" t="s">
        <v>1</v>
      </c>
      <c r="C2" s="2038"/>
      <c r="D2" s="2038"/>
      <c r="E2" s="2038"/>
      <c r="F2" s="2038"/>
      <c r="G2" s="2038"/>
      <c r="H2" s="2038"/>
      <c r="I2" s="2038"/>
      <c r="J2" s="98"/>
      <c r="K2" s="98"/>
      <c r="L2" s="100"/>
      <c r="M2" s="100"/>
      <c r="N2" s="100"/>
    </row>
    <row r="3" spans="2:15" s="1" customFormat="1" ht="15" customHeight="1" thickBot="1">
      <c r="B3" s="2039" t="s">
        <v>2</v>
      </c>
      <c r="C3" s="2039"/>
      <c r="D3" s="2039"/>
      <c r="E3" s="2039"/>
      <c r="F3" s="2039"/>
      <c r="G3" s="2039"/>
      <c r="H3" s="2039"/>
      <c r="I3" s="2039"/>
      <c r="J3" s="100"/>
      <c r="K3" s="100"/>
      <c r="N3" s="370" t="s">
        <v>1069</v>
      </c>
      <c r="O3" s="371">
        <v>7976131161317.9814</v>
      </c>
    </row>
    <row r="5" spans="2:15">
      <c r="K5" s="372"/>
      <c r="L5" s="372"/>
    </row>
    <row r="6" spans="2:15">
      <c r="B6" s="2445" t="s">
        <v>1681</v>
      </c>
      <c r="C6" s="2445"/>
      <c r="D6" s="2445"/>
      <c r="E6" s="2445"/>
      <c r="F6" s="2445"/>
      <c r="G6" s="2445"/>
      <c r="H6" s="2445"/>
      <c r="I6" s="2445"/>
      <c r="K6" s="372"/>
      <c r="L6" s="372"/>
    </row>
    <row r="7" spans="2:15" ht="15" thickBot="1">
      <c r="B7" s="2044" t="s">
        <v>403</v>
      </c>
      <c r="C7" s="2044"/>
      <c r="D7" s="2044"/>
      <c r="E7" s="2044"/>
      <c r="F7" s="2044"/>
      <c r="G7" s="2044"/>
      <c r="H7" s="2044"/>
      <c r="I7" s="2044"/>
      <c r="K7" s="373"/>
      <c r="L7" s="373"/>
    </row>
    <row r="8" spans="2:15" ht="15" thickBot="1">
      <c r="B8" s="374"/>
      <c r="C8" s="375"/>
      <c r="D8" s="375"/>
      <c r="E8" s="375"/>
      <c r="F8" s="375"/>
      <c r="G8" s="375"/>
      <c r="H8" s="375"/>
      <c r="K8" s="321" t="s">
        <v>404</v>
      </c>
      <c r="L8" s="369">
        <v>7968099027305.2295</v>
      </c>
    </row>
    <row r="9" spans="2:15" ht="21.6" customHeight="1" thickBot="1">
      <c r="B9" s="2512" t="s">
        <v>405</v>
      </c>
      <c r="C9" s="1779">
        <v>2024</v>
      </c>
      <c r="D9" s="2515">
        <v>2025</v>
      </c>
      <c r="E9" s="2516"/>
      <c r="F9" s="2516"/>
      <c r="G9" s="2516"/>
      <c r="H9" s="2516"/>
      <c r="I9" s="2516"/>
      <c r="J9" s="376"/>
    </row>
    <row r="10" spans="2:15" ht="21.6" customHeight="1" thickBot="1">
      <c r="B10" s="2513"/>
      <c r="C10" s="2508" t="s">
        <v>1682</v>
      </c>
      <c r="D10" s="2517" t="s">
        <v>1226</v>
      </c>
      <c r="E10" s="2517"/>
      <c r="F10" s="2517"/>
      <c r="G10" s="2517"/>
      <c r="H10" s="2517"/>
      <c r="I10" s="2518" t="s">
        <v>1683</v>
      </c>
      <c r="J10" s="376"/>
    </row>
    <row r="11" spans="2:15" ht="21.6" customHeight="1">
      <c r="B11" s="2513"/>
      <c r="C11" s="2509"/>
      <c r="D11" s="2505" t="s">
        <v>566</v>
      </c>
      <c r="E11" s="2508" t="s">
        <v>1227</v>
      </c>
      <c r="F11" s="2508" t="s">
        <v>1331</v>
      </c>
      <c r="G11" s="2508" t="s">
        <v>612</v>
      </c>
      <c r="H11" s="2508" t="s">
        <v>1332</v>
      </c>
      <c r="I11" s="2519"/>
      <c r="J11" s="377"/>
      <c r="K11" s="378"/>
    </row>
    <row r="12" spans="2:15" ht="15" customHeight="1">
      <c r="B12" s="2513"/>
      <c r="C12" s="2509"/>
      <c r="D12" s="2506"/>
      <c r="E12" s="2509"/>
      <c r="F12" s="2509"/>
      <c r="G12" s="2509"/>
      <c r="H12" s="2509"/>
      <c r="I12" s="2519"/>
      <c r="J12" s="377"/>
      <c r="K12" s="378"/>
      <c r="M12" s="379"/>
    </row>
    <row r="13" spans="2:15" ht="15" customHeight="1" thickBot="1">
      <c r="B13" s="2513"/>
      <c r="C13" s="2510"/>
      <c r="D13" s="2507"/>
      <c r="E13" s="2510"/>
      <c r="F13" s="2510"/>
      <c r="G13" s="2510"/>
      <c r="H13" s="2510"/>
      <c r="I13" s="2520"/>
      <c r="J13" s="377"/>
      <c r="K13" s="378"/>
    </row>
    <row r="14" spans="2:15" ht="21.6" thickBot="1">
      <c r="B14" s="2514"/>
      <c r="C14" s="1780">
        <v>1</v>
      </c>
      <c r="D14" s="1781">
        <v>2</v>
      </c>
      <c r="E14" s="1780">
        <v>3</v>
      </c>
      <c r="F14" s="1781">
        <v>4</v>
      </c>
      <c r="G14" s="1781">
        <v>5</v>
      </c>
      <c r="H14" s="1780">
        <v>6</v>
      </c>
      <c r="I14" s="1781" t="s">
        <v>1684</v>
      </c>
      <c r="J14" s="376"/>
      <c r="K14" s="380"/>
    </row>
    <row r="15" spans="2:15" ht="21.6" thickBot="1">
      <c r="B15" s="2511" t="s">
        <v>1685</v>
      </c>
      <c r="C15" s="2511"/>
      <c r="D15" s="2511"/>
      <c r="E15" s="2511"/>
      <c r="F15" s="2511"/>
      <c r="G15" s="2511"/>
      <c r="H15" s="2511"/>
      <c r="I15" s="2511"/>
      <c r="J15" s="376"/>
      <c r="K15" s="380"/>
    </row>
    <row r="16" spans="2:15" ht="15.6">
      <c r="B16" s="1782" t="s">
        <v>1588</v>
      </c>
      <c r="C16" s="1783">
        <f t="shared" ref="C16:H16" si="0">C17+C19</f>
        <v>485961193.12999964</v>
      </c>
      <c r="D16" s="1783">
        <f t="shared" si="0"/>
        <v>882638691</v>
      </c>
      <c r="E16" s="1783">
        <f t="shared" si="0"/>
        <v>826234432</v>
      </c>
      <c r="F16" s="1783">
        <f t="shared" si="0"/>
        <v>668793378.92999983</v>
      </c>
      <c r="G16" s="1783">
        <f t="shared" si="0"/>
        <v>550648771.80999982</v>
      </c>
      <c r="H16" s="1783">
        <f t="shared" si="0"/>
        <v>540658827.01999974</v>
      </c>
      <c r="I16" s="1784">
        <f>G16/$L$8</f>
        <v>6.9106667716230233E-5</v>
      </c>
      <c r="J16" s="381"/>
      <c r="K16" s="378"/>
    </row>
    <row r="17" spans="2:11" ht="15.6">
      <c r="B17" s="1785" t="s">
        <v>1589</v>
      </c>
      <c r="C17" s="1786">
        <f t="shared" ref="C17:H17" si="1">C18</f>
        <v>433848088.12999964</v>
      </c>
      <c r="D17" s="1786">
        <f t="shared" si="1"/>
        <v>813154551</v>
      </c>
      <c r="E17" s="1786">
        <f t="shared" si="1"/>
        <v>756750292</v>
      </c>
      <c r="F17" s="1786">
        <f t="shared" si="1"/>
        <v>616680273.92999983</v>
      </c>
      <c r="G17" s="1786">
        <f t="shared" si="1"/>
        <v>498535666.80999982</v>
      </c>
      <c r="H17" s="1786">
        <f t="shared" si="1"/>
        <v>488545722.01999974</v>
      </c>
      <c r="I17" s="1787">
        <f t="shared" ref="I17:I34" si="2">G17/$L$8</f>
        <v>6.2566449676592698E-5</v>
      </c>
      <c r="J17" s="382"/>
      <c r="K17" s="378"/>
    </row>
    <row r="18" spans="2:11" ht="15.6">
      <c r="B18" s="1788" t="s">
        <v>1686</v>
      </c>
      <c r="C18" s="1789">
        <v>433848088.12999964</v>
      </c>
      <c r="D18" s="1790">
        <v>813154551</v>
      </c>
      <c r="E18" s="1790">
        <v>756750292</v>
      </c>
      <c r="F18" s="1790">
        <v>616680273.92999983</v>
      </c>
      <c r="G18" s="1790">
        <v>498535666.80999982</v>
      </c>
      <c r="H18" s="1790">
        <v>488545722.01999974</v>
      </c>
      <c r="I18" s="1787">
        <f t="shared" si="2"/>
        <v>6.2566449676592698E-5</v>
      </c>
      <c r="J18" s="381"/>
      <c r="K18" s="378"/>
    </row>
    <row r="19" spans="2:11" ht="15.6">
      <c r="B19" s="1785" t="s">
        <v>1592</v>
      </c>
      <c r="C19" s="1786">
        <f t="shared" ref="C19:H19" si="3">C20</f>
        <v>52113105</v>
      </c>
      <c r="D19" s="1786">
        <f t="shared" si="3"/>
        <v>69484140</v>
      </c>
      <c r="E19" s="1786">
        <f t="shared" si="3"/>
        <v>69484140</v>
      </c>
      <c r="F19" s="1786">
        <f t="shared" si="3"/>
        <v>52113105</v>
      </c>
      <c r="G19" s="1786">
        <f t="shared" si="3"/>
        <v>52113105</v>
      </c>
      <c r="H19" s="1786">
        <f t="shared" si="3"/>
        <v>52113105</v>
      </c>
      <c r="I19" s="1787">
        <f t="shared" si="2"/>
        <v>6.5402180396375401E-6</v>
      </c>
      <c r="J19" s="382"/>
      <c r="K19" s="380"/>
    </row>
    <row r="20" spans="2:11" ht="15.6">
      <c r="B20" s="1788" t="s">
        <v>1687</v>
      </c>
      <c r="C20" s="1789">
        <v>52113105</v>
      </c>
      <c r="D20" s="1790">
        <v>69484140</v>
      </c>
      <c r="E20" s="1790">
        <v>69484140</v>
      </c>
      <c r="F20" s="1790">
        <v>52113105</v>
      </c>
      <c r="G20" s="1790">
        <v>52113105</v>
      </c>
      <c r="H20" s="1790">
        <v>52113105</v>
      </c>
      <c r="I20" s="1787">
        <f t="shared" si="2"/>
        <v>6.5402180396375401E-6</v>
      </c>
      <c r="J20" s="382"/>
      <c r="K20" s="380"/>
    </row>
    <row r="21" spans="2:11" ht="26.25" customHeight="1">
      <c r="B21" s="1791" t="s">
        <v>1593</v>
      </c>
      <c r="C21" s="1792">
        <f t="shared" ref="C21:H22" si="4">C22</f>
        <v>169253643.71000001</v>
      </c>
      <c r="D21" s="1792">
        <f t="shared" si="4"/>
        <v>243289105</v>
      </c>
      <c r="E21" s="1792">
        <f t="shared" si="4"/>
        <v>309476287.43000001</v>
      </c>
      <c r="F21" s="1792">
        <f t="shared" si="4"/>
        <v>242708212.31999999</v>
      </c>
      <c r="G21" s="1792">
        <f t="shared" si="4"/>
        <v>178013372.80999997</v>
      </c>
      <c r="H21" s="1792">
        <f t="shared" si="4"/>
        <v>174145669.23999992</v>
      </c>
      <c r="I21" s="1793">
        <f t="shared" si="2"/>
        <v>2.2340758090478097E-5</v>
      </c>
      <c r="J21" s="109"/>
      <c r="K21" s="383"/>
    </row>
    <row r="22" spans="2:11" ht="15.6">
      <c r="B22" s="1785" t="s">
        <v>1594</v>
      </c>
      <c r="C22" s="1786">
        <f t="shared" si="4"/>
        <v>169253643.71000001</v>
      </c>
      <c r="D22" s="1786">
        <f t="shared" si="4"/>
        <v>243289105</v>
      </c>
      <c r="E22" s="1786">
        <f t="shared" si="4"/>
        <v>309476287.43000001</v>
      </c>
      <c r="F22" s="1786">
        <f t="shared" si="4"/>
        <v>242708212.31999999</v>
      </c>
      <c r="G22" s="1786">
        <f t="shared" si="4"/>
        <v>178013372.80999997</v>
      </c>
      <c r="H22" s="1786">
        <f t="shared" si="4"/>
        <v>174145669.23999992</v>
      </c>
      <c r="I22" s="1787">
        <f t="shared" si="2"/>
        <v>2.2340758090478097E-5</v>
      </c>
      <c r="J22" s="382"/>
      <c r="K22" s="380"/>
    </row>
    <row r="23" spans="2:11" ht="15.6">
      <c r="B23" s="1794" t="s">
        <v>1688</v>
      </c>
      <c r="C23" s="1795">
        <v>169253643.71000001</v>
      </c>
      <c r="D23" s="1790">
        <v>243289105</v>
      </c>
      <c r="E23" s="1790">
        <v>309476287.43000001</v>
      </c>
      <c r="F23" s="1790">
        <v>242708212.31999999</v>
      </c>
      <c r="G23" s="1790">
        <v>178013372.80999997</v>
      </c>
      <c r="H23" s="1790">
        <v>174145669.23999992</v>
      </c>
      <c r="I23" s="1787">
        <f t="shared" si="2"/>
        <v>2.2340758090478097E-5</v>
      </c>
      <c r="J23" s="382"/>
      <c r="K23" s="380"/>
    </row>
    <row r="24" spans="2:11" ht="15.6">
      <c r="B24" s="1791" t="s">
        <v>1605</v>
      </c>
      <c r="C24" s="1792">
        <f>C25+C27+C29</f>
        <v>1853951112.3</v>
      </c>
      <c r="D24" s="1792">
        <f t="shared" ref="D24:H24" si="5">D25+D27+D29</f>
        <v>1026488236</v>
      </c>
      <c r="E24" s="1792">
        <f t="shared" si="5"/>
        <v>1107886146.3399999</v>
      </c>
      <c r="F24" s="1792">
        <f t="shared" si="5"/>
        <v>739523283.18999994</v>
      </c>
      <c r="G24" s="1792">
        <f t="shared" si="5"/>
        <v>569391871.20999992</v>
      </c>
      <c r="H24" s="1792">
        <f t="shared" si="5"/>
        <v>542654472.97000003</v>
      </c>
      <c r="I24" s="1793">
        <f t="shared" si="2"/>
        <v>7.1458935093401493E-5</v>
      </c>
      <c r="J24" s="381"/>
      <c r="K24" s="384"/>
    </row>
    <row r="25" spans="2:11" ht="15.6">
      <c r="B25" s="1785" t="s">
        <v>1607</v>
      </c>
      <c r="C25" s="1786">
        <f t="shared" ref="C25:H25" si="6">C26</f>
        <v>35332972.059999995</v>
      </c>
      <c r="D25" s="1786">
        <f t="shared" si="6"/>
        <v>35070000</v>
      </c>
      <c r="E25" s="1786">
        <f t="shared" si="6"/>
        <v>63043366.060000002</v>
      </c>
      <c r="F25" s="1786">
        <f t="shared" si="6"/>
        <v>12613960.559999999</v>
      </c>
      <c r="G25" s="1786">
        <f t="shared" si="6"/>
        <v>5224465.8699999992</v>
      </c>
      <c r="H25" s="1786">
        <f t="shared" si="6"/>
        <v>4350207.37</v>
      </c>
      <c r="I25" s="1787">
        <f t="shared" si="2"/>
        <v>6.5567280879626408E-7</v>
      </c>
      <c r="J25" s="382"/>
      <c r="K25" s="380"/>
    </row>
    <row r="26" spans="2:11" ht="49.2" customHeight="1">
      <c r="B26" s="1794" t="s">
        <v>1689</v>
      </c>
      <c r="C26" s="1795">
        <v>35332972.059999995</v>
      </c>
      <c r="D26" s="1790">
        <v>35070000</v>
      </c>
      <c r="E26" s="1790">
        <v>63043366.060000002</v>
      </c>
      <c r="F26" s="1790">
        <v>12613960.559999999</v>
      </c>
      <c r="G26" s="1790">
        <v>5224465.8699999992</v>
      </c>
      <c r="H26" s="1790">
        <v>4350207.37</v>
      </c>
      <c r="I26" s="1787">
        <f t="shared" si="2"/>
        <v>6.5567280879626408E-7</v>
      </c>
      <c r="J26" s="382"/>
      <c r="K26" s="380"/>
    </row>
    <row r="27" spans="2:11" ht="15.6">
      <c r="B27" s="1785" t="s">
        <v>1610</v>
      </c>
      <c r="C27" s="1786">
        <f t="shared" ref="C27:H27" si="7">C28</f>
        <v>1295764371.4200001</v>
      </c>
      <c r="D27" s="1786">
        <f t="shared" si="7"/>
        <v>6692496</v>
      </c>
      <c r="E27" s="1786">
        <f t="shared" si="7"/>
        <v>24692486.989999998</v>
      </c>
      <c r="F27" s="1786">
        <f t="shared" si="7"/>
        <v>24691990.989999998</v>
      </c>
      <c r="G27" s="1786">
        <f t="shared" si="7"/>
        <v>6692000</v>
      </c>
      <c r="H27" s="1786">
        <f t="shared" si="7"/>
        <v>0</v>
      </c>
      <c r="I27" s="1787">
        <f t="shared" si="2"/>
        <v>8.3984900000209965E-7</v>
      </c>
      <c r="J27" s="382"/>
      <c r="K27" s="380"/>
    </row>
    <row r="28" spans="2:11" ht="15.6">
      <c r="B28" s="1794" t="s">
        <v>1690</v>
      </c>
      <c r="C28" s="1795">
        <v>1295764371.4200001</v>
      </c>
      <c r="D28" s="1790">
        <v>6692496</v>
      </c>
      <c r="E28" s="1790">
        <v>24692486.989999998</v>
      </c>
      <c r="F28" s="1790">
        <v>24691990.989999998</v>
      </c>
      <c r="G28" s="1790">
        <v>6692000</v>
      </c>
      <c r="H28" s="1790">
        <v>0</v>
      </c>
      <c r="I28" s="1787">
        <f t="shared" si="2"/>
        <v>8.3984900000209965E-7</v>
      </c>
      <c r="J28" s="382"/>
      <c r="K28" s="380"/>
    </row>
    <row r="29" spans="2:11" ht="24" customHeight="1">
      <c r="B29" s="1785" t="s">
        <v>1004</v>
      </c>
      <c r="C29" s="1786">
        <f t="shared" ref="C29:H29" si="8">C30+C32+C33+C31</f>
        <v>522853768.81999993</v>
      </c>
      <c r="D29" s="1786">
        <f t="shared" si="8"/>
        <v>984725740</v>
      </c>
      <c r="E29" s="1786">
        <f t="shared" si="8"/>
        <v>1020150293.29</v>
      </c>
      <c r="F29" s="1786">
        <f t="shared" si="8"/>
        <v>702217331.63999999</v>
      </c>
      <c r="G29" s="1786">
        <f t="shared" si="8"/>
        <v>557475405.33999991</v>
      </c>
      <c r="H29" s="1786">
        <f t="shared" si="8"/>
        <v>538304265.60000002</v>
      </c>
      <c r="I29" s="1787">
        <f t="shared" si="2"/>
        <v>6.9963413284603122E-5</v>
      </c>
      <c r="J29" s="382"/>
      <c r="K29" s="380"/>
    </row>
    <row r="30" spans="2:11" ht="30.6" customHeight="1">
      <c r="B30" s="1794" t="s">
        <v>1691</v>
      </c>
      <c r="C30" s="1795">
        <v>90414944.920000002</v>
      </c>
      <c r="D30" s="1790">
        <v>224073001</v>
      </c>
      <c r="E30" s="1790">
        <v>245498422.94</v>
      </c>
      <c r="F30" s="1790">
        <v>157875488.49999997</v>
      </c>
      <c r="G30" s="1790">
        <v>135222470.81999999</v>
      </c>
      <c r="H30" s="1790">
        <v>127524436.20999999</v>
      </c>
      <c r="I30" s="1787">
        <f t="shared" si="2"/>
        <v>1.6970480707709219E-5</v>
      </c>
      <c r="J30" s="382"/>
      <c r="K30" s="380"/>
    </row>
    <row r="31" spans="2:11" ht="15.6">
      <c r="B31" s="1794" t="s">
        <v>1692</v>
      </c>
      <c r="C31" s="1795">
        <v>38810507.249999993</v>
      </c>
      <c r="D31" s="1790">
        <v>112471764</v>
      </c>
      <c r="E31" s="1790">
        <v>112861764</v>
      </c>
      <c r="F31" s="1790">
        <v>66068166.359999992</v>
      </c>
      <c r="G31" s="1790">
        <v>40450976.260000005</v>
      </c>
      <c r="H31" s="1790">
        <v>40357161.199999996</v>
      </c>
      <c r="I31" s="1787">
        <f t="shared" si="2"/>
        <v>5.0766156546726958E-6</v>
      </c>
      <c r="J31" s="382"/>
      <c r="K31" s="378"/>
    </row>
    <row r="32" spans="2:11" ht="26.4" customHeight="1">
      <c r="B32" s="1794" t="s">
        <v>1693</v>
      </c>
      <c r="C32" s="1795">
        <v>92965155.12999998</v>
      </c>
      <c r="D32" s="1790">
        <v>253359525</v>
      </c>
      <c r="E32" s="1790">
        <v>240791620.48000002</v>
      </c>
      <c r="F32" s="1790">
        <v>176326559.78</v>
      </c>
      <c r="G32" s="1790">
        <v>100694283.51999995</v>
      </c>
      <c r="H32" s="1790">
        <v>95516945.429999977</v>
      </c>
      <c r="I32" s="1787">
        <f t="shared" si="2"/>
        <v>1.2637177722683781E-5</v>
      </c>
      <c r="J32" s="382"/>
      <c r="K32" s="383"/>
    </row>
    <row r="33" spans="2:12" ht="33" customHeight="1">
      <c r="B33" s="1794" t="s">
        <v>1694</v>
      </c>
      <c r="C33" s="1795">
        <v>300663161.51999998</v>
      </c>
      <c r="D33" s="1790">
        <v>394821450</v>
      </c>
      <c r="E33" s="1790">
        <v>420998485.87</v>
      </c>
      <c r="F33" s="1790">
        <v>301947116.99999994</v>
      </c>
      <c r="G33" s="1790">
        <v>281107674.73999995</v>
      </c>
      <c r="H33" s="1790">
        <v>274905722.75999999</v>
      </c>
      <c r="I33" s="1787">
        <f t="shared" si="2"/>
        <v>3.5279139199537427E-5</v>
      </c>
      <c r="J33" s="155"/>
    </row>
    <row r="34" spans="2:12" ht="15.6">
      <c r="B34" s="1796" t="s">
        <v>1695</v>
      </c>
      <c r="C34" s="1797">
        <f>C16+C21+C24</f>
        <v>2509165949.1399994</v>
      </c>
      <c r="D34" s="1797">
        <f t="shared" ref="D34:H34" si="9">D16+D21+D24</f>
        <v>2152416032</v>
      </c>
      <c r="E34" s="1797">
        <f t="shared" si="9"/>
        <v>2243596865.77</v>
      </c>
      <c r="F34" s="1797">
        <f t="shared" si="9"/>
        <v>1651024874.4399996</v>
      </c>
      <c r="G34" s="1797">
        <f t="shared" si="9"/>
        <v>1298054015.8299997</v>
      </c>
      <c r="H34" s="1797">
        <f t="shared" si="9"/>
        <v>1257458969.2299995</v>
      </c>
      <c r="I34" s="1798">
        <f t="shared" si="2"/>
        <v>1.6290636090010981E-4</v>
      </c>
      <c r="J34" s="382"/>
    </row>
    <row r="35" spans="2:12" ht="16.2" thickBot="1">
      <c r="B35" s="2504" t="s">
        <v>1696</v>
      </c>
      <c r="C35" s="2504"/>
      <c r="D35" s="2504"/>
      <c r="E35" s="2504"/>
      <c r="F35" s="2504"/>
      <c r="G35" s="2504"/>
      <c r="H35" s="2504"/>
      <c r="I35" s="2504"/>
      <c r="J35" s="385"/>
    </row>
    <row r="36" spans="2:12" ht="15.6">
      <c r="B36" s="1791" t="s">
        <v>1588</v>
      </c>
      <c r="C36" s="1792">
        <f>C37</f>
        <v>0</v>
      </c>
      <c r="D36" s="1792">
        <f t="shared" ref="D36:H36" si="10">D37</f>
        <v>2132000</v>
      </c>
      <c r="E36" s="1792">
        <f t="shared" si="10"/>
        <v>2132000</v>
      </c>
      <c r="F36" s="1792">
        <f t="shared" si="10"/>
        <v>80240</v>
      </c>
      <c r="G36" s="1792">
        <f t="shared" si="10"/>
        <v>80240</v>
      </c>
      <c r="H36" s="1792">
        <f t="shared" si="10"/>
        <v>0</v>
      </c>
      <c r="I36" s="1793">
        <f t="shared" ref="I36:I51" si="11">G36/$L$8</f>
        <v>1.0070155971334202E-8</v>
      </c>
    </row>
    <row r="37" spans="2:12" ht="15.6">
      <c r="B37" s="1785" t="s">
        <v>1589</v>
      </c>
      <c r="C37" s="1786">
        <f t="shared" ref="C37:H37" si="12">C38</f>
        <v>0</v>
      </c>
      <c r="D37" s="1786">
        <f t="shared" si="12"/>
        <v>2132000</v>
      </c>
      <c r="E37" s="1786">
        <f t="shared" si="12"/>
        <v>2132000</v>
      </c>
      <c r="F37" s="1786">
        <f t="shared" si="12"/>
        <v>80240</v>
      </c>
      <c r="G37" s="1786">
        <f t="shared" si="12"/>
        <v>80240</v>
      </c>
      <c r="H37" s="1786">
        <f t="shared" si="12"/>
        <v>0</v>
      </c>
      <c r="I37" s="1787">
        <f t="shared" si="11"/>
        <v>1.0070155971334202E-8</v>
      </c>
    </row>
    <row r="38" spans="2:12" ht="15.6">
      <c r="B38" s="1788" t="s">
        <v>1686</v>
      </c>
      <c r="C38" s="1789">
        <v>0</v>
      </c>
      <c r="D38" s="1790">
        <v>2132000</v>
      </c>
      <c r="E38" s="1790">
        <v>2132000</v>
      </c>
      <c r="F38" s="1790">
        <v>80240</v>
      </c>
      <c r="G38" s="1790">
        <v>80240</v>
      </c>
      <c r="H38" s="1790">
        <v>0</v>
      </c>
      <c r="I38" s="1787">
        <f t="shared" si="11"/>
        <v>1.0070155971334202E-8</v>
      </c>
    </row>
    <row r="39" spans="2:12" ht="15.6">
      <c r="B39" s="1791" t="s">
        <v>1593</v>
      </c>
      <c r="C39" s="1792">
        <f>C40</f>
        <v>1027168.9299999999</v>
      </c>
      <c r="D39" s="1792">
        <f t="shared" ref="C39:H40" si="13">D40</f>
        <v>0</v>
      </c>
      <c r="E39" s="1792">
        <f t="shared" si="13"/>
        <v>0</v>
      </c>
      <c r="F39" s="1792">
        <f t="shared" si="13"/>
        <v>0</v>
      </c>
      <c r="G39" s="1792">
        <f t="shared" si="13"/>
        <v>0</v>
      </c>
      <c r="H39" s="1792">
        <f t="shared" si="13"/>
        <v>0</v>
      </c>
      <c r="I39" s="1793">
        <f t="shared" si="11"/>
        <v>0</v>
      </c>
    </row>
    <row r="40" spans="2:12" ht="15.6">
      <c r="B40" s="1785" t="s">
        <v>1594</v>
      </c>
      <c r="C40" s="1786">
        <f t="shared" si="13"/>
        <v>1027168.9299999999</v>
      </c>
      <c r="D40" s="1786">
        <f t="shared" si="13"/>
        <v>0</v>
      </c>
      <c r="E40" s="1786">
        <f t="shared" si="13"/>
        <v>0</v>
      </c>
      <c r="F40" s="1786">
        <f t="shared" si="13"/>
        <v>0</v>
      </c>
      <c r="G40" s="1786">
        <f t="shared" si="13"/>
        <v>0</v>
      </c>
      <c r="H40" s="1786">
        <f t="shared" si="13"/>
        <v>0</v>
      </c>
      <c r="I40" s="1787">
        <f t="shared" si="11"/>
        <v>0</v>
      </c>
    </row>
    <row r="41" spans="2:12" ht="15.6">
      <c r="B41" s="1794" t="s">
        <v>1688</v>
      </c>
      <c r="C41" s="1795">
        <v>1027168.9299999999</v>
      </c>
      <c r="D41" s="1799">
        <v>0</v>
      </c>
      <c r="E41" s="1799">
        <v>0</v>
      </c>
      <c r="F41" s="1799">
        <v>0</v>
      </c>
      <c r="G41" s="1799">
        <v>0</v>
      </c>
      <c r="H41" s="1799">
        <v>0</v>
      </c>
      <c r="I41" s="1787">
        <f t="shared" si="11"/>
        <v>0</v>
      </c>
    </row>
    <row r="42" spans="2:12" ht="15.6">
      <c r="B42" s="1791" t="s">
        <v>1605</v>
      </c>
      <c r="C42" s="1792">
        <f>C43+C45+C47</f>
        <v>4108148407.4900007</v>
      </c>
      <c r="D42" s="1792">
        <f>D43+D45+D47</f>
        <v>8745147547</v>
      </c>
      <c r="E42" s="1792">
        <f t="shared" ref="E42:H42" si="14">E43+E45+E47</f>
        <v>10489106423.34</v>
      </c>
      <c r="F42" s="1792">
        <f t="shared" si="14"/>
        <v>7438836015.3699999</v>
      </c>
      <c r="G42" s="1792">
        <f t="shared" si="14"/>
        <v>6044430768.6700001</v>
      </c>
      <c r="H42" s="1792">
        <f t="shared" si="14"/>
        <v>5916757287.1599998</v>
      </c>
      <c r="I42" s="1793">
        <f t="shared" si="11"/>
        <v>7.5857877116697879E-4</v>
      </c>
    </row>
    <row r="43" spans="2:12" ht="15.6">
      <c r="B43" s="1785" t="s">
        <v>1607</v>
      </c>
      <c r="C43" s="1786">
        <f t="shared" ref="C43:H43" si="15">C44</f>
        <v>128416933.75999999</v>
      </c>
      <c r="D43" s="1786">
        <f t="shared" si="15"/>
        <v>2277572344</v>
      </c>
      <c r="E43" s="1786">
        <f t="shared" si="15"/>
        <v>2630541996.5500002</v>
      </c>
      <c r="F43" s="1786">
        <f t="shared" si="15"/>
        <v>1602023871.6200001</v>
      </c>
      <c r="G43" s="1786">
        <f t="shared" si="15"/>
        <v>1549716812.1700003</v>
      </c>
      <c r="H43" s="1786">
        <f t="shared" si="15"/>
        <v>1503307753.6399999</v>
      </c>
      <c r="I43" s="1787">
        <f t="shared" si="11"/>
        <v>1.9449015466040294E-4</v>
      </c>
      <c r="L43" s="378"/>
    </row>
    <row r="44" spans="2:12" ht="46.2" customHeight="1">
      <c r="B44" s="1794" t="s">
        <v>1689</v>
      </c>
      <c r="C44" s="1795">
        <v>128416933.75999999</v>
      </c>
      <c r="D44" s="1790">
        <v>2277572344</v>
      </c>
      <c r="E44" s="1790">
        <v>2630541996.5500002</v>
      </c>
      <c r="F44" s="1790">
        <v>1602023871.6200001</v>
      </c>
      <c r="G44" s="1790">
        <v>1549716812.1700003</v>
      </c>
      <c r="H44" s="1790">
        <v>1503307753.6399999</v>
      </c>
      <c r="I44" s="1787">
        <f t="shared" si="11"/>
        <v>1.9449015466040294E-4</v>
      </c>
    </row>
    <row r="45" spans="2:12" ht="15.6">
      <c r="B45" s="1785" t="s">
        <v>1610</v>
      </c>
      <c r="C45" s="1786">
        <f t="shared" ref="C45:H45" si="16">C46</f>
        <v>1359242001.52</v>
      </c>
      <c r="D45" s="1786">
        <f t="shared" si="16"/>
        <v>1938365943</v>
      </c>
      <c r="E45" s="1786">
        <f t="shared" si="16"/>
        <v>2264081791.4200001</v>
      </c>
      <c r="F45" s="1786">
        <f t="shared" si="16"/>
        <v>1606840986.5699997</v>
      </c>
      <c r="G45" s="1786">
        <f t="shared" si="16"/>
        <v>1338163284.9800003</v>
      </c>
      <c r="H45" s="1786">
        <f t="shared" si="16"/>
        <v>1290062620.72</v>
      </c>
      <c r="I45" s="1787">
        <f t="shared" si="11"/>
        <v>1.6794009215929137E-4</v>
      </c>
    </row>
    <row r="46" spans="2:12" ht="15.6">
      <c r="B46" s="1794" t="s">
        <v>1690</v>
      </c>
      <c r="C46" s="1795">
        <v>1359242001.52</v>
      </c>
      <c r="D46" s="1790">
        <v>1938365943</v>
      </c>
      <c r="E46" s="1790">
        <v>2264081791.4200001</v>
      </c>
      <c r="F46" s="1790">
        <v>1606840986.5699997</v>
      </c>
      <c r="G46" s="1790">
        <v>1338163284.9800003</v>
      </c>
      <c r="H46" s="1790">
        <v>1290062620.72</v>
      </c>
      <c r="I46" s="1787">
        <f t="shared" si="11"/>
        <v>1.6794009215929137E-4</v>
      </c>
    </row>
    <row r="47" spans="2:12" ht="15.6">
      <c r="B47" s="1785" t="s">
        <v>1004</v>
      </c>
      <c r="C47" s="1786">
        <f>C48+C49</f>
        <v>2620489472.2100005</v>
      </c>
      <c r="D47" s="1786">
        <f t="shared" ref="D47:H47" si="17">D48+D49</f>
        <v>4529209260</v>
      </c>
      <c r="E47" s="1786">
        <f t="shared" si="17"/>
        <v>5594482635.3699999</v>
      </c>
      <c r="F47" s="1786">
        <f t="shared" si="17"/>
        <v>4229971157.1800003</v>
      </c>
      <c r="G47" s="1786">
        <f t="shared" si="17"/>
        <v>3156550671.5199995</v>
      </c>
      <c r="H47" s="1786">
        <f t="shared" si="17"/>
        <v>3123386912.7999997</v>
      </c>
      <c r="I47" s="1787">
        <f t="shared" si="11"/>
        <v>3.9614852434728448E-4</v>
      </c>
    </row>
    <row r="48" spans="2:12" ht="15.6">
      <c r="B48" s="1794" t="s">
        <v>1691</v>
      </c>
      <c r="C48" s="1795">
        <v>2620388323.0100007</v>
      </c>
      <c r="D48" s="1790">
        <v>4528816230</v>
      </c>
      <c r="E48" s="1790">
        <v>5594089605.3699999</v>
      </c>
      <c r="F48" s="1790">
        <v>4229971157.1800003</v>
      </c>
      <c r="G48" s="1790">
        <v>3156550671.5199995</v>
      </c>
      <c r="H48" s="1790">
        <v>3123386912.7999997</v>
      </c>
      <c r="I48" s="1787">
        <f t="shared" si="11"/>
        <v>3.9614852434728448E-4</v>
      </c>
    </row>
    <row r="49" spans="2:9" ht="15.6">
      <c r="B49" s="1794" t="s">
        <v>1694</v>
      </c>
      <c r="C49" s="1795">
        <v>101149.2</v>
      </c>
      <c r="D49" s="1790">
        <v>393030</v>
      </c>
      <c r="E49" s="1790">
        <v>393030</v>
      </c>
      <c r="F49" s="1790">
        <v>0</v>
      </c>
      <c r="G49" s="1790">
        <v>0</v>
      </c>
      <c r="H49" s="1790">
        <v>0</v>
      </c>
      <c r="I49" s="1787">
        <f t="shared" si="11"/>
        <v>0</v>
      </c>
    </row>
    <row r="50" spans="2:9" ht="16.2" thickBot="1">
      <c r="B50" s="1796" t="s">
        <v>1695</v>
      </c>
      <c r="C50" s="1797">
        <f t="shared" ref="C50:H50" si="18">C36+C39+C42</f>
        <v>4109175576.4200006</v>
      </c>
      <c r="D50" s="1797">
        <f t="shared" si="18"/>
        <v>8747279547</v>
      </c>
      <c r="E50" s="1800">
        <f t="shared" si="18"/>
        <v>10491238423.34</v>
      </c>
      <c r="F50" s="1797">
        <f t="shared" si="18"/>
        <v>7438916255.3699999</v>
      </c>
      <c r="G50" s="1800">
        <f t="shared" si="18"/>
        <v>6044511008.6700001</v>
      </c>
      <c r="H50" s="1797">
        <f t="shared" si="18"/>
        <v>5916757287.1599998</v>
      </c>
      <c r="I50" s="1798">
        <f t="shared" si="11"/>
        <v>7.5858884132295014E-4</v>
      </c>
    </row>
    <row r="51" spans="2:9" ht="16.2" thickBot="1">
      <c r="B51" s="1801" t="s">
        <v>246</v>
      </c>
      <c r="C51" s="1802">
        <f>C34+C50</f>
        <v>6618341525.5599995</v>
      </c>
      <c r="D51" s="1802">
        <f t="shared" ref="D51:H51" si="19">D34+D50</f>
        <v>10899695579</v>
      </c>
      <c r="E51" s="1802">
        <f t="shared" si="19"/>
        <v>12734835289.110001</v>
      </c>
      <c r="F51" s="1802">
        <f t="shared" si="19"/>
        <v>9089941129.8099995</v>
      </c>
      <c r="G51" s="1802">
        <f>G34+G50</f>
        <v>7342565024.5</v>
      </c>
      <c r="H51" s="1802">
        <f t="shared" si="19"/>
        <v>7174216256.3899994</v>
      </c>
      <c r="I51" s="1803">
        <f t="shared" si="11"/>
        <v>9.2149520222305995E-4</v>
      </c>
    </row>
    <row r="52" spans="2:9" ht="15.6">
      <c r="B52" s="365" t="s">
        <v>1679</v>
      </c>
      <c r="C52" s="386"/>
    </row>
    <row r="53" spans="2:9" ht="15.6">
      <c r="B53" s="367" t="s">
        <v>656</v>
      </c>
      <c r="H53" s="109"/>
    </row>
    <row r="54" spans="2:9" ht="15.6">
      <c r="B54" s="367" t="s">
        <v>657</v>
      </c>
      <c r="C54" s="66"/>
      <c r="H54" s="109"/>
    </row>
    <row r="55" spans="2:9" ht="15.6">
      <c r="B55" s="2461" t="s">
        <v>606</v>
      </c>
      <c r="C55" s="2461"/>
      <c r="D55" s="2461"/>
      <c r="E55" s="2461"/>
      <c r="F55" s="2461"/>
      <c r="G55" s="2461"/>
      <c r="H55" s="2461"/>
      <c r="I55" s="2461"/>
    </row>
    <row r="56" spans="2:9" ht="15.6">
      <c r="B56" s="365" t="s">
        <v>1680</v>
      </c>
      <c r="H56" s="109"/>
      <c r="I56" s="109"/>
    </row>
    <row r="264" spans="2:2">
      <c r="B264" s="316" t="s">
        <v>1613</v>
      </c>
    </row>
  </sheetData>
  <mergeCells count="18">
    <mergeCell ref="B1:I1"/>
    <mergeCell ref="B2:I2"/>
    <mergeCell ref="B3:I3"/>
    <mergeCell ref="B6:I6"/>
    <mergeCell ref="B7:I7"/>
    <mergeCell ref="B35:I35"/>
    <mergeCell ref="B55:I55"/>
    <mergeCell ref="D11:D13"/>
    <mergeCell ref="E11:E13"/>
    <mergeCell ref="F11:F13"/>
    <mergeCell ref="G11:G13"/>
    <mergeCell ref="H11:H13"/>
    <mergeCell ref="B15:I15"/>
    <mergeCell ref="B9:B14"/>
    <mergeCell ref="D9:I9"/>
    <mergeCell ref="C10:C13"/>
    <mergeCell ref="D10:H10"/>
    <mergeCell ref="I10:I13"/>
  </mergeCell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AC8E-77C3-4D56-9809-3824FD4A0199}">
  <dimension ref="B1:O70"/>
  <sheetViews>
    <sheetView showGridLines="0" topLeftCell="B1" zoomScale="80" zoomScaleNormal="80" workbookViewId="0">
      <selection activeCell="B25" sqref="B25"/>
    </sheetView>
  </sheetViews>
  <sheetFormatPr baseColWidth="10" defaultColWidth="11.44140625" defaultRowHeight="14.4"/>
  <cols>
    <col min="2" max="2" width="153.33203125" customWidth="1"/>
    <col min="3" max="3" width="16.33203125" customWidth="1"/>
    <col min="4" max="4" width="20" customWidth="1"/>
    <col min="5" max="5" width="17.88671875" customWidth="1"/>
    <col min="6" max="6" width="16.109375" customWidth="1"/>
    <col min="7" max="7" width="16.33203125" bestFit="1" customWidth="1"/>
    <col min="8" max="8" width="15.33203125" customWidth="1"/>
    <col min="9" max="9" width="12.109375" customWidth="1"/>
    <col min="10" max="10" width="15.5546875" customWidth="1"/>
    <col min="12" max="12" width="17.5546875" bestFit="1" customWidth="1"/>
    <col min="13" max="13" width="31.44140625" customWidth="1"/>
    <col min="14" max="14" width="17.88671875" customWidth="1"/>
  </cols>
  <sheetData>
    <row r="1" spans="2:14">
      <c r="B1" s="2038" t="s">
        <v>0</v>
      </c>
      <c r="C1" s="2038"/>
      <c r="D1" s="2038"/>
      <c r="E1" s="2038"/>
      <c r="F1" s="2038"/>
      <c r="G1" s="2038"/>
      <c r="H1" s="2038"/>
      <c r="I1" s="2038"/>
      <c r="J1" s="2038"/>
      <c r="K1" s="2038"/>
      <c r="L1" s="2038"/>
    </row>
    <row r="2" spans="2:14">
      <c r="B2" s="2038" t="s">
        <v>1</v>
      </c>
      <c r="C2" s="2038"/>
      <c r="D2" s="2038"/>
      <c r="E2" s="2038"/>
      <c r="F2" s="2038"/>
      <c r="G2" s="2038"/>
      <c r="H2" s="2038"/>
      <c r="I2" s="2038"/>
      <c r="J2" s="2038"/>
      <c r="K2" s="2038"/>
      <c r="L2" s="2038"/>
    </row>
    <row r="3" spans="2:14">
      <c r="B3" s="2039" t="s">
        <v>2</v>
      </c>
      <c r="C3" s="2039"/>
      <c r="D3" s="2039"/>
      <c r="E3" s="2039"/>
      <c r="F3" s="2039"/>
      <c r="G3" s="2039"/>
      <c r="H3" s="2039"/>
      <c r="I3" s="2039"/>
      <c r="J3" s="2039"/>
      <c r="K3" s="2039"/>
      <c r="L3" s="2039"/>
    </row>
    <row r="4" spans="2:14">
      <c r="B4" s="315"/>
      <c r="C4" s="315"/>
      <c r="D4" s="315"/>
      <c r="E4" s="315"/>
      <c r="F4" s="315"/>
      <c r="G4" s="315"/>
      <c r="H4" s="315"/>
      <c r="I4" s="315"/>
      <c r="J4" s="315"/>
      <c r="K4" s="315"/>
      <c r="L4" s="315"/>
    </row>
    <row r="5" spans="2:14">
      <c r="B5" s="316"/>
      <c r="C5" s="316"/>
      <c r="D5" s="316"/>
      <c r="E5" s="316"/>
      <c r="F5" s="316"/>
      <c r="G5" s="316"/>
      <c r="H5" s="316"/>
      <c r="I5" s="316"/>
      <c r="J5" s="316"/>
      <c r="K5" s="316"/>
      <c r="L5" s="316"/>
    </row>
    <row r="6" spans="2:14" ht="15.6">
      <c r="B6" s="2521" t="s">
        <v>1697</v>
      </c>
      <c r="C6" s="2521"/>
      <c r="D6" s="2521"/>
      <c r="E6" s="2521"/>
      <c r="F6" s="2521"/>
      <c r="G6" s="2521"/>
      <c r="H6" s="2521"/>
      <c r="I6" s="2521"/>
      <c r="J6" s="2521"/>
      <c r="K6" s="2521"/>
      <c r="L6" s="2521"/>
    </row>
    <row r="7" spans="2:14" ht="16.2" thickBot="1">
      <c r="B7" s="2522" t="s">
        <v>1698</v>
      </c>
      <c r="C7" s="2522"/>
      <c r="D7" s="2522"/>
      <c r="E7" s="2522"/>
      <c r="F7" s="2522"/>
      <c r="G7" s="2522"/>
      <c r="H7" s="2522"/>
      <c r="I7" s="2522"/>
      <c r="J7" s="2522"/>
      <c r="K7" s="2522"/>
      <c r="L7" s="2522"/>
    </row>
    <row r="8" spans="2:14" ht="16.2" customHeight="1" thickBot="1">
      <c r="B8" s="2522" t="s">
        <v>1699</v>
      </c>
      <c r="C8" s="2522"/>
      <c r="D8" s="2522"/>
      <c r="E8" s="2522"/>
      <c r="F8" s="2522"/>
      <c r="G8" s="2522"/>
      <c r="H8" s="2522"/>
      <c r="I8" s="2522"/>
      <c r="J8" s="2522"/>
      <c r="K8" s="2522"/>
      <c r="L8" s="2531"/>
      <c r="M8" s="387" t="s">
        <v>404</v>
      </c>
      <c r="N8" s="388">
        <v>7968099027305.2295</v>
      </c>
    </row>
    <row r="9" spans="2:14" ht="5.4" customHeight="1">
      <c r="B9" s="2522"/>
      <c r="C9" s="2523"/>
      <c r="D9" s="2523"/>
      <c r="E9" s="2523"/>
      <c r="F9" s="2523"/>
    </row>
    <row r="10" spans="2:14" ht="15.6" customHeight="1" thickBot="1">
      <c r="B10" s="2532" t="s">
        <v>388</v>
      </c>
      <c r="C10" s="2532"/>
      <c r="D10" s="2532"/>
      <c r="E10" s="2532"/>
      <c r="F10" s="2532"/>
      <c r="G10" s="2532"/>
      <c r="H10" s="2532"/>
      <c r="I10" s="2532"/>
      <c r="J10" s="2532"/>
      <c r="K10" s="2532"/>
      <c r="L10" s="2532"/>
    </row>
    <row r="11" spans="2:14" ht="15.6" customHeight="1" thickBot="1">
      <c r="B11" s="2524" t="s">
        <v>1700</v>
      </c>
      <c r="C11" s="389">
        <v>2024</v>
      </c>
      <c r="D11" s="2170">
        <v>2025</v>
      </c>
      <c r="E11" s="2171"/>
      <c r="F11" s="2171"/>
      <c r="G11" s="2172"/>
      <c r="H11" s="2527" t="s">
        <v>407</v>
      </c>
      <c r="I11" s="2528"/>
      <c r="J11" s="2529" t="s">
        <v>611</v>
      </c>
    </row>
    <row r="12" spans="2:14" ht="31.95" customHeight="1" thickBot="1">
      <c r="B12" s="2525"/>
      <c r="C12" s="391" t="s">
        <v>612</v>
      </c>
      <c r="D12" s="391" t="s">
        <v>566</v>
      </c>
      <c r="E12" s="391" t="s">
        <v>1227</v>
      </c>
      <c r="F12" s="391" t="s">
        <v>612</v>
      </c>
      <c r="G12" s="392" t="s">
        <v>1701</v>
      </c>
      <c r="H12" s="391" t="s">
        <v>415</v>
      </c>
      <c r="I12" s="393" t="s">
        <v>417</v>
      </c>
      <c r="J12" s="2530"/>
    </row>
    <row r="13" spans="2:14" ht="16.2" customHeight="1" thickBot="1">
      <c r="B13" s="2526"/>
      <c r="C13" s="394">
        <v>1</v>
      </c>
      <c r="D13" s="391">
        <v>2</v>
      </c>
      <c r="E13" s="390">
        <v>3</v>
      </c>
      <c r="F13" s="391">
        <v>4</v>
      </c>
      <c r="G13" s="391" t="s">
        <v>1702</v>
      </c>
      <c r="H13" s="395" t="s">
        <v>1703</v>
      </c>
      <c r="I13" s="391" t="s">
        <v>1624</v>
      </c>
      <c r="J13" s="391" t="s">
        <v>1704</v>
      </c>
    </row>
    <row r="14" spans="2:14" ht="16.2" customHeight="1">
      <c r="B14" s="396" t="s">
        <v>1705</v>
      </c>
      <c r="C14" s="397">
        <f>C15</f>
        <v>703495836.76999998</v>
      </c>
      <c r="D14" s="397">
        <v>1129623891</v>
      </c>
      <c r="E14" s="398">
        <v>1141489138.6600001</v>
      </c>
      <c r="F14" s="398">
        <f>F15</f>
        <v>694166906.21999991</v>
      </c>
      <c r="G14" s="399">
        <f>+F14/E14</f>
        <v>0.60812396956740733</v>
      </c>
      <c r="H14" s="398">
        <f t="shared" ref="H14:H61" si="0">F14-C14</f>
        <v>-9328930.5500000715</v>
      </c>
      <c r="I14" s="399">
        <f t="shared" ref="I14:I27" si="1">+H14/C14</f>
        <v>-1.3260818419100411E-2</v>
      </c>
      <c r="J14" s="400">
        <f>+F14/$N$8</f>
        <v>8.7118257923403801E-5</v>
      </c>
      <c r="M14" s="401"/>
    </row>
    <row r="15" spans="2:14" ht="15.6">
      <c r="B15" s="402" t="s">
        <v>1706</v>
      </c>
      <c r="C15" s="403">
        <f>C16+C18</f>
        <v>703495836.76999998</v>
      </c>
      <c r="D15" s="403">
        <v>1129623891</v>
      </c>
      <c r="E15" s="403">
        <v>1141489138.6599998</v>
      </c>
      <c r="F15" s="403">
        <f>F16+F18</f>
        <v>694166906.21999991</v>
      </c>
      <c r="G15" s="404">
        <f>+F15/E15</f>
        <v>0.60812396956740744</v>
      </c>
      <c r="H15" s="403">
        <f t="shared" si="0"/>
        <v>-9328930.5500000715</v>
      </c>
      <c r="I15" s="404">
        <f t="shared" si="1"/>
        <v>-1.3260818419100411E-2</v>
      </c>
      <c r="J15" s="405">
        <f t="shared" ref="J15:J61" si="2">+F15/$N$8</f>
        <v>8.7118257923403801E-5</v>
      </c>
      <c r="L15" s="406"/>
      <c r="M15" s="406"/>
    </row>
    <row r="16" spans="2:14" ht="15.6">
      <c r="B16" s="407" t="s">
        <v>1707</v>
      </c>
      <c r="C16" s="408">
        <f>C17</f>
        <v>71926558.790000007</v>
      </c>
      <c r="D16" s="408">
        <v>274868800</v>
      </c>
      <c r="E16" s="408">
        <v>157078445</v>
      </c>
      <c r="F16" s="408">
        <f>F17</f>
        <v>79370543.920000002</v>
      </c>
      <c r="G16" s="409">
        <f t="shared" ref="G16:G61" si="3">+F16/E16</f>
        <v>0.50529239654747027</v>
      </c>
      <c r="H16" s="408">
        <f t="shared" si="0"/>
        <v>7443985.1299999952</v>
      </c>
      <c r="I16" s="409">
        <f t="shared" si="1"/>
        <v>0.10349424823358763</v>
      </c>
      <c r="J16" s="410">
        <f t="shared" si="2"/>
        <v>9.9610388435198347E-6</v>
      </c>
      <c r="L16" s="411"/>
    </row>
    <row r="17" spans="2:15" ht="15.6">
      <c r="B17" s="412" t="s">
        <v>1708</v>
      </c>
      <c r="C17" s="413">
        <v>71926558.790000007</v>
      </c>
      <c r="D17" s="414">
        <v>274868800</v>
      </c>
      <c r="E17" s="414">
        <v>155437217.23000002</v>
      </c>
      <c r="F17" s="414">
        <v>79370543.920000002</v>
      </c>
      <c r="G17" s="415">
        <f t="shared" si="3"/>
        <v>0.51062766906432466</v>
      </c>
      <c r="H17" s="413">
        <f t="shared" si="0"/>
        <v>7443985.1299999952</v>
      </c>
      <c r="I17" s="415">
        <f t="shared" si="1"/>
        <v>0.10349424823358763</v>
      </c>
      <c r="J17" s="416">
        <f t="shared" si="2"/>
        <v>9.9610388435198347E-6</v>
      </c>
    </row>
    <row r="18" spans="2:15" ht="15.6">
      <c r="B18" s="407" t="s">
        <v>1709</v>
      </c>
      <c r="C18" s="408">
        <f>C19</f>
        <v>631569277.98000002</v>
      </c>
      <c r="D18" s="408">
        <v>854755091</v>
      </c>
      <c r="E18" s="408">
        <v>984410693.65999997</v>
      </c>
      <c r="F18" s="408">
        <f>F19</f>
        <v>614796362.29999995</v>
      </c>
      <c r="G18" s="409">
        <f>+F18/E18</f>
        <v>0.62453238903186981</v>
      </c>
      <c r="H18" s="408">
        <f t="shared" si="0"/>
        <v>-16772915.680000067</v>
      </c>
      <c r="I18" s="409">
        <f t="shared" si="1"/>
        <v>-2.655752308542661E-2</v>
      </c>
      <c r="J18" s="410">
        <f t="shared" si="2"/>
        <v>7.7157219079883975E-5</v>
      </c>
    </row>
    <row r="19" spans="2:15" ht="15.6">
      <c r="B19" s="412" t="s">
        <v>1710</v>
      </c>
      <c r="C19" s="413">
        <v>631569277.98000002</v>
      </c>
      <c r="D19" s="414">
        <v>854755091</v>
      </c>
      <c r="E19" s="414">
        <v>1049531887.66</v>
      </c>
      <c r="F19" s="417">
        <v>614796362.29999995</v>
      </c>
      <c r="G19" s="418">
        <f t="shared" si="3"/>
        <v>0.58578149890302877</v>
      </c>
      <c r="H19" s="419">
        <f t="shared" si="0"/>
        <v>-16772915.680000067</v>
      </c>
      <c r="I19" s="418">
        <f t="shared" si="1"/>
        <v>-2.655752308542661E-2</v>
      </c>
      <c r="J19" s="420">
        <f t="shared" si="2"/>
        <v>7.7157219079883975E-5</v>
      </c>
      <c r="N19" s="421"/>
    </row>
    <row r="20" spans="2:15" ht="15.6">
      <c r="B20" s="422" t="s">
        <v>1711</v>
      </c>
      <c r="C20" s="423">
        <f>C21</f>
        <v>363761351.49000001</v>
      </c>
      <c r="D20" s="423">
        <v>800000000</v>
      </c>
      <c r="E20" s="423">
        <v>898129292.07000005</v>
      </c>
      <c r="F20" s="423">
        <f>F21</f>
        <v>580154374.28999996</v>
      </c>
      <c r="G20" s="399">
        <f t="shared" si="3"/>
        <v>0.64595863804070519</v>
      </c>
      <c r="H20" s="398">
        <f t="shared" si="0"/>
        <v>216393022.79999995</v>
      </c>
      <c r="I20" s="399">
        <f t="shared" si="1"/>
        <v>0.59487634382716637</v>
      </c>
      <c r="J20" s="400">
        <f>+F20/$N$8</f>
        <v>7.2809634054737046E-5</v>
      </c>
      <c r="N20" s="424"/>
    </row>
    <row r="21" spans="2:15" ht="15.6">
      <c r="B21" s="402" t="s">
        <v>1706</v>
      </c>
      <c r="C21" s="403">
        <f>C22+C24+C26+C28</f>
        <v>363761351.49000001</v>
      </c>
      <c r="D21" s="403">
        <v>800000000</v>
      </c>
      <c r="E21" s="403">
        <v>898129292.06999993</v>
      </c>
      <c r="F21" s="403">
        <f>F22+F24+F26+F28</f>
        <v>580154374.28999996</v>
      </c>
      <c r="G21" s="404">
        <f t="shared" si="3"/>
        <v>0.6459586380407053</v>
      </c>
      <c r="H21" s="403">
        <f t="shared" si="0"/>
        <v>216393022.79999995</v>
      </c>
      <c r="I21" s="404">
        <f t="shared" si="1"/>
        <v>0.59487634382716637</v>
      </c>
      <c r="J21" s="405">
        <f t="shared" si="2"/>
        <v>7.2809634054737046E-5</v>
      </c>
      <c r="N21" s="424"/>
    </row>
    <row r="22" spans="2:15" ht="15.6">
      <c r="B22" s="407" t="s">
        <v>1712</v>
      </c>
      <c r="C22" s="425">
        <f>C23</f>
        <v>211083648.94999999</v>
      </c>
      <c r="D22" s="425">
        <v>454927717</v>
      </c>
      <c r="E22" s="425">
        <v>522733765.39999998</v>
      </c>
      <c r="F22" s="425">
        <f>F23</f>
        <v>344990172.11000001</v>
      </c>
      <c r="G22" s="426">
        <f t="shared" si="3"/>
        <v>0.65997300144942972</v>
      </c>
      <c r="H22" s="425">
        <f t="shared" si="0"/>
        <v>133906523.16000003</v>
      </c>
      <c r="I22" s="426">
        <f t="shared" si="1"/>
        <v>0.63437657926653934</v>
      </c>
      <c r="J22" s="427">
        <f t="shared" si="2"/>
        <v>4.3296421257790763E-5</v>
      </c>
      <c r="N22" s="424"/>
    </row>
    <row r="23" spans="2:15" ht="15.6">
      <c r="B23" s="412" t="s">
        <v>1713</v>
      </c>
      <c r="C23" s="414">
        <v>211083648.94999999</v>
      </c>
      <c r="D23" s="414">
        <v>454927717</v>
      </c>
      <c r="E23" s="414">
        <v>511683787.25999999</v>
      </c>
      <c r="F23" s="417">
        <v>344990172.11000001</v>
      </c>
      <c r="G23" s="418">
        <f t="shared" si="3"/>
        <v>0.67422533349625446</v>
      </c>
      <c r="H23" s="419">
        <f t="shared" si="0"/>
        <v>133906523.16000003</v>
      </c>
      <c r="I23" s="418">
        <f t="shared" si="1"/>
        <v>0.63437657926653934</v>
      </c>
      <c r="J23" s="420">
        <f t="shared" si="2"/>
        <v>4.3296421257790763E-5</v>
      </c>
      <c r="M23" s="428"/>
      <c r="N23" s="424"/>
    </row>
    <row r="24" spans="2:15" ht="15.6">
      <c r="B24" s="407" t="s">
        <v>1714</v>
      </c>
      <c r="C24" s="408">
        <f>C25</f>
        <v>38370981.170000002</v>
      </c>
      <c r="D24" s="408">
        <v>69770076</v>
      </c>
      <c r="E24" s="408">
        <v>75432467.349999994</v>
      </c>
      <c r="F24" s="408">
        <f>F25</f>
        <v>52940758.509999998</v>
      </c>
      <c r="G24" s="409">
        <f t="shared" si="3"/>
        <v>0.70182986676492431</v>
      </c>
      <c r="H24" s="408">
        <f t="shared" si="0"/>
        <v>14569777.339999996</v>
      </c>
      <c r="I24" s="409">
        <f t="shared" si="1"/>
        <v>0.37970822991076503</v>
      </c>
      <c r="J24" s="410">
        <f t="shared" si="2"/>
        <v>6.6440889261769497E-6</v>
      </c>
      <c r="M24" s="428"/>
      <c r="N24" s="313"/>
      <c r="O24" s="429">
        <f>N24/F62</f>
        <v>0</v>
      </c>
    </row>
    <row r="25" spans="2:15" ht="15.6">
      <c r="B25" s="412" t="s">
        <v>1715</v>
      </c>
      <c r="C25" s="413">
        <v>38370981.170000002</v>
      </c>
      <c r="D25" s="414">
        <v>69770076</v>
      </c>
      <c r="E25" s="414">
        <v>77387278.569999993</v>
      </c>
      <c r="F25" s="414">
        <v>52940758.509999998</v>
      </c>
      <c r="G25" s="415">
        <f t="shared" si="3"/>
        <v>0.68410156666916377</v>
      </c>
      <c r="H25" s="413">
        <f t="shared" si="0"/>
        <v>14569777.339999996</v>
      </c>
      <c r="I25" s="415">
        <f t="shared" si="1"/>
        <v>0.37970822991076503</v>
      </c>
      <c r="J25" s="416">
        <f t="shared" si="2"/>
        <v>6.6440889261769497E-6</v>
      </c>
      <c r="M25" s="428"/>
    </row>
    <row r="26" spans="2:15" ht="15.6">
      <c r="B26" s="407" t="s">
        <v>1716</v>
      </c>
      <c r="C26" s="408">
        <f>C27</f>
        <v>114306721.37000002</v>
      </c>
      <c r="D26" s="408">
        <v>186659442</v>
      </c>
      <c r="E26" s="408">
        <v>201149712.94</v>
      </c>
      <c r="F26" s="408">
        <f>F27</f>
        <v>114189110.33</v>
      </c>
      <c r="G26" s="409">
        <f t="shared" si="3"/>
        <v>0.56768219382973184</v>
      </c>
      <c r="H26" s="430">
        <f t="shared" si="0"/>
        <v>-117611.04000002146</v>
      </c>
      <c r="I26" s="409">
        <f t="shared" si="1"/>
        <v>-1.0289074744723513E-3</v>
      </c>
      <c r="J26" s="410">
        <f t="shared" si="2"/>
        <v>1.433078453702629E-5</v>
      </c>
      <c r="L26" s="428"/>
      <c r="M26" s="428"/>
    </row>
    <row r="27" spans="2:15" ht="15.6">
      <c r="B27" s="412" t="s">
        <v>1717</v>
      </c>
      <c r="C27" s="413">
        <v>114306721.37000002</v>
      </c>
      <c r="D27" s="414">
        <v>186659442</v>
      </c>
      <c r="E27" s="414">
        <v>205080163.95999998</v>
      </c>
      <c r="F27" s="414">
        <v>114189110.33</v>
      </c>
      <c r="G27" s="415">
        <f t="shared" si="3"/>
        <v>0.55680231634821642</v>
      </c>
      <c r="H27" s="431">
        <f t="shared" si="0"/>
        <v>-117611.04000002146</v>
      </c>
      <c r="I27" s="415">
        <f t="shared" si="1"/>
        <v>-1.0289074744723513E-3</v>
      </c>
      <c r="J27" s="416">
        <f t="shared" si="2"/>
        <v>1.433078453702629E-5</v>
      </c>
      <c r="L27" s="428"/>
      <c r="M27" s="428"/>
    </row>
    <row r="28" spans="2:15" ht="15.6">
      <c r="B28" s="407" t="s">
        <v>1718</v>
      </c>
      <c r="C28" s="432">
        <f>C29</f>
        <v>0</v>
      </c>
      <c r="D28" s="408">
        <v>88642765</v>
      </c>
      <c r="E28" s="408">
        <v>98813346.38000001</v>
      </c>
      <c r="F28" s="408">
        <f>F29</f>
        <v>68034333.340000004</v>
      </c>
      <c r="G28" s="409">
        <f t="shared" si="3"/>
        <v>0.68851360501814018</v>
      </c>
      <c r="H28" s="408">
        <f t="shared" si="0"/>
        <v>68034333.340000004</v>
      </c>
      <c r="I28" s="409" t="s">
        <v>583</v>
      </c>
      <c r="J28" s="410">
        <f t="shared" si="2"/>
        <v>8.5383393337430541E-6</v>
      </c>
      <c r="L28" s="428"/>
      <c r="M28" s="428"/>
    </row>
    <row r="29" spans="2:15" ht="15.6">
      <c r="B29" s="412" t="s">
        <v>1719</v>
      </c>
      <c r="C29" s="433">
        <v>0</v>
      </c>
      <c r="D29" s="414">
        <v>88642765</v>
      </c>
      <c r="E29" s="414">
        <v>103978062.28</v>
      </c>
      <c r="F29" s="414">
        <v>68034333.340000004</v>
      </c>
      <c r="G29" s="415">
        <f t="shared" si="3"/>
        <v>0.65431430292278381</v>
      </c>
      <c r="H29" s="413">
        <f t="shared" si="0"/>
        <v>68034333.340000004</v>
      </c>
      <c r="I29" s="415" t="s">
        <v>583</v>
      </c>
      <c r="J29" s="416">
        <f t="shared" si="2"/>
        <v>8.5383393337430541E-6</v>
      </c>
    </row>
    <row r="30" spans="2:15" ht="15.6">
      <c r="B30" s="422" t="s">
        <v>1720</v>
      </c>
      <c r="C30" s="423">
        <f t="shared" ref="C30:F32" si="4">C31</f>
        <v>247698000</v>
      </c>
      <c r="D30" s="423">
        <v>480600000</v>
      </c>
      <c r="E30" s="423">
        <v>562464000</v>
      </c>
      <c r="F30" s="423">
        <f t="shared" si="4"/>
        <v>455712000</v>
      </c>
      <c r="G30" s="434">
        <f t="shared" si="3"/>
        <v>0.81020651988393921</v>
      </c>
      <c r="H30" s="423">
        <f t="shared" si="0"/>
        <v>208014000</v>
      </c>
      <c r="I30" s="434">
        <f t="shared" ref="I30:I61" si="5">+H30/C30</f>
        <v>0.83978877504057359</v>
      </c>
      <c r="J30" s="435">
        <f t="shared" si="2"/>
        <v>5.7192060294225468E-5</v>
      </c>
    </row>
    <row r="31" spans="2:15" ht="15.6">
      <c r="B31" s="402" t="s">
        <v>1721</v>
      </c>
      <c r="C31" s="403">
        <f t="shared" si="4"/>
        <v>247698000</v>
      </c>
      <c r="D31" s="403">
        <v>480600000</v>
      </c>
      <c r="E31" s="403">
        <v>562464000</v>
      </c>
      <c r="F31" s="403">
        <f t="shared" si="4"/>
        <v>455712000</v>
      </c>
      <c r="G31" s="404">
        <f t="shared" si="3"/>
        <v>0.81020651988393921</v>
      </c>
      <c r="H31" s="403">
        <f t="shared" si="0"/>
        <v>208014000</v>
      </c>
      <c r="I31" s="404">
        <f t="shared" si="5"/>
        <v>0.83978877504057359</v>
      </c>
      <c r="J31" s="405">
        <f t="shared" si="2"/>
        <v>5.7192060294225468E-5</v>
      </c>
    </row>
    <row r="32" spans="2:15" ht="15.6">
      <c r="B32" s="407" t="s">
        <v>1722</v>
      </c>
      <c r="C32" s="425">
        <f t="shared" si="4"/>
        <v>247698000</v>
      </c>
      <c r="D32" s="425">
        <v>480600000</v>
      </c>
      <c r="E32" s="425">
        <v>562464000</v>
      </c>
      <c r="F32" s="425">
        <f t="shared" si="4"/>
        <v>455712000</v>
      </c>
      <c r="G32" s="426">
        <f t="shared" si="3"/>
        <v>0.81020651988393921</v>
      </c>
      <c r="H32" s="425">
        <f t="shared" si="0"/>
        <v>208014000</v>
      </c>
      <c r="I32" s="426">
        <f t="shared" si="5"/>
        <v>0.83978877504057359</v>
      </c>
      <c r="J32" s="427">
        <f t="shared" si="2"/>
        <v>5.7192060294225468E-5</v>
      </c>
    </row>
    <row r="33" spans="2:10" ht="15.6">
      <c r="B33" s="412" t="s">
        <v>1723</v>
      </c>
      <c r="C33" s="436">
        <v>247698000</v>
      </c>
      <c r="D33" s="437">
        <v>480600000</v>
      </c>
      <c r="E33" s="437">
        <v>688464000</v>
      </c>
      <c r="F33" s="437">
        <v>455712000</v>
      </c>
      <c r="G33" s="438">
        <f t="shared" si="3"/>
        <v>0.66192567803109525</v>
      </c>
      <c r="H33" s="436">
        <f t="shared" si="0"/>
        <v>208014000</v>
      </c>
      <c r="I33" s="438">
        <f t="shared" si="5"/>
        <v>0.83978877504057359</v>
      </c>
      <c r="J33" s="439">
        <f t="shared" si="2"/>
        <v>5.7192060294225468E-5</v>
      </c>
    </row>
    <row r="34" spans="2:10" ht="15.6">
      <c r="B34" s="422" t="s">
        <v>1724</v>
      </c>
      <c r="C34" s="423">
        <f>C35+C43</f>
        <v>182088386.64999998</v>
      </c>
      <c r="D34" s="423">
        <v>321708009</v>
      </c>
      <c r="E34" s="423">
        <v>545160542.38</v>
      </c>
      <c r="F34" s="423">
        <f>F35+F43</f>
        <v>236518213.71999997</v>
      </c>
      <c r="G34" s="434">
        <f t="shared" si="3"/>
        <v>0.43385057305768243</v>
      </c>
      <c r="H34" s="423">
        <f t="shared" si="0"/>
        <v>54429827.069999993</v>
      </c>
      <c r="I34" s="434">
        <f t="shared" si="5"/>
        <v>0.29891981620234759</v>
      </c>
      <c r="J34" s="435">
        <f t="shared" si="2"/>
        <v>2.9683141852215311E-5</v>
      </c>
    </row>
    <row r="35" spans="2:10" ht="15.6">
      <c r="B35" s="402" t="s">
        <v>1725</v>
      </c>
      <c r="C35" s="403">
        <f>C36+C38+C41</f>
        <v>78486536.61999999</v>
      </c>
      <c r="D35" s="403">
        <v>180487209</v>
      </c>
      <c r="E35" s="403">
        <v>403939742.38</v>
      </c>
      <c r="F35" s="403">
        <f>F36+F38+F41</f>
        <v>130602613.70999999</v>
      </c>
      <c r="G35" s="404">
        <f t="shared" si="3"/>
        <v>0.32332202060756288</v>
      </c>
      <c r="H35" s="403">
        <f t="shared" si="0"/>
        <v>52116077.090000004</v>
      </c>
      <c r="I35" s="404">
        <f t="shared" si="5"/>
        <v>0.6640129547609539</v>
      </c>
      <c r="J35" s="405">
        <f t="shared" si="2"/>
        <v>1.6390686569337119E-5</v>
      </c>
    </row>
    <row r="36" spans="2:10" ht="15.6">
      <c r="B36" s="407" t="s">
        <v>1726</v>
      </c>
      <c r="C36" s="425">
        <f>C37</f>
        <v>49793293.589999996</v>
      </c>
      <c r="D36" s="425">
        <v>92918311</v>
      </c>
      <c r="E36" s="425">
        <v>268887306.70999998</v>
      </c>
      <c r="F36" s="425">
        <v>84225164.609999999</v>
      </c>
      <c r="G36" s="426">
        <f t="shared" si="3"/>
        <v>0.31323592638323544</v>
      </c>
      <c r="H36" s="425">
        <f t="shared" si="0"/>
        <v>34431871.020000003</v>
      </c>
      <c r="I36" s="426">
        <f t="shared" si="5"/>
        <v>0.69149615415106758</v>
      </c>
      <c r="J36" s="427">
        <f t="shared" si="2"/>
        <v>1.0570295916425692E-5</v>
      </c>
    </row>
    <row r="37" spans="2:10" ht="15.6">
      <c r="B37" s="412" t="s">
        <v>1727</v>
      </c>
      <c r="C37" s="413">
        <v>49793293.589999996</v>
      </c>
      <c r="D37" s="413">
        <v>92918311</v>
      </c>
      <c r="E37" s="413">
        <v>262974246.50999999</v>
      </c>
      <c r="F37" s="419">
        <v>50049049.05999998</v>
      </c>
      <c r="G37" s="418">
        <f t="shared" si="3"/>
        <v>0.19031920320797188</v>
      </c>
      <c r="H37" s="419">
        <f t="shared" si="0"/>
        <v>255755.46999998391</v>
      </c>
      <c r="I37" s="418">
        <f t="shared" si="5"/>
        <v>5.136343703348584E-3</v>
      </c>
      <c r="J37" s="420">
        <f t="shared" si="2"/>
        <v>6.2811780938578912E-6</v>
      </c>
    </row>
    <row r="38" spans="2:10" ht="15.6">
      <c r="B38" s="407" t="s">
        <v>1728</v>
      </c>
      <c r="C38" s="408">
        <f>C39+C40</f>
        <v>9033182.339999998</v>
      </c>
      <c r="D38" s="408">
        <v>36222330</v>
      </c>
      <c r="E38" s="408">
        <v>56131805.660000004</v>
      </c>
      <c r="F38" s="408">
        <f>F39+F40</f>
        <v>19843018.909999996</v>
      </c>
      <c r="G38" s="409">
        <f t="shared" si="3"/>
        <v>0.35350758231781415</v>
      </c>
      <c r="H38" s="408">
        <f t="shared" si="0"/>
        <v>10809836.569999998</v>
      </c>
      <c r="I38" s="409">
        <f t="shared" si="5"/>
        <v>1.1966808775831708</v>
      </c>
      <c r="J38" s="410">
        <f t="shared" si="2"/>
        <v>2.4903077687666244E-6</v>
      </c>
    </row>
    <row r="39" spans="2:10" ht="15.6">
      <c r="B39" s="412" t="s">
        <v>1729</v>
      </c>
      <c r="C39" s="413">
        <v>7380666.6799999988</v>
      </c>
      <c r="D39" s="414">
        <v>21222330</v>
      </c>
      <c r="E39" s="414">
        <v>49490422.57</v>
      </c>
      <c r="F39" s="414">
        <v>16809779.649999999</v>
      </c>
      <c r="G39" s="415">
        <f t="shared" si="3"/>
        <v>0.33965722612741872</v>
      </c>
      <c r="H39" s="413">
        <f t="shared" si="0"/>
        <v>9429112.9699999988</v>
      </c>
      <c r="I39" s="415">
        <f t="shared" si="5"/>
        <v>1.2775421759054428</v>
      </c>
      <c r="J39" s="416">
        <f t="shared" si="2"/>
        <v>2.1096348818452096E-6</v>
      </c>
    </row>
    <row r="40" spans="2:10" ht="15.6">
      <c r="B40" s="412" t="s">
        <v>1730</v>
      </c>
      <c r="C40" s="413">
        <v>1652515.66</v>
      </c>
      <c r="D40" s="414">
        <v>15000000</v>
      </c>
      <c r="E40" s="414">
        <v>9281333.4900000002</v>
      </c>
      <c r="F40" s="414">
        <v>3033239.26</v>
      </c>
      <c r="G40" s="415">
        <f t="shared" si="3"/>
        <v>0.32681071779912951</v>
      </c>
      <c r="H40" s="413">
        <f t="shared" si="0"/>
        <v>1380723.5999999999</v>
      </c>
      <c r="I40" s="415">
        <f t="shared" si="5"/>
        <v>0.83552829992546029</v>
      </c>
      <c r="J40" s="416">
        <f t="shared" si="2"/>
        <v>3.806728869214149E-7</v>
      </c>
    </row>
    <row r="41" spans="2:10" ht="15.6">
      <c r="B41" s="407" t="s">
        <v>1731</v>
      </c>
      <c r="C41" s="408">
        <f>C42</f>
        <v>19660060.689999998</v>
      </c>
      <c r="D41" s="408">
        <v>51346568</v>
      </c>
      <c r="E41" s="408">
        <v>84833690.210000008</v>
      </c>
      <c r="F41" s="408">
        <f>F42</f>
        <v>26534430.190000001</v>
      </c>
      <c r="G41" s="409">
        <f t="shared" si="3"/>
        <v>0.31278175126315771</v>
      </c>
      <c r="H41" s="408">
        <f t="shared" si="0"/>
        <v>6874369.5000000037</v>
      </c>
      <c r="I41" s="409">
        <f t="shared" si="5"/>
        <v>0.34966166220924338</v>
      </c>
      <c r="J41" s="410">
        <f t="shared" si="2"/>
        <v>3.3300828841448035E-6</v>
      </c>
    </row>
    <row r="42" spans="2:10" ht="15.6">
      <c r="B42" s="412" t="s">
        <v>1732</v>
      </c>
      <c r="C42" s="413">
        <v>19660060.689999998</v>
      </c>
      <c r="D42" s="414">
        <v>51346568</v>
      </c>
      <c r="E42" s="414">
        <v>88405566.609999999</v>
      </c>
      <c r="F42" s="417">
        <v>26534430.190000001</v>
      </c>
      <c r="G42" s="418">
        <f t="shared" si="3"/>
        <v>0.3001443371440205</v>
      </c>
      <c r="H42" s="419">
        <f t="shared" si="0"/>
        <v>6874369.5000000037</v>
      </c>
      <c r="I42" s="418">
        <f t="shared" si="5"/>
        <v>0.34966166220924338</v>
      </c>
      <c r="J42" s="420">
        <f t="shared" si="2"/>
        <v>3.3300828841448035E-6</v>
      </c>
    </row>
    <row r="43" spans="2:10" ht="15.6">
      <c r="B43" s="402" t="s">
        <v>1733</v>
      </c>
      <c r="C43" s="403">
        <f>C44</f>
        <v>103601850.03</v>
      </c>
      <c r="D43" s="403">
        <v>141220800</v>
      </c>
      <c r="E43" s="403">
        <v>141220800</v>
      </c>
      <c r="F43" s="403">
        <f>F44</f>
        <v>105915600.00999999</v>
      </c>
      <c r="G43" s="404">
        <f t="shared" si="3"/>
        <v>0.75000000007081102</v>
      </c>
      <c r="H43" s="403">
        <f t="shared" si="0"/>
        <v>2313749.9799999893</v>
      </c>
      <c r="I43" s="404">
        <f t="shared" si="5"/>
        <v>2.2333095203705303E-2</v>
      </c>
      <c r="J43" s="405">
        <f t="shared" si="2"/>
        <v>1.3292455282878193E-5</v>
      </c>
    </row>
    <row r="44" spans="2:10" ht="15.6">
      <c r="B44" s="407" t="s">
        <v>1734</v>
      </c>
      <c r="C44" s="425">
        <f>C45</f>
        <v>103601850.03</v>
      </c>
      <c r="D44" s="425">
        <v>141220800</v>
      </c>
      <c r="E44" s="425">
        <v>141220800</v>
      </c>
      <c r="F44" s="425">
        <f>F45</f>
        <v>105915600.00999999</v>
      </c>
      <c r="G44" s="426">
        <f t="shared" si="3"/>
        <v>0.75000000007081102</v>
      </c>
      <c r="H44" s="425">
        <f t="shared" si="0"/>
        <v>2313749.9799999893</v>
      </c>
      <c r="I44" s="426">
        <f t="shared" si="5"/>
        <v>2.2333095203705303E-2</v>
      </c>
      <c r="J44" s="427">
        <f t="shared" si="2"/>
        <v>1.3292455282878193E-5</v>
      </c>
    </row>
    <row r="45" spans="2:10" ht="15.6">
      <c r="B45" s="412" t="s">
        <v>1735</v>
      </c>
      <c r="C45" s="413">
        <v>103601850.03</v>
      </c>
      <c r="D45" s="414">
        <v>141220800</v>
      </c>
      <c r="E45" s="414">
        <v>141220800</v>
      </c>
      <c r="F45" s="417">
        <v>105915600.00999999</v>
      </c>
      <c r="G45" s="418">
        <f t="shared" si="3"/>
        <v>0.75000000007081102</v>
      </c>
      <c r="H45" s="419">
        <f t="shared" si="0"/>
        <v>2313749.9799999893</v>
      </c>
      <c r="I45" s="418">
        <f t="shared" si="5"/>
        <v>2.2333095203705303E-2</v>
      </c>
      <c r="J45" s="420">
        <f t="shared" si="2"/>
        <v>1.3292455282878193E-5</v>
      </c>
    </row>
    <row r="46" spans="2:10" ht="15.6">
      <c r="B46" s="422" t="s">
        <v>1736</v>
      </c>
      <c r="C46" s="423">
        <f t="shared" ref="C46:F46" si="6">C47</f>
        <v>144814074.39000005</v>
      </c>
      <c r="D46" s="423">
        <v>302799548</v>
      </c>
      <c r="E46" s="423">
        <v>282699548</v>
      </c>
      <c r="F46" s="423">
        <f t="shared" si="6"/>
        <v>153593371.19</v>
      </c>
      <c r="G46" s="434">
        <f t="shared" si="3"/>
        <v>0.5433095746937664</v>
      </c>
      <c r="H46" s="423">
        <f t="shared" si="0"/>
        <v>8779296.7999999523</v>
      </c>
      <c r="I46" s="434">
        <f t="shared" si="5"/>
        <v>6.0624610121502082E-2</v>
      </c>
      <c r="J46" s="435">
        <f t="shared" si="2"/>
        <v>1.9276036939759834E-5</v>
      </c>
    </row>
    <row r="47" spans="2:10" ht="15.6">
      <c r="B47" s="402" t="s">
        <v>1737</v>
      </c>
      <c r="C47" s="403">
        <f>C48</f>
        <v>144814074.39000005</v>
      </c>
      <c r="D47" s="403">
        <v>302799548</v>
      </c>
      <c r="E47" s="403">
        <v>282699548</v>
      </c>
      <c r="F47" s="403">
        <f>F48</f>
        <v>153593371.19</v>
      </c>
      <c r="G47" s="404">
        <f t="shared" si="3"/>
        <v>0.5433095746937664</v>
      </c>
      <c r="H47" s="403">
        <f t="shared" si="0"/>
        <v>8779296.7999999523</v>
      </c>
      <c r="I47" s="404">
        <f t="shared" si="5"/>
        <v>6.0624610121502082E-2</v>
      </c>
      <c r="J47" s="405">
        <f t="shared" si="2"/>
        <v>1.9276036939759834E-5</v>
      </c>
    </row>
    <row r="48" spans="2:10" ht="15.6">
      <c r="B48" s="407" t="s">
        <v>1738</v>
      </c>
      <c r="C48" s="425">
        <f>C49</f>
        <v>144814074.39000005</v>
      </c>
      <c r="D48" s="425">
        <v>302799548</v>
      </c>
      <c r="E48" s="425">
        <v>282699548</v>
      </c>
      <c r="F48" s="425">
        <f>F49</f>
        <v>153593371.19</v>
      </c>
      <c r="G48" s="426">
        <f t="shared" si="3"/>
        <v>0.5433095746937664</v>
      </c>
      <c r="H48" s="425">
        <f t="shared" si="0"/>
        <v>8779296.7999999523</v>
      </c>
      <c r="I48" s="426">
        <f t="shared" si="5"/>
        <v>6.0624610121502082E-2</v>
      </c>
      <c r="J48" s="427">
        <f t="shared" si="2"/>
        <v>1.9276036939759834E-5</v>
      </c>
    </row>
    <row r="49" spans="2:12" ht="15.6">
      <c r="B49" s="412" t="s">
        <v>1739</v>
      </c>
      <c r="C49" s="413">
        <v>144814074.39000005</v>
      </c>
      <c r="D49" s="414">
        <v>302799548</v>
      </c>
      <c r="E49" s="414">
        <v>282699548</v>
      </c>
      <c r="F49" s="417">
        <v>153593371.19</v>
      </c>
      <c r="G49" s="418">
        <f t="shared" si="3"/>
        <v>0.5433095746937664</v>
      </c>
      <c r="H49" s="419">
        <f t="shared" si="0"/>
        <v>8779296.7999999523</v>
      </c>
      <c r="I49" s="418">
        <f t="shared" si="5"/>
        <v>6.0624610121502082E-2</v>
      </c>
      <c r="J49" s="420">
        <f t="shared" si="2"/>
        <v>1.9276036939759834E-5</v>
      </c>
    </row>
    <row r="50" spans="2:12" ht="15.6">
      <c r="B50" s="422" t="s">
        <v>1740</v>
      </c>
      <c r="C50" s="423">
        <f>C51</f>
        <v>16651250</v>
      </c>
      <c r="D50" s="423">
        <v>20500000</v>
      </c>
      <c r="E50" s="423">
        <v>34740000</v>
      </c>
      <c r="F50" s="423">
        <f t="shared" ref="F50" si="7">F51</f>
        <v>15652875</v>
      </c>
      <c r="G50" s="434">
        <f t="shared" si="3"/>
        <v>0.45057210708117446</v>
      </c>
      <c r="H50" s="423">
        <f t="shared" si="0"/>
        <v>-998375</v>
      </c>
      <c r="I50" s="434">
        <f t="shared" si="5"/>
        <v>-5.9957961114030477E-2</v>
      </c>
      <c r="J50" s="435">
        <f t="shared" si="2"/>
        <v>1.9644428296335722E-6</v>
      </c>
    </row>
    <row r="51" spans="2:12" ht="15.6">
      <c r="B51" s="402" t="s">
        <v>1741</v>
      </c>
      <c r="C51" s="403">
        <f>C52</f>
        <v>16651250</v>
      </c>
      <c r="D51" s="403">
        <v>20500000</v>
      </c>
      <c r="E51" s="403">
        <v>34740000</v>
      </c>
      <c r="F51" s="403">
        <f>F52</f>
        <v>15652875</v>
      </c>
      <c r="G51" s="404">
        <f t="shared" si="3"/>
        <v>0.45057210708117446</v>
      </c>
      <c r="H51" s="403">
        <f t="shared" si="0"/>
        <v>-998375</v>
      </c>
      <c r="I51" s="404">
        <f t="shared" si="5"/>
        <v>-5.9957961114030477E-2</v>
      </c>
      <c r="J51" s="405">
        <f t="shared" si="2"/>
        <v>1.9644428296335722E-6</v>
      </c>
    </row>
    <row r="52" spans="2:12" ht="15.6">
      <c r="B52" s="407" t="s">
        <v>1742</v>
      </c>
      <c r="C52" s="425">
        <f>C53</f>
        <v>16651250</v>
      </c>
      <c r="D52" s="425">
        <v>20500000</v>
      </c>
      <c r="E52" s="425">
        <v>34740000</v>
      </c>
      <c r="F52" s="425">
        <f>F53</f>
        <v>15652875</v>
      </c>
      <c r="G52" s="426">
        <f t="shared" si="3"/>
        <v>0.45057210708117446</v>
      </c>
      <c r="H52" s="425">
        <f t="shared" si="0"/>
        <v>-998375</v>
      </c>
      <c r="I52" s="426">
        <f t="shared" si="5"/>
        <v>-5.9957961114030477E-2</v>
      </c>
      <c r="J52" s="427">
        <f t="shared" si="2"/>
        <v>1.9644428296335722E-6</v>
      </c>
    </row>
    <row r="53" spans="2:12" ht="15.6">
      <c r="B53" s="412" t="s">
        <v>1743</v>
      </c>
      <c r="C53" s="419">
        <v>16651250</v>
      </c>
      <c r="D53" s="417">
        <v>20500000</v>
      </c>
      <c r="E53" s="417">
        <v>30140000</v>
      </c>
      <c r="F53" s="417">
        <v>15652875</v>
      </c>
      <c r="G53" s="418">
        <f t="shared" si="3"/>
        <v>0.51933891838088919</v>
      </c>
      <c r="H53" s="419">
        <f t="shared" si="0"/>
        <v>-998375</v>
      </c>
      <c r="I53" s="418">
        <f t="shared" si="5"/>
        <v>-5.9957961114030477E-2</v>
      </c>
      <c r="J53" s="420">
        <f t="shared" si="2"/>
        <v>1.9644428296335722E-6</v>
      </c>
    </row>
    <row r="54" spans="2:12" ht="15.6">
      <c r="B54" s="422" t="s">
        <v>1744</v>
      </c>
      <c r="C54" s="423">
        <f>C55</f>
        <v>8607582</v>
      </c>
      <c r="D54" s="423">
        <f t="shared" ref="D54:F56" si="8">D55</f>
        <v>4654539</v>
      </c>
      <c r="E54" s="423">
        <f t="shared" si="8"/>
        <v>40458539</v>
      </c>
      <c r="F54" s="423">
        <f t="shared" si="8"/>
        <v>19686176.969999999</v>
      </c>
      <c r="G54" s="434">
        <f t="shared" si="3"/>
        <v>0.48657656595063897</v>
      </c>
      <c r="H54" s="423">
        <f t="shared" si="0"/>
        <v>11078594.969999999</v>
      </c>
      <c r="I54" s="434">
        <f t="shared" si="5"/>
        <v>1.2870739970876837</v>
      </c>
      <c r="J54" s="435">
        <f t="shared" si="2"/>
        <v>2.470624034984887E-6</v>
      </c>
    </row>
    <row r="55" spans="2:12" ht="15.6">
      <c r="B55" s="402" t="s">
        <v>1745</v>
      </c>
      <c r="C55" s="403">
        <f>C56</f>
        <v>8607582</v>
      </c>
      <c r="D55" s="403">
        <f t="shared" si="8"/>
        <v>4654539</v>
      </c>
      <c r="E55" s="403">
        <f>E56</f>
        <v>40458539</v>
      </c>
      <c r="F55" s="403">
        <f t="shared" si="8"/>
        <v>19686176.969999999</v>
      </c>
      <c r="G55" s="404">
        <f t="shared" si="3"/>
        <v>0.48657656595063897</v>
      </c>
      <c r="H55" s="403">
        <f t="shared" si="0"/>
        <v>11078594.969999999</v>
      </c>
      <c r="I55" s="404">
        <f t="shared" si="5"/>
        <v>1.2870739970876837</v>
      </c>
      <c r="J55" s="405">
        <f t="shared" si="2"/>
        <v>2.470624034984887E-6</v>
      </c>
    </row>
    <row r="56" spans="2:12" ht="15.6">
      <c r="B56" s="407" t="s">
        <v>1734</v>
      </c>
      <c r="C56" s="425">
        <f>C57</f>
        <v>8607582</v>
      </c>
      <c r="D56" s="425">
        <f t="shared" si="8"/>
        <v>4654539</v>
      </c>
      <c r="E56" s="425">
        <f t="shared" si="8"/>
        <v>40458539</v>
      </c>
      <c r="F56" s="425">
        <f t="shared" si="8"/>
        <v>19686176.969999999</v>
      </c>
      <c r="G56" s="426">
        <f t="shared" si="3"/>
        <v>0.48657656595063897</v>
      </c>
      <c r="H56" s="425">
        <f t="shared" si="0"/>
        <v>11078594.969999999</v>
      </c>
      <c r="I56" s="426">
        <f t="shared" si="5"/>
        <v>1.2870739970876837</v>
      </c>
      <c r="J56" s="427">
        <f t="shared" si="2"/>
        <v>2.470624034984887E-6</v>
      </c>
    </row>
    <row r="57" spans="2:12" ht="15.6">
      <c r="B57" s="412" t="s">
        <v>1746</v>
      </c>
      <c r="C57" s="436">
        <v>8607582</v>
      </c>
      <c r="D57" s="436">
        <v>4654539</v>
      </c>
      <c r="E57" s="436">
        <v>40458539</v>
      </c>
      <c r="F57" s="436">
        <v>19686176.969999999</v>
      </c>
      <c r="G57" s="438">
        <f t="shared" si="3"/>
        <v>0.48657656595063897</v>
      </c>
      <c r="H57" s="436">
        <f t="shared" si="0"/>
        <v>11078594.969999999</v>
      </c>
      <c r="I57" s="438">
        <f t="shared" si="5"/>
        <v>1.2870739970876837</v>
      </c>
      <c r="J57" s="439">
        <f t="shared" si="2"/>
        <v>2.470624034984887E-6</v>
      </c>
    </row>
    <row r="58" spans="2:12" ht="15.6">
      <c r="B58" s="422" t="s">
        <v>1747</v>
      </c>
      <c r="C58" s="440">
        <f t="shared" ref="C58:F60" si="9">C59</f>
        <v>250000</v>
      </c>
      <c r="D58" s="440">
        <v>500000</v>
      </c>
      <c r="E58" s="440">
        <v>540000</v>
      </c>
      <c r="F58" s="440">
        <f t="shared" si="9"/>
        <v>402226.91</v>
      </c>
      <c r="G58" s="441">
        <f t="shared" si="3"/>
        <v>0.74486464814814812</v>
      </c>
      <c r="H58" s="440">
        <f t="shared" si="0"/>
        <v>152226.90999999997</v>
      </c>
      <c r="I58" s="441">
        <f t="shared" si="5"/>
        <v>0.60890763999999986</v>
      </c>
      <c r="J58" s="442">
        <f t="shared" si="2"/>
        <v>5.047965752203146E-8</v>
      </c>
    </row>
    <row r="59" spans="2:12" ht="15.6">
      <c r="B59" s="402" t="s">
        <v>1748</v>
      </c>
      <c r="C59" s="443">
        <f t="shared" si="9"/>
        <v>250000</v>
      </c>
      <c r="D59" s="443">
        <v>500000</v>
      </c>
      <c r="E59" s="443">
        <v>540000</v>
      </c>
      <c r="F59" s="443">
        <f t="shared" si="9"/>
        <v>402226.91</v>
      </c>
      <c r="G59" s="404">
        <f t="shared" si="3"/>
        <v>0.74486464814814812</v>
      </c>
      <c r="H59" s="443">
        <f t="shared" si="0"/>
        <v>152226.90999999997</v>
      </c>
      <c r="I59" s="404">
        <f t="shared" si="5"/>
        <v>0.60890763999999986</v>
      </c>
      <c r="J59" s="405">
        <f t="shared" si="2"/>
        <v>5.047965752203146E-8</v>
      </c>
    </row>
    <row r="60" spans="2:12" ht="15.6">
      <c r="B60" s="407" t="s">
        <v>1749</v>
      </c>
      <c r="C60" s="444">
        <f>C61</f>
        <v>250000</v>
      </c>
      <c r="D60" s="444">
        <v>500000</v>
      </c>
      <c r="E60" s="444">
        <v>540000</v>
      </c>
      <c r="F60" s="445">
        <f t="shared" si="9"/>
        <v>402226.91</v>
      </c>
      <c r="G60" s="426">
        <f t="shared" si="3"/>
        <v>0.74486464814814812</v>
      </c>
      <c r="H60" s="445">
        <f t="shared" si="0"/>
        <v>152226.90999999997</v>
      </c>
      <c r="I60" s="426">
        <f t="shared" si="5"/>
        <v>0.60890763999999986</v>
      </c>
      <c r="J60" s="427">
        <f t="shared" si="2"/>
        <v>5.047965752203146E-8</v>
      </c>
    </row>
    <row r="61" spans="2:12" ht="16.2" thickBot="1">
      <c r="B61" s="412" t="s">
        <v>1750</v>
      </c>
      <c r="C61" s="446">
        <v>250000</v>
      </c>
      <c r="D61" s="437">
        <v>500000</v>
      </c>
      <c r="E61" s="437">
        <v>540000</v>
      </c>
      <c r="F61" s="437">
        <v>402226.91</v>
      </c>
      <c r="G61" s="438">
        <f t="shared" si="3"/>
        <v>0.74486464814814812</v>
      </c>
      <c r="H61" s="446">
        <f t="shared" si="0"/>
        <v>152226.90999999997</v>
      </c>
      <c r="I61" s="438">
        <f t="shared" si="5"/>
        <v>0.60890763999999986</v>
      </c>
      <c r="J61" s="439">
        <f t="shared" si="2"/>
        <v>5.047965752203146E-8</v>
      </c>
    </row>
    <row r="62" spans="2:12" ht="16.2" thickBot="1">
      <c r="B62" s="447" t="s">
        <v>1751</v>
      </c>
      <c r="C62" s="448">
        <f>C34+C50+C46+C54+C58+C30+C20+C14</f>
        <v>1667366481.3</v>
      </c>
      <c r="D62" s="448">
        <f>D34+D50+D46+D54+D58+D30+D20+D14</f>
        <v>3060385987</v>
      </c>
      <c r="E62" s="448">
        <f>E34+E50+E46+E54+E58+E30+E20+E14</f>
        <v>3505681060.1100006</v>
      </c>
      <c r="F62" s="448">
        <f>F34+F50+F46+F54+F58+F30+F20+F14</f>
        <v>2155886144.2999997</v>
      </c>
      <c r="G62" s="449">
        <f>+F62/E62</f>
        <v>0.6149692762502339</v>
      </c>
      <c r="H62" s="448">
        <f>F62-C62</f>
        <v>488519662.99999976</v>
      </c>
      <c r="I62" s="449">
        <f>+H62/C62</f>
        <v>0.29298877510066917</v>
      </c>
      <c r="J62" s="450">
        <f>+F62/$N$8</f>
        <v>2.7056467758648193E-4</v>
      </c>
    </row>
    <row r="63" spans="2:12">
      <c r="B63" s="127" t="s">
        <v>655</v>
      </c>
      <c r="C63" s="1"/>
      <c r="D63" s="1"/>
      <c r="E63" s="1"/>
      <c r="F63" s="1"/>
      <c r="G63" s="1"/>
      <c r="H63" s="1"/>
      <c r="I63" s="1"/>
      <c r="J63" s="1"/>
      <c r="K63" s="1"/>
      <c r="L63" s="1"/>
    </row>
    <row r="64" spans="2:12">
      <c r="B64" s="1" t="s">
        <v>656</v>
      </c>
      <c r="C64" s="1"/>
      <c r="D64" s="1"/>
      <c r="E64" s="1"/>
      <c r="F64" s="1"/>
      <c r="G64" s="1"/>
      <c r="H64" s="1"/>
      <c r="I64" s="1"/>
      <c r="J64" s="1"/>
      <c r="K64" s="1"/>
      <c r="L64" s="1"/>
    </row>
    <row r="65" spans="2:12">
      <c r="B65" s="1" t="s">
        <v>657</v>
      </c>
      <c r="C65" s="1"/>
      <c r="D65" s="1"/>
      <c r="E65" s="1"/>
      <c r="F65" s="1"/>
      <c r="G65" s="1"/>
      <c r="H65" s="1"/>
      <c r="I65" s="1"/>
      <c r="J65" s="1"/>
      <c r="K65" s="1"/>
      <c r="L65" s="1"/>
    </row>
    <row r="66" spans="2:12" ht="25.2" customHeight="1">
      <c r="B66" s="2099" t="s">
        <v>606</v>
      </c>
      <c r="C66" s="2099"/>
      <c r="D66" s="2099"/>
      <c r="E66" s="2099"/>
      <c r="F66" s="2099"/>
      <c r="G66" s="2099"/>
      <c r="H66" s="2099"/>
      <c r="I66" s="2099"/>
      <c r="J66" s="2099"/>
      <c r="K66" s="451"/>
      <c r="L66" s="451"/>
    </row>
    <row r="67" spans="2:12">
      <c r="B67" s="1" t="s">
        <v>658</v>
      </c>
      <c r="C67" s="1"/>
      <c r="D67" s="1"/>
      <c r="E67" s="1"/>
      <c r="F67" s="1"/>
      <c r="G67" s="1"/>
      <c r="H67" s="1"/>
      <c r="I67" s="1"/>
      <c r="J67" s="1"/>
      <c r="K67" s="1"/>
      <c r="L67" s="1"/>
    </row>
    <row r="68" spans="2:12">
      <c r="F68" s="406"/>
    </row>
    <row r="70" spans="2:12">
      <c r="F70" s="406"/>
    </row>
  </sheetData>
  <mergeCells count="13">
    <mergeCell ref="B1:L1"/>
    <mergeCell ref="B2:L2"/>
    <mergeCell ref="B3:L3"/>
    <mergeCell ref="B6:L6"/>
    <mergeCell ref="B66:J66"/>
    <mergeCell ref="B9:F9"/>
    <mergeCell ref="B11:B13"/>
    <mergeCell ref="D11:G11"/>
    <mergeCell ref="H11:I11"/>
    <mergeCell ref="J11:J12"/>
    <mergeCell ref="B7:L7"/>
    <mergeCell ref="B8:L8"/>
    <mergeCell ref="B10:L10"/>
  </mergeCells>
  <pageMargins left="0.7" right="0.7" top="0.75" bottom="0.75" header="0.3" footer="0.3"/>
  <pageSetup orientation="portrait" horizontalDpi="4294967295" verticalDpi="4294967295" r:id="rId1"/>
  <ignoredErrors>
    <ignoredError sqref="C15:F15 C21:F21"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15A2-6FCB-4508-9D97-76FAC63D3B0E}">
  <dimension ref="A1:K83"/>
  <sheetViews>
    <sheetView showGridLines="0" zoomScale="90" zoomScaleNormal="90" workbookViewId="0">
      <selection activeCell="C9" sqref="C9:F9"/>
    </sheetView>
  </sheetViews>
  <sheetFormatPr baseColWidth="10" defaultColWidth="11.44140625" defaultRowHeight="14.4"/>
  <cols>
    <col min="1" max="1" width="11.44140625" style="1"/>
    <col min="2" max="2" width="8.6640625" style="1" customWidth="1"/>
    <col min="3" max="3" width="25.6640625" style="1" customWidth="1"/>
    <col min="4" max="4" width="31.6640625" style="1" customWidth="1"/>
    <col min="5" max="5" width="13" style="1" customWidth="1"/>
    <col min="6" max="6" width="27.33203125" style="1" customWidth="1"/>
    <col min="7" max="7" width="11.44140625" style="1"/>
    <col min="8" max="8" width="26" style="1" customWidth="1"/>
    <col min="9" max="9" width="10.6640625" style="1" bestFit="1" customWidth="1"/>
    <col min="10" max="10" width="34.5546875" style="1" customWidth="1"/>
    <col min="11" max="11" width="16.33203125" style="1" customWidth="1"/>
    <col min="12" max="16384" width="11.44140625" style="1"/>
  </cols>
  <sheetData>
    <row r="1" spans="1:11">
      <c r="A1" s="1881" t="s">
        <v>0</v>
      </c>
      <c r="B1" s="1881"/>
      <c r="C1" s="1881"/>
      <c r="D1" s="1881"/>
      <c r="E1" s="1881"/>
      <c r="F1" s="1881"/>
      <c r="G1" s="1881"/>
      <c r="H1" s="1881"/>
      <c r="I1" s="52"/>
      <c r="J1" s="52"/>
      <c r="K1" s="52"/>
    </row>
    <row r="2" spans="1:11">
      <c r="A2" s="1881" t="s">
        <v>1</v>
      </c>
      <c r="B2" s="1881"/>
      <c r="C2" s="1881"/>
      <c r="D2" s="1881"/>
      <c r="E2" s="1881"/>
      <c r="F2" s="1881"/>
      <c r="G2" s="1881"/>
      <c r="H2" s="1881"/>
      <c r="I2" s="52"/>
      <c r="J2" s="52"/>
      <c r="K2" s="52"/>
    </row>
    <row r="3" spans="1:11">
      <c r="A3" s="1882" t="s">
        <v>2</v>
      </c>
      <c r="B3" s="1882"/>
      <c r="C3" s="1882"/>
      <c r="D3" s="1882"/>
      <c r="E3" s="1882"/>
      <c r="F3" s="1882"/>
      <c r="G3" s="1882"/>
      <c r="H3" s="1882"/>
    </row>
    <row r="4" spans="1:11">
      <c r="B4"/>
      <c r="C4" s="13"/>
      <c r="D4"/>
      <c r="E4"/>
      <c r="F4"/>
      <c r="G4"/>
      <c r="H4"/>
      <c r="I4"/>
      <c r="J4"/>
      <c r="K4"/>
    </row>
    <row r="5" spans="1:11">
      <c r="D5" s="2"/>
    </row>
    <row r="9" spans="1:11" ht="15.6">
      <c r="C9" s="1904" t="s">
        <v>99</v>
      </c>
      <c r="D9" s="1905"/>
      <c r="E9" s="1905"/>
      <c r="F9" s="1905"/>
      <c r="G9" s="5"/>
      <c r="H9" s="5"/>
      <c r="I9" s="5"/>
    </row>
    <row r="10" spans="1:11">
      <c r="B10" s="36"/>
      <c r="C10" s="1878" t="s">
        <v>88</v>
      </c>
      <c r="D10" s="1878"/>
      <c r="E10" s="1878"/>
      <c r="F10" s="1878"/>
      <c r="G10" s="36"/>
      <c r="H10" s="36"/>
      <c r="I10" s="36"/>
    </row>
    <row r="35" spans="2:10">
      <c r="C35" s="43" t="s">
        <v>89</v>
      </c>
    </row>
    <row r="41" spans="2:10">
      <c r="B41" s="54"/>
      <c r="G41" s="15"/>
      <c r="H41" s="15"/>
      <c r="I41" s="15"/>
      <c r="J41" s="15"/>
    </row>
    <row r="42" spans="2:10">
      <c r="B42" s="54"/>
      <c r="G42" s="15"/>
      <c r="H42" s="15"/>
      <c r="I42" s="15"/>
      <c r="J42" s="15"/>
    </row>
    <row r="43" spans="2:10">
      <c r="G43" s="39"/>
      <c r="H43" s="39"/>
      <c r="I43" s="39"/>
      <c r="J43" s="39"/>
    </row>
    <row r="44" spans="2:10">
      <c r="B44" s="54"/>
      <c r="G44" s="39"/>
      <c r="H44" s="39"/>
      <c r="I44" s="39"/>
      <c r="J44" s="15"/>
    </row>
    <row r="45" spans="2:10">
      <c r="B45" s="54"/>
      <c r="G45" s="39"/>
      <c r="H45" s="55" t="s">
        <v>92</v>
      </c>
      <c r="I45" s="56" t="s">
        <v>100</v>
      </c>
      <c r="J45" s="15"/>
    </row>
    <row r="46" spans="2:10">
      <c r="B46" s="54"/>
      <c r="G46" s="39"/>
      <c r="H46" s="39" t="s">
        <v>101</v>
      </c>
      <c r="I46" s="57">
        <v>23</v>
      </c>
      <c r="J46" s="15"/>
    </row>
    <row r="47" spans="2:10">
      <c r="B47" s="54"/>
      <c r="G47" s="39"/>
      <c r="H47" s="58" t="s">
        <v>102</v>
      </c>
      <c r="I47" s="57">
        <v>4.8</v>
      </c>
      <c r="J47" s="15"/>
    </row>
    <row r="48" spans="2:10">
      <c r="B48" s="54"/>
      <c r="G48" s="39"/>
      <c r="H48" s="58" t="s">
        <v>103</v>
      </c>
      <c r="I48" s="57">
        <v>4.5999999999999996</v>
      </c>
      <c r="J48" s="15"/>
    </row>
    <row r="49" spans="2:10">
      <c r="B49" s="54"/>
      <c r="G49" s="39"/>
      <c r="H49" s="58" t="s">
        <v>104</v>
      </c>
      <c r="I49" s="57">
        <v>4</v>
      </c>
      <c r="J49" s="15"/>
    </row>
    <row r="50" spans="2:10">
      <c r="B50" s="59"/>
      <c r="G50" s="39"/>
      <c r="H50" s="58" t="s">
        <v>105</v>
      </c>
      <c r="I50" s="57">
        <v>4</v>
      </c>
      <c r="J50" s="15"/>
    </row>
    <row r="51" spans="2:10">
      <c r="G51" s="39"/>
      <c r="H51" s="58" t="s">
        <v>106</v>
      </c>
      <c r="I51" s="57">
        <v>4</v>
      </c>
      <c r="J51" s="15"/>
    </row>
    <row r="52" spans="2:10">
      <c r="G52" s="39"/>
      <c r="H52" s="58" t="s">
        <v>107</v>
      </c>
      <c r="I52" s="57">
        <v>3.8</v>
      </c>
      <c r="J52" s="15"/>
    </row>
    <row r="53" spans="2:10">
      <c r="G53" s="39"/>
      <c r="H53" s="58" t="s">
        <v>108</v>
      </c>
      <c r="I53" s="57">
        <v>3.7</v>
      </c>
      <c r="J53" s="15"/>
    </row>
    <row r="54" spans="2:10">
      <c r="G54" s="39"/>
      <c r="H54" s="58" t="s">
        <v>109</v>
      </c>
      <c r="I54" s="57">
        <v>3.5</v>
      </c>
      <c r="J54" s="15"/>
    </row>
    <row r="55" spans="2:10">
      <c r="G55" s="39"/>
      <c r="H55" s="58" t="s">
        <v>110</v>
      </c>
      <c r="I55" s="57">
        <v>3.4</v>
      </c>
      <c r="J55" s="15"/>
    </row>
    <row r="56" spans="2:10">
      <c r="G56" s="39"/>
      <c r="H56" s="39" t="s">
        <v>111</v>
      </c>
      <c r="I56" s="57">
        <v>3</v>
      </c>
      <c r="J56" s="15"/>
    </row>
    <row r="57" spans="2:10" ht="28.8">
      <c r="G57" s="39"/>
      <c r="H57" s="60" t="s">
        <v>112</v>
      </c>
      <c r="I57" s="57">
        <v>3</v>
      </c>
      <c r="J57" s="15"/>
    </row>
    <row r="58" spans="2:10">
      <c r="G58" s="39"/>
      <c r="H58" s="58" t="s">
        <v>113</v>
      </c>
      <c r="I58" s="57">
        <v>3</v>
      </c>
      <c r="J58" s="15"/>
    </row>
    <row r="59" spans="2:10">
      <c r="G59" s="39"/>
      <c r="H59" s="58" t="s">
        <v>114</v>
      </c>
      <c r="I59" s="57">
        <v>3</v>
      </c>
      <c r="J59" s="15"/>
    </row>
    <row r="60" spans="2:10">
      <c r="G60" s="39"/>
      <c r="H60" s="58" t="s">
        <v>115</v>
      </c>
      <c r="I60" s="57">
        <v>2.9</v>
      </c>
      <c r="J60" s="15"/>
    </row>
    <row r="61" spans="2:10">
      <c r="G61" s="39"/>
      <c r="H61" s="58" t="s">
        <v>116</v>
      </c>
      <c r="I61" s="57">
        <v>2.7</v>
      </c>
      <c r="J61" s="15"/>
    </row>
    <row r="62" spans="2:10">
      <c r="G62" s="39"/>
      <c r="H62" s="58" t="s">
        <v>117</v>
      </c>
      <c r="I62" s="57">
        <v>2.7</v>
      </c>
      <c r="J62" s="15"/>
    </row>
    <row r="63" spans="2:10">
      <c r="G63" s="39"/>
      <c r="H63" s="58" t="s">
        <v>118</v>
      </c>
      <c r="I63" s="57">
        <v>2.6</v>
      </c>
      <c r="J63" s="15"/>
    </row>
    <row r="64" spans="2:10">
      <c r="G64" s="39"/>
      <c r="H64" s="58" t="s">
        <v>119</v>
      </c>
      <c r="I64" s="57">
        <v>2.5</v>
      </c>
      <c r="J64" s="15"/>
    </row>
    <row r="65" spans="7:10">
      <c r="G65" s="39"/>
      <c r="H65" s="39" t="s">
        <v>120</v>
      </c>
      <c r="I65" s="57">
        <v>2.5</v>
      </c>
      <c r="J65" s="15"/>
    </row>
    <row r="66" spans="7:10">
      <c r="G66" s="39"/>
      <c r="H66" s="58" t="s">
        <v>121</v>
      </c>
      <c r="I66" s="57">
        <v>2.5</v>
      </c>
      <c r="J66" s="15"/>
    </row>
    <row r="67" spans="7:10">
      <c r="G67" s="39"/>
      <c r="H67" s="39" t="s">
        <v>93</v>
      </c>
      <c r="I67" s="57">
        <v>2.2999999999999998</v>
      </c>
      <c r="J67" s="15"/>
    </row>
    <row r="68" spans="7:10">
      <c r="G68" s="39"/>
      <c r="H68" s="58" t="s">
        <v>122</v>
      </c>
      <c r="I68" s="57">
        <v>2.2000000000000002</v>
      </c>
      <c r="J68" s="15"/>
    </row>
    <row r="69" spans="7:10">
      <c r="G69" s="39"/>
      <c r="H69" s="58" t="s">
        <v>123</v>
      </c>
      <c r="I69" s="57">
        <v>2.1</v>
      </c>
      <c r="J69" s="15"/>
    </row>
    <row r="70" spans="7:10">
      <c r="G70" s="39"/>
      <c r="H70" s="58" t="s">
        <v>124</v>
      </c>
      <c r="I70" s="57">
        <v>2</v>
      </c>
      <c r="J70" s="15"/>
    </row>
    <row r="71" spans="7:10">
      <c r="G71" s="39"/>
      <c r="H71" s="58" t="s">
        <v>125</v>
      </c>
      <c r="I71" s="57">
        <v>2</v>
      </c>
      <c r="J71" s="15"/>
    </row>
    <row r="72" spans="7:10">
      <c r="G72" s="39"/>
      <c r="H72" s="58" t="s">
        <v>126</v>
      </c>
      <c r="I72" s="57">
        <v>1.8</v>
      </c>
      <c r="J72" s="15"/>
    </row>
    <row r="73" spans="7:10">
      <c r="G73" s="39"/>
      <c r="H73" s="58" t="s">
        <v>127</v>
      </c>
      <c r="I73" s="57">
        <v>1.7</v>
      </c>
      <c r="J73" s="15"/>
    </row>
    <row r="74" spans="7:10">
      <c r="G74" s="39"/>
      <c r="H74" s="39" t="s">
        <v>128</v>
      </c>
      <c r="I74" s="57">
        <v>1.2</v>
      </c>
      <c r="J74" s="15"/>
    </row>
    <row r="75" spans="7:10">
      <c r="G75" s="39"/>
      <c r="H75" s="58" t="s">
        <v>129</v>
      </c>
      <c r="I75" s="57">
        <v>1.2</v>
      </c>
      <c r="J75" s="15"/>
    </row>
    <row r="76" spans="7:10">
      <c r="G76" s="39"/>
      <c r="H76" s="58" t="s">
        <v>130</v>
      </c>
      <c r="I76" s="57">
        <v>1.1000000000000001</v>
      </c>
      <c r="J76" s="15"/>
    </row>
    <row r="77" spans="7:10">
      <c r="G77" s="39"/>
      <c r="H77" s="58" t="s">
        <v>131</v>
      </c>
      <c r="I77" s="57">
        <v>1</v>
      </c>
      <c r="J77" s="15"/>
    </row>
    <row r="78" spans="7:10">
      <c r="G78" s="39"/>
      <c r="H78" s="39" t="s">
        <v>132</v>
      </c>
      <c r="I78" s="57">
        <v>0.1</v>
      </c>
      <c r="J78" s="15"/>
    </row>
    <row r="79" spans="7:10">
      <c r="G79" s="39"/>
      <c r="H79" s="58" t="s">
        <v>133</v>
      </c>
      <c r="I79" s="57">
        <v>-1</v>
      </c>
      <c r="J79" s="15"/>
    </row>
    <row r="80" spans="7:10">
      <c r="G80" s="39"/>
      <c r="H80" s="43" t="s">
        <v>89</v>
      </c>
      <c r="I80" s="39"/>
      <c r="J80" s="15"/>
    </row>
    <row r="81" spans="7:10">
      <c r="G81" s="39"/>
      <c r="H81" s="39"/>
      <c r="I81" s="39"/>
      <c r="J81" s="39"/>
    </row>
    <row r="82" spans="7:10">
      <c r="G82" s="39"/>
      <c r="H82" s="39"/>
      <c r="I82" s="39"/>
      <c r="J82" s="39"/>
    </row>
    <row r="83" spans="7:10">
      <c r="G83" s="39"/>
      <c r="H83" s="39"/>
      <c r="I83" s="39"/>
      <c r="J83" s="39"/>
    </row>
  </sheetData>
  <mergeCells count="5">
    <mergeCell ref="C9:F9"/>
    <mergeCell ref="C10:F10"/>
    <mergeCell ref="A1:H1"/>
    <mergeCell ref="A2:H2"/>
    <mergeCell ref="A3:H3"/>
  </mergeCell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6053-4110-4B0C-BD3C-F5F2FDFD9882}">
  <dimension ref="D2:F215"/>
  <sheetViews>
    <sheetView showGridLines="0" zoomScale="89" zoomScaleNormal="89" workbookViewId="0">
      <selection activeCell="H32" sqref="H32"/>
    </sheetView>
  </sheetViews>
  <sheetFormatPr baseColWidth="10" defaultColWidth="11.44140625" defaultRowHeight="14.4"/>
  <cols>
    <col min="1" max="3" width="11.44140625" style="685"/>
    <col min="4" max="4" width="100.6640625" style="685" bestFit="1" customWidth="1"/>
    <col min="5" max="5" width="17.109375" style="685" customWidth="1"/>
    <col min="6" max="6" width="14.33203125" style="685" bestFit="1" customWidth="1"/>
    <col min="7" max="7" width="11.44140625" style="685"/>
    <col min="8" max="8" width="22.5546875" style="685" customWidth="1"/>
    <col min="9" max="9" width="13.33203125" style="685" bestFit="1" customWidth="1"/>
    <col min="10" max="10" width="17.109375" style="685" bestFit="1" customWidth="1"/>
    <col min="11" max="16384" width="11.44140625" style="685"/>
  </cols>
  <sheetData>
    <row r="2" spans="4:6">
      <c r="D2" s="2063" t="s">
        <v>0</v>
      </c>
      <c r="E2" s="2063"/>
      <c r="F2" s="2063"/>
    </row>
    <row r="3" spans="4:6">
      <c r="D3" s="2063" t="s">
        <v>1</v>
      </c>
      <c r="E3" s="2063"/>
      <c r="F3" s="2063"/>
    </row>
    <row r="4" spans="4:6">
      <c r="D4" s="2064" t="s">
        <v>2</v>
      </c>
      <c r="E4" s="2064"/>
      <c r="F4" s="2064"/>
    </row>
    <row r="5" spans="4:6">
      <c r="D5" s="686"/>
      <c r="E5" s="686"/>
      <c r="F5" s="686"/>
    </row>
    <row r="6" spans="4:6" ht="15.6">
      <c r="D6" s="2540" t="s">
        <v>1752</v>
      </c>
      <c r="E6" s="2540"/>
      <c r="F6" s="2540"/>
    </row>
    <row r="7" spans="4:6" ht="15.6">
      <c r="D7" s="2541" t="s">
        <v>1753</v>
      </c>
      <c r="E7" s="2541"/>
      <c r="F7" s="2541"/>
    </row>
    <row r="10" spans="4:6" ht="15" thickBot="1"/>
    <row r="11" spans="4:6">
      <c r="D11" s="2533" t="s">
        <v>405</v>
      </c>
      <c r="E11" s="2535" t="s">
        <v>566</v>
      </c>
      <c r="F11" s="2535" t="s">
        <v>1754</v>
      </c>
    </row>
    <row r="12" spans="4:6">
      <c r="D12" s="2534"/>
      <c r="E12" s="2536"/>
      <c r="F12" s="2538"/>
    </row>
    <row r="13" spans="4:6" ht="15" thickBot="1">
      <c r="D13" s="1338" t="s">
        <v>1755</v>
      </c>
      <c r="E13" s="2537"/>
      <c r="F13" s="2539"/>
    </row>
    <row r="14" spans="4:6">
      <c r="D14" s="573" t="s">
        <v>1756</v>
      </c>
      <c r="E14" s="574">
        <v>1241364731494</v>
      </c>
      <c r="F14" s="574">
        <v>926434723627.8302</v>
      </c>
    </row>
    <row r="15" spans="4:6">
      <c r="D15" s="575" t="s">
        <v>1757</v>
      </c>
      <c r="E15" s="576">
        <v>1240428372056</v>
      </c>
      <c r="F15" s="576">
        <v>925825286170.47021</v>
      </c>
    </row>
    <row r="16" spans="4:6">
      <c r="D16" s="1423" t="s">
        <v>1758</v>
      </c>
      <c r="E16" s="1424">
        <v>1159747493169</v>
      </c>
      <c r="F16" s="1424">
        <v>864131766026.62048</v>
      </c>
    </row>
    <row r="17" spans="4:6">
      <c r="D17" s="579" t="s">
        <v>1759</v>
      </c>
      <c r="E17" s="576">
        <v>382142018494</v>
      </c>
      <c r="F17" s="576">
        <v>324190509818.55011</v>
      </c>
    </row>
    <row r="18" spans="4:6">
      <c r="D18" s="580" t="s">
        <v>1760</v>
      </c>
      <c r="E18" s="578">
        <v>6884315172</v>
      </c>
      <c r="F18" s="578">
        <v>5885292553.6000004</v>
      </c>
    </row>
    <row r="19" spans="4:6">
      <c r="D19" s="580" t="s">
        <v>1761</v>
      </c>
      <c r="E19" s="578">
        <v>99441978092</v>
      </c>
      <c r="F19" s="578">
        <v>79289157652.26001</v>
      </c>
    </row>
    <row r="20" spans="4:6">
      <c r="D20" s="580" t="s">
        <v>1762</v>
      </c>
      <c r="E20" s="578">
        <v>8902919445</v>
      </c>
      <c r="F20" s="578">
        <v>6412440362.8800001</v>
      </c>
    </row>
    <row r="21" spans="4:6">
      <c r="D21" s="580" t="s">
        <v>1763</v>
      </c>
      <c r="E21" s="578">
        <v>673880421</v>
      </c>
      <c r="F21" s="578">
        <v>417057044.36000007</v>
      </c>
    </row>
    <row r="22" spans="4:6">
      <c r="D22" s="580" t="s">
        <v>1764</v>
      </c>
      <c r="E22" s="578">
        <v>17668168</v>
      </c>
      <c r="F22" s="578">
        <v>20748990.690000001</v>
      </c>
    </row>
    <row r="23" spans="4:6">
      <c r="D23" s="580" t="s">
        <v>1765</v>
      </c>
      <c r="E23" s="578">
        <v>1230039945</v>
      </c>
      <c r="F23" s="578">
        <v>888500810.45999992</v>
      </c>
    </row>
    <row r="24" spans="4:6">
      <c r="D24" s="580" t="s">
        <v>1766</v>
      </c>
      <c r="E24" s="578">
        <v>2230912661</v>
      </c>
      <c r="F24" s="578">
        <v>1859647252.7499998</v>
      </c>
    </row>
    <row r="25" spans="4:6">
      <c r="D25" s="580" t="s">
        <v>1767</v>
      </c>
      <c r="E25" s="578">
        <v>7837692277</v>
      </c>
      <c r="F25" s="578">
        <v>6889519136.54</v>
      </c>
    </row>
    <row r="26" spans="4:6">
      <c r="D26" s="580" t="s">
        <v>1768</v>
      </c>
      <c r="E26" s="578">
        <v>493158876</v>
      </c>
      <c r="F26" s="578">
        <v>156617354.15999997</v>
      </c>
    </row>
    <row r="27" spans="4:6">
      <c r="D27" s="580" t="s">
        <v>1769</v>
      </c>
      <c r="E27" s="578">
        <v>171188988633</v>
      </c>
      <c r="F27" s="578">
        <v>157281440270.98999</v>
      </c>
    </row>
    <row r="28" spans="4:6">
      <c r="D28" s="580" t="s">
        <v>1770</v>
      </c>
      <c r="E28" s="578">
        <v>280452697</v>
      </c>
      <c r="F28" s="578">
        <v>184416258</v>
      </c>
    </row>
    <row r="29" spans="4:6">
      <c r="D29" s="580" t="s">
        <v>1771</v>
      </c>
      <c r="E29" s="578">
        <v>106201181</v>
      </c>
      <c r="F29" s="578">
        <v>85091942.339999989</v>
      </c>
    </row>
    <row r="30" spans="4:6">
      <c r="D30" s="580" t="s">
        <v>1772</v>
      </c>
      <c r="E30" s="578">
        <v>1027213885</v>
      </c>
      <c r="F30" s="578">
        <v>876754773.92999983</v>
      </c>
    </row>
    <row r="31" spans="4:6">
      <c r="D31" s="580" t="s">
        <v>1773</v>
      </c>
      <c r="E31" s="578">
        <v>1653981537</v>
      </c>
      <c r="F31" s="578">
        <v>1283595333.0500002</v>
      </c>
    </row>
    <row r="32" spans="4:6">
      <c r="D32" s="580" t="s">
        <v>1774</v>
      </c>
      <c r="E32" s="578">
        <v>3960747287</v>
      </c>
      <c r="F32" s="578">
        <v>7041572022.8600006</v>
      </c>
    </row>
    <row r="33" spans="4:6">
      <c r="D33" s="580" t="s">
        <v>1775</v>
      </c>
      <c r="E33" s="578">
        <v>278584404</v>
      </c>
      <c r="F33" s="578">
        <v>63912295.459999993</v>
      </c>
    </row>
    <row r="34" spans="4:6">
      <c r="D34" s="580" t="s">
        <v>1776</v>
      </c>
      <c r="E34" s="578">
        <v>766451012</v>
      </c>
      <c r="F34" s="578">
        <v>703150920.98000002</v>
      </c>
    </row>
    <row r="35" spans="4:6">
      <c r="D35" s="580" t="s">
        <v>1777</v>
      </c>
      <c r="E35" s="578">
        <v>14344057270</v>
      </c>
      <c r="F35" s="578">
        <v>6927200678.6400003</v>
      </c>
    </row>
    <row r="36" spans="4:6">
      <c r="D36" s="580" t="s">
        <v>1778</v>
      </c>
      <c r="E36" s="578">
        <v>8172819620</v>
      </c>
      <c r="F36" s="578">
        <v>5351190401.7599993</v>
      </c>
    </row>
    <row r="37" spans="4:6">
      <c r="D37" s="580" t="s">
        <v>1779</v>
      </c>
      <c r="E37" s="578">
        <v>23650677252</v>
      </c>
      <c r="F37" s="578">
        <v>17785129306.950001</v>
      </c>
    </row>
    <row r="38" spans="4:6">
      <c r="D38" s="580" t="s">
        <v>1780</v>
      </c>
      <c r="E38" s="578">
        <v>226049649</v>
      </c>
      <c r="F38" s="578">
        <v>149348458.70000002</v>
      </c>
    </row>
    <row r="39" spans="4:6">
      <c r="D39" s="580" t="s">
        <v>1781</v>
      </c>
      <c r="E39" s="578">
        <v>36685569</v>
      </c>
      <c r="F39" s="578">
        <v>24670478.589999996</v>
      </c>
    </row>
    <row r="40" spans="4:6">
      <c r="D40" s="580" t="s">
        <v>1782</v>
      </c>
      <c r="E40" s="578">
        <v>1216285415</v>
      </c>
      <c r="F40" s="578">
        <v>839158011.44999993</v>
      </c>
    </row>
    <row r="41" spans="4:6">
      <c r="D41" s="580" t="s">
        <v>1783</v>
      </c>
      <c r="E41" s="578">
        <v>20678178773</v>
      </c>
      <c r="F41" s="578">
        <v>18027732256.639996</v>
      </c>
    </row>
    <row r="42" spans="4:6">
      <c r="D42" s="580" t="s">
        <v>1784</v>
      </c>
      <c r="E42" s="578">
        <v>3798203980</v>
      </c>
      <c r="F42" s="578">
        <v>3069031600.3499994</v>
      </c>
    </row>
    <row r="43" spans="4:6">
      <c r="D43" s="580" t="s">
        <v>1785</v>
      </c>
      <c r="E43" s="578">
        <v>638701677</v>
      </c>
      <c r="F43" s="578">
        <v>623136994.50999999</v>
      </c>
    </row>
    <row r="44" spans="4:6">
      <c r="D44" s="580" t="s">
        <v>1786</v>
      </c>
      <c r="E44" s="578">
        <v>2268606996</v>
      </c>
      <c r="F44" s="578">
        <v>1949503484.8099999</v>
      </c>
    </row>
    <row r="45" spans="4:6">
      <c r="D45" s="580" t="s">
        <v>1787</v>
      </c>
      <c r="E45" s="578">
        <v>911899</v>
      </c>
      <c r="F45" s="578">
        <v>107133.67</v>
      </c>
    </row>
    <row r="46" spans="4:6">
      <c r="D46" s="580" t="s">
        <v>1788</v>
      </c>
      <c r="E46" s="578">
        <v>6411278</v>
      </c>
      <c r="F46" s="578">
        <v>3064225.89</v>
      </c>
    </row>
    <row r="47" spans="4:6">
      <c r="D47" s="580" t="s">
        <v>1789</v>
      </c>
      <c r="E47" s="578">
        <v>129243423</v>
      </c>
      <c r="F47" s="578">
        <v>102321811.27999999</v>
      </c>
    </row>
    <row r="48" spans="4:6">
      <c r="D48" s="579" t="s">
        <v>1790</v>
      </c>
      <c r="E48" s="576">
        <v>62392105744</v>
      </c>
      <c r="F48" s="576">
        <v>44811392383.730011</v>
      </c>
    </row>
    <row r="49" spans="4:6">
      <c r="D49" s="580" t="s">
        <v>1791</v>
      </c>
      <c r="E49" s="578">
        <v>6785634401</v>
      </c>
      <c r="F49" s="578">
        <v>5609814949.5300007</v>
      </c>
    </row>
    <row r="50" spans="4:6">
      <c r="D50" s="580" t="s">
        <v>1792</v>
      </c>
      <c r="E50" s="578">
        <v>12446710250</v>
      </c>
      <c r="F50" s="578">
        <v>6649321635.8899994</v>
      </c>
    </row>
    <row r="51" spans="4:6">
      <c r="D51" s="580" t="s">
        <v>1793</v>
      </c>
      <c r="E51" s="578">
        <v>15479362567</v>
      </c>
      <c r="F51" s="578">
        <v>11591503467.159998</v>
      </c>
    </row>
    <row r="52" spans="4:6">
      <c r="D52" s="580" t="s">
        <v>1794</v>
      </c>
      <c r="E52" s="578">
        <v>1448713637</v>
      </c>
      <c r="F52" s="578">
        <v>930497352.7700001</v>
      </c>
    </row>
    <row r="53" spans="4:6">
      <c r="D53" s="580" t="s">
        <v>1795</v>
      </c>
      <c r="E53" s="578">
        <v>2601519304</v>
      </c>
      <c r="F53" s="578">
        <v>1937550266.9999998</v>
      </c>
    </row>
    <row r="54" spans="4:6">
      <c r="D54" s="580" t="s">
        <v>1796</v>
      </c>
      <c r="E54" s="578">
        <v>1770035768</v>
      </c>
      <c r="F54" s="578">
        <v>880359437.58999991</v>
      </c>
    </row>
    <row r="55" spans="4:6">
      <c r="D55" s="580" t="s">
        <v>1797</v>
      </c>
      <c r="E55" s="578">
        <v>88051454</v>
      </c>
      <c r="F55" s="578">
        <v>64947808</v>
      </c>
    </row>
    <row r="56" spans="4:6">
      <c r="D56" s="580" t="s">
        <v>1798</v>
      </c>
      <c r="E56" s="578">
        <v>19163894439</v>
      </c>
      <c r="F56" s="578">
        <v>14604808572.879999</v>
      </c>
    </row>
    <row r="57" spans="4:6">
      <c r="D57" s="580" t="s">
        <v>1799</v>
      </c>
      <c r="E57" s="578">
        <v>312660043</v>
      </c>
      <c r="F57" s="578">
        <v>240911144.11000001</v>
      </c>
    </row>
    <row r="58" spans="4:6">
      <c r="D58" s="580" t="s">
        <v>1800</v>
      </c>
      <c r="E58" s="578">
        <v>236077544</v>
      </c>
      <c r="F58" s="578">
        <v>294642952.42999995</v>
      </c>
    </row>
    <row r="59" spans="4:6">
      <c r="D59" s="580" t="s">
        <v>1801</v>
      </c>
      <c r="E59" s="578">
        <v>814456600</v>
      </c>
      <c r="F59" s="578">
        <v>820988550.00999999</v>
      </c>
    </row>
    <row r="60" spans="4:6">
      <c r="D60" s="580" t="s">
        <v>1802</v>
      </c>
      <c r="E60" s="578">
        <v>11261736</v>
      </c>
      <c r="F60" s="578">
        <v>15706088.570000002</v>
      </c>
    </row>
    <row r="61" spans="4:6">
      <c r="D61" s="580" t="s">
        <v>1803</v>
      </c>
      <c r="E61" s="578">
        <v>299330349</v>
      </c>
      <c r="F61" s="578">
        <v>248501230.08000001</v>
      </c>
    </row>
    <row r="62" spans="4:6">
      <c r="D62" s="580" t="s">
        <v>1804</v>
      </c>
      <c r="E62" s="578">
        <v>534543</v>
      </c>
      <c r="F62" s="578">
        <v>5334193.47</v>
      </c>
    </row>
    <row r="63" spans="4:6">
      <c r="D63" s="580" t="s">
        <v>1805</v>
      </c>
      <c r="E63" s="578">
        <v>54989</v>
      </c>
      <c r="F63" s="578">
        <v>2603797.66</v>
      </c>
    </row>
    <row r="64" spans="4:6">
      <c r="D64" s="580" t="s">
        <v>1806</v>
      </c>
      <c r="E64" s="578">
        <v>20547562</v>
      </c>
      <c r="F64" s="578">
        <v>46920372.509999998</v>
      </c>
    </row>
    <row r="65" spans="4:6">
      <c r="D65" s="580" t="s">
        <v>1807</v>
      </c>
      <c r="E65" s="578">
        <v>913260558</v>
      </c>
      <c r="F65" s="578">
        <v>866980564.07000005</v>
      </c>
    </row>
    <row r="66" spans="4:6">
      <c r="D66" s="579" t="s">
        <v>1808</v>
      </c>
      <c r="E66" s="576">
        <v>636997769768</v>
      </c>
      <c r="F66" s="576">
        <v>439832124048.03009</v>
      </c>
    </row>
    <row r="67" spans="4:6">
      <c r="D67" s="580" t="s">
        <v>1809</v>
      </c>
      <c r="E67" s="578">
        <v>420355593055</v>
      </c>
      <c r="F67" s="578">
        <v>290888762353.47003</v>
      </c>
    </row>
    <row r="68" spans="4:6">
      <c r="D68" s="580" t="s">
        <v>1810</v>
      </c>
      <c r="E68" s="578">
        <v>0</v>
      </c>
      <c r="F68" s="578">
        <v>0</v>
      </c>
    </row>
    <row r="69" spans="4:6">
      <c r="D69" s="580" t="s">
        <v>1811</v>
      </c>
      <c r="E69" s="578">
        <v>57955558112</v>
      </c>
      <c r="F69" s="578">
        <v>40280671714.669983</v>
      </c>
    </row>
    <row r="70" spans="4:6">
      <c r="D70" s="580" t="s">
        <v>1812</v>
      </c>
      <c r="E70" s="578">
        <v>35909853656</v>
      </c>
      <c r="F70" s="578">
        <v>24334017301.900002</v>
      </c>
    </row>
    <row r="71" spans="4:6">
      <c r="D71" s="580" t="s">
        <v>1813</v>
      </c>
      <c r="E71" s="578">
        <v>2299122113</v>
      </c>
      <c r="F71" s="578">
        <v>1532217618.54</v>
      </c>
    </row>
    <row r="72" spans="4:6">
      <c r="D72" s="580" t="s">
        <v>1814</v>
      </c>
      <c r="E72" s="578">
        <v>4851318583</v>
      </c>
      <c r="F72" s="578">
        <v>2541693230.5300002</v>
      </c>
    </row>
    <row r="73" spans="4:6">
      <c r="D73" s="580" t="s">
        <v>1815</v>
      </c>
      <c r="E73" s="578">
        <v>9089772510</v>
      </c>
      <c r="F73" s="578">
        <v>5743543549.1300001</v>
      </c>
    </row>
    <row r="74" spans="4:6">
      <c r="D74" s="580" t="s">
        <v>1816</v>
      </c>
      <c r="E74" s="578">
        <v>22197125</v>
      </c>
      <c r="F74" s="578">
        <v>18557203.899999999</v>
      </c>
    </row>
    <row r="75" spans="4:6">
      <c r="D75" s="580" t="s">
        <v>1817</v>
      </c>
      <c r="E75" s="578">
        <v>2157534</v>
      </c>
      <c r="F75" s="578">
        <v>1411609.62</v>
      </c>
    </row>
    <row r="76" spans="4:6">
      <c r="D76" s="580" t="s">
        <v>1818</v>
      </c>
      <c r="E76" s="578">
        <v>22970617</v>
      </c>
      <c r="F76" s="578">
        <v>22767746.749999996</v>
      </c>
    </row>
    <row r="77" spans="4:6">
      <c r="D77" s="580" t="s">
        <v>1819</v>
      </c>
      <c r="E77" s="578">
        <v>957228432</v>
      </c>
      <c r="F77" s="578">
        <v>656027042.83000004</v>
      </c>
    </row>
    <row r="78" spans="4:6">
      <c r="D78" s="580" t="s">
        <v>1820</v>
      </c>
      <c r="E78" s="578">
        <v>64498432</v>
      </c>
      <c r="F78" s="578">
        <v>34126295.380000003</v>
      </c>
    </row>
    <row r="79" spans="4:6">
      <c r="D79" s="580" t="s">
        <v>1821</v>
      </c>
      <c r="E79" s="578">
        <v>40273024</v>
      </c>
      <c r="F79" s="578">
        <v>25723794.630000003</v>
      </c>
    </row>
    <row r="80" spans="4:6">
      <c r="D80" s="580" t="s">
        <v>1822</v>
      </c>
      <c r="E80" s="578">
        <v>324729005</v>
      </c>
      <c r="F80" s="578">
        <v>179500711.37</v>
      </c>
    </row>
    <row r="81" spans="4:6">
      <c r="D81" s="580" t="s">
        <v>1823</v>
      </c>
      <c r="E81" s="578">
        <v>731658</v>
      </c>
      <c r="F81" s="578">
        <v>302431.21999999997</v>
      </c>
    </row>
    <row r="82" spans="4:6">
      <c r="D82" s="580" t="s">
        <v>1824</v>
      </c>
      <c r="E82" s="578">
        <v>24168139666</v>
      </c>
      <c r="F82" s="578">
        <v>17081040579.879999</v>
      </c>
    </row>
    <row r="83" spans="4:6">
      <c r="D83" s="580" t="s">
        <v>1825</v>
      </c>
      <c r="E83" s="578">
        <v>11907610</v>
      </c>
      <c r="F83" s="578">
        <v>46414381.04999999</v>
      </c>
    </row>
    <row r="84" spans="4:6">
      <c r="D84" s="580" t="s">
        <v>1826</v>
      </c>
      <c r="E84" s="578">
        <v>12535239532</v>
      </c>
      <c r="F84" s="578">
        <v>9272746162.3599987</v>
      </c>
    </row>
    <row r="85" spans="4:6">
      <c r="D85" s="580" t="s">
        <v>1827</v>
      </c>
      <c r="E85" s="578">
        <v>45945683</v>
      </c>
      <c r="F85" s="578">
        <v>25032500</v>
      </c>
    </row>
    <row r="86" spans="4:6">
      <c r="D86" s="580" t="s">
        <v>1828</v>
      </c>
      <c r="E86" s="578">
        <v>587549355</v>
      </c>
      <c r="F86" s="578">
        <v>319584090.64000005</v>
      </c>
    </row>
    <row r="87" spans="4:6">
      <c r="D87" s="580" t="s">
        <v>1829</v>
      </c>
      <c r="E87" s="578">
        <v>870718835</v>
      </c>
      <c r="F87" s="578">
        <v>505273989.92000002</v>
      </c>
    </row>
    <row r="88" spans="4:6">
      <c r="D88" s="580" t="s">
        <v>1830</v>
      </c>
      <c r="E88" s="578">
        <v>1936035152</v>
      </c>
      <c r="F88" s="578">
        <v>1257237379.4000001</v>
      </c>
    </row>
    <row r="89" spans="4:6">
      <c r="D89" s="580" t="s">
        <v>1831</v>
      </c>
      <c r="E89" s="578">
        <v>3645228517</v>
      </c>
      <c r="F89" s="578">
        <v>2794997465.1699991</v>
      </c>
    </row>
    <row r="90" spans="4:6">
      <c r="D90" s="580" t="s">
        <v>1832</v>
      </c>
      <c r="E90" s="578">
        <v>15132340473</v>
      </c>
      <c r="F90" s="578">
        <v>11769003286.629999</v>
      </c>
    </row>
    <row r="91" spans="4:6">
      <c r="D91" s="580" t="s">
        <v>1833</v>
      </c>
      <c r="E91" s="578">
        <v>10168867591</v>
      </c>
      <c r="F91" s="578">
        <v>7323967241.8500013</v>
      </c>
    </row>
    <row r="92" spans="4:6">
      <c r="D92" s="580" t="s">
        <v>1834</v>
      </c>
      <c r="E92" s="578">
        <v>1988723167</v>
      </c>
      <c r="F92" s="578">
        <v>0</v>
      </c>
    </row>
    <row r="93" spans="4:6">
      <c r="D93" s="580" t="s">
        <v>1835</v>
      </c>
      <c r="E93" s="578">
        <v>643264725</v>
      </c>
      <c r="F93" s="578">
        <v>308491212.97999996</v>
      </c>
    </row>
    <row r="94" spans="4:6">
      <c r="D94" s="580" t="s">
        <v>1836</v>
      </c>
      <c r="E94" s="578">
        <v>23752712594</v>
      </c>
      <c r="F94" s="578">
        <v>16720632176.02</v>
      </c>
    </row>
    <row r="95" spans="4:6">
      <c r="D95" s="580" t="s">
        <v>1837</v>
      </c>
      <c r="E95" s="578">
        <v>4313188626</v>
      </c>
      <c r="F95" s="578">
        <v>2185458875</v>
      </c>
    </row>
    <row r="96" spans="4:6">
      <c r="D96" s="580" t="s">
        <v>1838</v>
      </c>
      <c r="E96" s="578">
        <v>1388507038</v>
      </c>
      <c r="F96" s="578">
        <v>959047867.67000008</v>
      </c>
    </row>
    <row r="97" spans="4:6">
      <c r="D97" s="580" t="s">
        <v>1839</v>
      </c>
      <c r="E97" s="578">
        <v>475313057</v>
      </c>
      <c r="F97" s="578">
        <v>300629875.68000001</v>
      </c>
    </row>
    <row r="98" spans="4:6">
      <c r="D98" s="580" t="s">
        <v>1840</v>
      </c>
      <c r="E98" s="578">
        <v>247530915</v>
      </c>
      <c r="F98" s="578">
        <v>192573361.60999998</v>
      </c>
    </row>
    <row r="99" spans="4:6">
      <c r="D99" s="580" t="s">
        <v>1841</v>
      </c>
      <c r="E99" s="578">
        <v>0</v>
      </c>
      <c r="F99" s="578">
        <v>33.619999999999997</v>
      </c>
    </row>
    <row r="100" spans="4:6">
      <c r="D100" s="580" t="s">
        <v>1842</v>
      </c>
      <c r="E100" s="578">
        <v>493020607</v>
      </c>
      <c r="F100" s="578">
        <v>416172994.07999998</v>
      </c>
    </row>
    <row r="101" spans="4:6">
      <c r="D101" s="580" t="s">
        <v>1843</v>
      </c>
      <c r="E101" s="578">
        <v>1403238777</v>
      </c>
      <c r="F101" s="578">
        <v>1223767582.8099992</v>
      </c>
    </row>
    <row r="102" spans="4:6">
      <c r="D102" s="580" t="s">
        <v>1844</v>
      </c>
      <c r="E102" s="578">
        <v>29159751</v>
      </c>
      <c r="F102" s="578">
        <v>4645459.9999999991</v>
      </c>
    </row>
    <row r="103" spans="4:6">
      <c r="D103" s="580" t="s">
        <v>1845</v>
      </c>
      <c r="E103" s="578">
        <v>792308858</v>
      </c>
      <c r="F103" s="578">
        <v>476234211.26000017</v>
      </c>
    </row>
    <row r="104" spans="4:6">
      <c r="D104" s="580" t="s">
        <v>1846</v>
      </c>
      <c r="E104" s="578">
        <v>718301</v>
      </c>
      <c r="F104" s="578">
        <v>2422749.7600000002</v>
      </c>
    </row>
    <row r="105" spans="4:6">
      <c r="D105" s="580" t="s">
        <v>1847</v>
      </c>
      <c r="E105" s="578">
        <v>6201908</v>
      </c>
      <c r="F105" s="578">
        <v>7482984.5700000003</v>
      </c>
    </row>
    <row r="106" spans="4:6">
      <c r="D106" s="580" t="s">
        <v>1848</v>
      </c>
      <c r="E106" s="578">
        <v>2855462</v>
      </c>
      <c r="F106" s="578">
        <v>829957.78</v>
      </c>
    </row>
    <row r="107" spans="4:6">
      <c r="D107" s="580" t="s">
        <v>1849</v>
      </c>
      <c r="E107" s="578">
        <v>21305626</v>
      </c>
      <c r="F107" s="578">
        <v>5788482.2500000009</v>
      </c>
    </row>
    <row r="108" spans="4:6">
      <c r="D108" s="580" t="s">
        <v>1850</v>
      </c>
      <c r="E108" s="578">
        <v>1280211</v>
      </c>
      <c r="F108" s="578">
        <v>1476656.5200000003</v>
      </c>
    </row>
    <row r="109" spans="4:6">
      <c r="D109" s="580" t="s">
        <v>1851</v>
      </c>
      <c r="E109" s="578">
        <v>3499016</v>
      </c>
      <c r="F109" s="578">
        <v>7075912.5099999998</v>
      </c>
    </row>
    <row r="110" spans="4:6">
      <c r="D110" s="580" t="s">
        <v>1852</v>
      </c>
      <c r="E110" s="578">
        <v>436964859</v>
      </c>
      <c r="F110" s="578">
        <v>364773973.06999999</v>
      </c>
    </row>
    <row r="111" spans="4:6">
      <c r="D111" s="579" t="s">
        <v>1853</v>
      </c>
      <c r="E111" s="576">
        <v>76451309662</v>
      </c>
      <c r="F111" s="576">
        <v>54128525524.419998</v>
      </c>
    </row>
    <row r="112" spans="4:6">
      <c r="D112" s="580" t="s">
        <v>1854</v>
      </c>
      <c r="E112" s="578">
        <v>64372740067</v>
      </c>
      <c r="F112" s="578">
        <v>45321165016.919998</v>
      </c>
    </row>
    <row r="113" spans="4:6">
      <c r="D113" s="580" t="s">
        <v>1855</v>
      </c>
      <c r="E113" s="578">
        <v>11856448322</v>
      </c>
      <c r="F113" s="578">
        <v>8639384230.6900005</v>
      </c>
    </row>
    <row r="114" spans="4:6">
      <c r="D114" s="580" t="s">
        <v>1856</v>
      </c>
      <c r="E114" s="578">
        <v>7083525</v>
      </c>
      <c r="F114" s="578">
        <v>16607289.919999998</v>
      </c>
    </row>
    <row r="115" spans="4:6">
      <c r="D115" s="580" t="s">
        <v>1857</v>
      </c>
      <c r="E115" s="578">
        <v>197337351</v>
      </c>
      <c r="F115" s="578">
        <v>142670246.05000001</v>
      </c>
    </row>
    <row r="116" spans="4:6">
      <c r="D116" s="580" t="s">
        <v>1858</v>
      </c>
      <c r="E116" s="578">
        <v>0</v>
      </c>
      <c r="F116" s="578">
        <v>21744</v>
      </c>
    </row>
    <row r="117" spans="4:6">
      <c r="D117" s="580" t="s">
        <v>1859</v>
      </c>
      <c r="E117" s="578">
        <v>17700397</v>
      </c>
      <c r="F117" s="578">
        <v>8676996.839999998</v>
      </c>
    </row>
    <row r="118" spans="4:6">
      <c r="D118" s="579" t="s">
        <v>1860</v>
      </c>
      <c r="E118" s="576">
        <v>1761383820</v>
      </c>
      <c r="F118" s="576">
        <v>1164174494.6799998</v>
      </c>
    </row>
    <row r="119" spans="4:6">
      <c r="D119" s="580" t="s">
        <v>1861</v>
      </c>
      <c r="E119" s="578">
        <v>1761383820</v>
      </c>
      <c r="F119" s="578">
        <v>1164174494.6799998</v>
      </c>
    </row>
    <row r="120" spans="4:6">
      <c r="D120" s="579" t="s">
        <v>1862</v>
      </c>
      <c r="E120" s="576">
        <v>2905681</v>
      </c>
      <c r="F120" s="576">
        <v>5039757.21</v>
      </c>
    </row>
    <row r="121" spans="4:6">
      <c r="D121" s="580" t="s">
        <v>1863</v>
      </c>
      <c r="E121" s="578">
        <v>2905681</v>
      </c>
      <c r="F121" s="578">
        <v>5039757.21</v>
      </c>
    </row>
    <row r="122" spans="4:6">
      <c r="D122" s="687" t="s">
        <v>1864</v>
      </c>
      <c r="E122" s="688">
        <v>4445524135</v>
      </c>
      <c r="F122" s="688">
        <v>4884473336.8199997</v>
      </c>
    </row>
    <row r="123" spans="4:6">
      <c r="D123" s="579" t="s">
        <v>1865</v>
      </c>
      <c r="E123" s="576">
        <v>2604134807</v>
      </c>
      <c r="F123" s="576">
        <v>2000747451.2400002</v>
      </c>
    </row>
    <row r="124" spans="4:6">
      <c r="D124" s="580" t="s">
        <v>1866</v>
      </c>
      <c r="E124" s="578">
        <v>292606493</v>
      </c>
      <c r="F124" s="578">
        <v>201135260.96000004</v>
      </c>
    </row>
    <row r="125" spans="4:6">
      <c r="D125" s="580" t="s">
        <v>1867</v>
      </c>
      <c r="E125" s="578">
        <v>26956727</v>
      </c>
      <c r="F125" s="578">
        <v>32067902.749999996</v>
      </c>
    </row>
    <row r="126" spans="4:6">
      <c r="D126" s="580" t="s">
        <v>1868</v>
      </c>
      <c r="E126" s="578">
        <v>2284571587</v>
      </c>
      <c r="F126" s="578">
        <v>1767544287.5300002</v>
      </c>
    </row>
    <row r="127" spans="4:6">
      <c r="D127" s="579" t="s">
        <v>1869</v>
      </c>
      <c r="E127" s="576">
        <v>1841389328</v>
      </c>
      <c r="F127" s="576">
        <v>2883725885.579999</v>
      </c>
    </row>
    <row r="128" spans="4:6">
      <c r="D128" s="580" t="s">
        <v>1870</v>
      </c>
      <c r="E128" s="578">
        <v>1841389328</v>
      </c>
      <c r="F128" s="578">
        <v>2883725885.579999</v>
      </c>
    </row>
    <row r="129" spans="4:6">
      <c r="D129" s="579" t="s">
        <v>1871</v>
      </c>
      <c r="E129" s="576">
        <v>0</v>
      </c>
      <c r="F129" s="576">
        <v>0</v>
      </c>
    </row>
    <row r="130" spans="4:6">
      <c r="D130" s="580" t="s">
        <v>1872</v>
      </c>
      <c r="E130" s="578">
        <v>0</v>
      </c>
      <c r="F130" s="578">
        <v>0</v>
      </c>
    </row>
    <row r="131" spans="4:6">
      <c r="D131" s="687" t="s">
        <v>1873</v>
      </c>
      <c r="E131" s="688">
        <v>42094309583</v>
      </c>
      <c r="F131" s="688">
        <v>32487842562.260014</v>
      </c>
    </row>
    <row r="132" spans="4:6">
      <c r="D132" s="579" t="s">
        <v>1874</v>
      </c>
      <c r="E132" s="576">
        <v>34403370023</v>
      </c>
      <c r="F132" s="576">
        <v>26083467973.28001</v>
      </c>
    </row>
    <row r="133" spans="4:6">
      <c r="D133" s="580" t="s">
        <v>1875</v>
      </c>
      <c r="E133" s="578">
        <v>5651336</v>
      </c>
      <c r="F133" s="578">
        <v>8191301.0700000003</v>
      </c>
    </row>
    <row r="134" spans="4:6">
      <c r="D134" s="580" t="s">
        <v>1876</v>
      </c>
      <c r="E134" s="578">
        <v>1468564757</v>
      </c>
      <c r="F134" s="578">
        <v>845832329.9000001</v>
      </c>
    </row>
    <row r="135" spans="4:6">
      <c r="D135" s="580" t="s">
        <v>1877</v>
      </c>
      <c r="E135" s="578">
        <v>5963</v>
      </c>
      <c r="F135" s="578">
        <v>5400</v>
      </c>
    </row>
    <row r="136" spans="4:6">
      <c r="D136" s="580" t="s">
        <v>1878</v>
      </c>
      <c r="E136" s="578">
        <v>0</v>
      </c>
      <c r="F136" s="578">
        <v>0</v>
      </c>
    </row>
    <row r="137" spans="4:6">
      <c r="D137" s="580" t="s">
        <v>1879</v>
      </c>
      <c r="E137" s="578">
        <v>0</v>
      </c>
      <c r="F137" s="578">
        <v>905589286.89999998</v>
      </c>
    </row>
    <row r="138" spans="4:6">
      <c r="D138" s="580" t="s">
        <v>1880</v>
      </c>
      <c r="E138" s="578">
        <v>1437610</v>
      </c>
      <c r="F138" s="578">
        <v>1136275</v>
      </c>
    </row>
    <row r="139" spans="4:6">
      <c r="D139" s="580" t="s">
        <v>1881</v>
      </c>
      <c r="E139" s="578">
        <v>129681703</v>
      </c>
      <c r="F139" s="578">
        <v>148070583.26999995</v>
      </c>
    </row>
    <row r="140" spans="4:6">
      <c r="D140" s="580" t="s">
        <v>1882</v>
      </c>
      <c r="E140" s="578">
        <v>0</v>
      </c>
      <c r="F140" s="578">
        <v>0</v>
      </c>
    </row>
    <row r="141" spans="4:6">
      <c r="D141" s="580" t="s">
        <v>1883</v>
      </c>
      <c r="E141" s="578">
        <v>0</v>
      </c>
      <c r="F141" s="578">
        <v>1466998847.49</v>
      </c>
    </row>
    <row r="142" spans="4:6">
      <c r="D142" s="580" t="s">
        <v>1884</v>
      </c>
      <c r="E142" s="578">
        <v>1820202379</v>
      </c>
      <c r="F142" s="578">
        <v>0</v>
      </c>
    </row>
    <row r="143" spans="4:6">
      <c r="D143" s="580" t="s">
        <v>1885</v>
      </c>
      <c r="E143" s="578">
        <v>30977826275</v>
      </c>
      <c r="F143" s="578">
        <v>22707643949.650009</v>
      </c>
    </row>
    <row r="144" spans="4:6">
      <c r="D144" s="579" t="s">
        <v>1886</v>
      </c>
      <c r="E144" s="576">
        <v>7690939560</v>
      </c>
      <c r="F144" s="576">
        <v>6404374588.9800005</v>
      </c>
    </row>
    <row r="145" spans="4:6">
      <c r="D145" s="580" t="s">
        <v>1887</v>
      </c>
      <c r="E145" s="578">
        <v>33412793</v>
      </c>
      <c r="F145" s="578">
        <v>23198056.609999999</v>
      </c>
    </row>
    <row r="146" spans="4:6">
      <c r="D146" s="580" t="s">
        <v>1888</v>
      </c>
      <c r="E146" s="578">
        <v>1622840693</v>
      </c>
      <c r="F146" s="578">
        <v>933782220.93000007</v>
      </c>
    </row>
    <row r="147" spans="4:6">
      <c r="D147" s="580" t="s">
        <v>1889</v>
      </c>
      <c r="E147" s="578">
        <v>6034686074</v>
      </c>
      <c r="F147" s="578">
        <v>4278391928.4599996</v>
      </c>
    </row>
    <row r="148" spans="4:6">
      <c r="D148" s="580" t="s">
        <v>1890</v>
      </c>
      <c r="E148" s="578">
        <v>0</v>
      </c>
      <c r="F148" s="578">
        <v>83600</v>
      </c>
    </row>
    <row r="149" spans="4:6">
      <c r="D149" s="580" t="s">
        <v>1891</v>
      </c>
      <c r="E149" s="578">
        <v>0</v>
      </c>
      <c r="F149" s="578">
        <v>36157640</v>
      </c>
    </row>
    <row r="150" spans="4:6">
      <c r="D150" s="580" t="s">
        <v>1892</v>
      </c>
      <c r="E150" s="578">
        <v>0</v>
      </c>
      <c r="F150" s="578">
        <v>245424.22</v>
      </c>
    </row>
    <row r="151" spans="4:6">
      <c r="D151" s="580" t="s">
        <v>1893</v>
      </c>
      <c r="E151" s="578">
        <v>0</v>
      </c>
      <c r="F151" s="578">
        <v>204.94</v>
      </c>
    </row>
    <row r="152" spans="4:6">
      <c r="D152" s="580" t="s">
        <v>1894</v>
      </c>
      <c r="E152" s="578">
        <v>0</v>
      </c>
      <c r="F152" s="578">
        <v>342284436.63</v>
      </c>
    </row>
    <row r="153" spans="4:6">
      <c r="D153" s="580" t="s">
        <v>1895</v>
      </c>
      <c r="E153" s="578">
        <v>0</v>
      </c>
      <c r="F153" s="578">
        <v>759483879.1500001</v>
      </c>
    </row>
    <row r="154" spans="4:6">
      <c r="D154" s="580" t="s">
        <v>1896</v>
      </c>
      <c r="E154" s="578">
        <v>0</v>
      </c>
      <c r="F154" s="578">
        <v>30747198.039999999</v>
      </c>
    </row>
    <row r="155" spans="4:6">
      <c r="D155" s="687" t="s">
        <v>1897</v>
      </c>
      <c r="E155" s="688">
        <v>21158472346</v>
      </c>
      <c r="F155" s="688">
        <v>13680237513.880001</v>
      </c>
    </row>
    <row r="156" spans="4:6">
      <c r="D156" s="579" t="s">
        <v>1898</v>
      </c>
      <c r="E156" s="576">
        <v>0</v>
      </c>
      <c r="F156" s="576">
        <v>572430539.36000001</v>
      </c>
    </row>
    <row r="157" spans="4:6">
      <c r="D157" s="580" t="s">
        <v>1899</v>
      </c>
      <c r="E157" s="578">
        <v>0</v>
      </c>
      <c r="F157" s="578">
        <v>572430539.36000001</v>
      </c>
    </row>
    <row r="158" spans="4:6">
      <c r="D158" s="579" t="s">
        <v>1900</v>
      </c>
      <c r="E158" s="576">
        <v>21158472346</v>
      </c>
      <c r="F158" s="576">
        <v>13107806974.52</v>
      </c>
    </row>
    <row r="159" spans="4:6">
      <c r="D159" s="580" t="s">
        <v>1901</v>
      </c>
      <c r="E159" s="578">
        <v>500000000</v>
      </c>
      <c r="F159" s="578">
        <v>0</v>
      </c>
    </row>
    <row r="160" spans="4:6">
      <c r="D160" s="580" t="s">
        <v>1902</v>
      </c>
      <c r="E160" s="578">
        <v>8280000000</v>
      </c>
      <c r="F160" s="578">
        <v>9923858855.1000004</v>
      </c>
    </row>
    <row r="161" spans="4:6">
      <c r="D161" s="580" t="s">
        <v>1903</v>
      </c>
      <c r="E161" s="578">
        <v>9214060000</v>
      </c>
      <c r="F161" s="578">
        <v>0</v>
      </c>
    </row>
    <row r="162" spans="4:6">
      <c r="D162" s="580" t="s">
        <v>1904</v>
      </c>
      <c r="E162" s="578">
        <v>3164161552</v>
      </c>
      <c r="F162" s="578">
        <v>3183831984.71</v>
      </c>
    </row>
    <row r="163" spans="4:6">
      <c r="D163" s="580" t="s">
        <v>1905</v>
      </c>
      <c r="E163" s="578">
        <v>222304</v>
      </c>
      <c r="F163" s="578">
        <v>80801.239999999991</v>
      </c>
    </row>
    <row r="164" spans="4:6">
      <c r="D164" s="580" t="s">
        <v>1906</v>
      </c>
      <c r="E164" s="578">
        <v>0</v>
      </c>
      <c r="F164" s="578">
        <v>785.2</v>
      </c>
    </row>
    <row r="165" spans="4:6">
      <c r="D165" s="580" t="s">
        <v>1907</v>
      </c>
      <c r="E165" s="578">
        <v>28490</v>
      </c>
      <c r="F165" s="578">
        <v>28489.68</v>
      </c>
    </row>
    <row r="166" spans="4:6">
      <c r="D166" s="580" t="s">
        <v>1908</v>
      </c>
      <c r="E166" s="578">
        <v>0</v>
      </c>
      <c r="F166" s="578">
        <v>0</v>
      </c>
    </row>
    <row r="167" spans="4:6">
      <c r="D167" s="580" t="s">
        <v>1909</v>
      </c>
      <c r="E167" s="578">
        <v>0</v>
      </c>
      <c r="F167" s="578">
        <v>329.63000000000005</v>
      </c>
    </row>
    <row r="168" spans="4:6">
      <c r="D168" s="580" t="s">
        <v>1910</v>
      </c>
      <c r="E168" s="578">
        <v>0</v>
      </c>
      <c r="F168" s="578">
        <v>5728.96</v>
      </c>
    </row>
    <row r="169" spans="4:6">
      <c r="D169" s="687" t="s">
        <v>1911</v>
      </c>
      <c r="E169" s="688">
        <v>1343331371</v>
      </c>
      <c r="F169" s="688">
        <v>331362660.62</v>
      </c>
    </row>
    <row r="170" spans="4:6">
      <c r="D170" s="579" t="s">
        <v>1912</v>
      </c>
      <c r="E170" s="576">
        <v>0</v>
      </c>
      <c r="F170" s="576">
        <v>3569287.51</v>
      </c>
    </row>
    <row r="171" spans="4:6">
      <c r="D171" s="580" t="s">
        <v>1913</v>
      </c>
      <c r="E171" s="578">
        <v>0</v>
      </c>
      <c r="F171" s="578">
        <v>0</v>
      </c>
    </row>
    <row r="172" spans="4:6">
      <c r="D172" s="580" t="s">
        <v>1914</v>
      </c>
      <c r="E172" s="578">
        <v>0</v>
      </c>
      <c r="F172" s="578">
        <v>3569287.51</v>
      </c>
    </row>
    <row r="173" spans="4:6">
      <c r="D173" s="579" t="s">
        <v>1915</v>
      </c>
      <c r="E173" s="576">
        <v>808173262</v>
      </c>
      <c r="F173" s="576">
        <v>6028000</v>
      </c>
    </row>
    <row r="174" spans="4:6">
      <c r="D174" s="580" t="s">
        <v>1916</v>
      </c>
      <c r="E174" s="578">
        <v>0</v>
      </c>
      <c r="F174" s="578">
        <v>0</v>
      </c>
    </row>
    <row r="175" spans="4:6">
      <c r="D175" s="580" t="s">
        <v>1917</v>
      </c>
      <c r="E175" s="578">
        <v>808173262</v>
      </c>
      <c r="F175" s="578">
        <v>6028000</v>
      </c>
    </row>
    <row r="176" spans="4:6">
      <c r="D176" s="580" t="s">
        <v>1918</v>
      </c>
      <c r="E176" s="578">
        <v>0</v>
      </c>
      <c r="F176" s="578">
        <v>0</v>
      </c>
    </row>
    <row r="177" spans="4:6">
      <c r="D177" s="580" t="s">
        <v>1919</v>
      </c>
      <c r="E177" s="578">
        <v>0</v>
      </c>
      <c r="F177" s="578">
        <v>0</v>
      </c>
    </row>
    <row r="178" spans="4:6">
      <c r="D178" s="580" t="s">
        <v>1920</v>
      </c>
      <c r="E178" s="578">
        <v>0</v>
      </c>
      <c r="F178" s="578">
        <v>0</v>
      </c>
    </row>
    <row r="179" spans="4:6">
      <c r="D179" s="579" t="s">
        <v>1921</v>
      </c>
      <c r="E179" s="576">
        <v>535158109</v>
      </c>
      <c r="F179" s="576">
        <v>321765373.11000001</v>
      </c>
    </row>
    <row r="180" spans="4:6">
      <c r="D180" s="580" t="s">
        <v>1922</v>
      </c>
      <c r="E180" s="578">
        <v>0</v>
      </c>
      <c r="F180" s="578">
        <v>5625147.7400000002</v>
      </c>
    </row>
    <row r="181" spans="4:6">
      <c r="D181" s="580" t="s">
        <v>1923</v>
      </c>
      <c r="E181" s="578">
        <v>535158109</v>
      </c>
      <c r="F181" s="578">
        <v>316140225.37</v>
      </c>
    </row>
    <row r="182" spans="4:6">
      <c r="D182" s="1423" t="s">
        <v>1924</v>
      </c>
      <c r="E182" s="1424">
        <v>358342268</v>
      </c>
      <c r="F182" s="1424">
        <v>1174167920.8699999</v>
      </c>
    </row>
    <row r="183" spans="4:6">
      <c r="D183" s="579" t="s">
        <v>1925</v>
      </c>
      <c r="E183" s="576">
        <v>358342268</v>
      </c>
      <c r="F183" s="576">
        <v>1174167920.8699999</v>
      </c>
    </row>
    <row r="184" spans="4:6">
      <c r="D184" s="580" t="s">
        <v>1926</v>
      </c>
      <c r="E184" s="578">
        <v>358244940</v>
      </c>
      <c r="F184" s="578">
        <v>140945482.14999998</v>
      </c>
    </row>
    <row r="185" spans="4:6">
      <c r="D185" s="580" t="s">
        <v>1927</v>
      </c>
      <c r="E185" s="578">
        <v>0</v>
      </c>
      <c r="F185" s="578">
        <v>761337777.74000001</v>
      </c>
    </row>
    <row r="186" spans="4:6">
      <c r="D186" s="580" t="s">
        <v>1928</v>
      </c>
      <c r="E186" s="578">
        <v>97328</v>
      </c>
      <c r="F186" s="578">
        <v>132676.9</v>
      </c>
    </row>
    <row r="187" spans="4:6">
      <c r="D187" s="580" t="s">
        <v>1929</v>
      </c>
      <c r="E187" s="578">
        <v>0</v>
      </c>
      <c r="F187" s="578">
        <v>271751984.07999998</v>
      </c>
    </row>
    <row r="188" spans="4:6">
      <c r="D188" s="1423" t="s">
        <v>1930</v>
      </c>
      <c r="E188" s="1424">
        <v>11280899184</v>
      </c>
      <c r="F188" s="1424">
        <v>9135436149.3999996</v>
      </c>
    </row>
    <row r="189" spans="4:6">
      <c r="D189" s="579" t="s">
        <v>1931</v>
      </c>
      <c r="E189" s="576">
        <v>11280899184</v>
      </c>
      <c r="F189" s="576">
        <v>9135436149.3999996</v>
      </c>
    </row>
    <row r="190" spans="4:6">
      <c r="D190" s="580" t="s">
        <v>1932</v>
      </c>
      <c r="E190" s="578">
        <v>0</v>
      </c>
      <c r="F190" s="578">
        <v>27950.710000000014</v>
      </c>
    </row>
    <row r="191" spans="4:6">
      <c r="D191" s="580" t="s">
        <v>1933</v>
      </c>
      <c r="E191" s="578">
        <v>85182483</v>
      </c>
      <c r="F191" s="578">
        <v>53447712.25</v>
      </c>
    </row>
    <row r="192" spans="4:6">
      <c r="D192" s="580" t="s">
        <v>1934</v>
      </c>
      <c r="E192" s="578">
        <v>0</v>
      </c>
      <c r="F192" s="578">
        <v>0</v>
      </c>
    </row>
    <row r="193" spans="4:6">
      <c r="D193" s="580" t="s">
        <v>1935</v>
      </c>
      <c r="E193" s="578">
        <v>11195716701</v>
      </c>
      <c r="F193" s="578">
        <v>7860242125.2599993</v>
      </c>
    </row>
    <row r="194" spans="4:6">
      <c r="D194" s="580" t="s">
        <v>1936</v>
      </c>
      <c r="E194" s="578">
        <v>0</v>
      </c>
      <c r="F194" s="578">
        <v>793221510.12999988</v>
      </c>
    </row>
    <row r="195" spans="4:6">
      <c r="D195" s="580" t="s">
        <v>1937</v>
      </c>
      <c r="E195" s="578">
        <v>0</v>
      </c>
      <c r="F195" s="578">
        <v>16281199.440000001</v>
      </c>
    </row>
    <row r="196" spans="4:6">
      <c r="D196" s="580" t="s">
        <v>459</v>
      </c>
      <c r="E196" s="578">
        <v>0</v>
      </c>
      <c r="F196" s="578">
        <v>0</v>
      </c>
    </row>
    <row r="197" spans="4:6">
      <c r="D197" s="580" t="s">
        <v>1938</v>
      </c>
      <c r="E197" s="578">
        <v>0</v>
      </c>
      <c r="F197" s="578">
        <v>412215651.61000001</v>
      </c>
    </row>
    <row r="198" spans="4:6">
      <c r="D198" s="580" t="s">
        <v>1939</v>
      </c>
      <c r="E198" s="578">
        <v>0</v>
      </c>
      <c r="F198" s="578">
        <v>0</v>
      </c>
    </row>
    <row r="199" spans="4:6">
      <c r="D199" s="575" t="s">
        <v>1940</v>
      </c>
      <c r="E199" s="576">
        <v>936359438</v>
      </c>
      <c r="F199" s="576">
        <v>609437457.36000001</v>
      </c>
    </row>
    <row r="200" spans="4:6">
      <c r="D200" s="1423" t="s">
        <v>1941</v>
      </c>
      <c r="E200" s="1424">
        <v>0</v>
      </c>
      <c r="F200" s="1424">
        <v>95066527.289999992</v>
      </c>
    </row>
    <row r="201" spans="4:6">
      <c r="D201" s="579" t="s">
        <v>1942</v>
      </c>
      <c r="E201" s="576">
        <v>0</v>
      </c>
      <c r="F201" s="576">
        <v>95066527.289999992</v>
      </c>
    </row>
    <row r="202" spans="4:6">
      <c r="D202" s="580" t="s">
        <v>1943</v>
      </c>
      <c r="E202" s="578">
        <v>0</v>
      </c>
      <c r="F202" s="578">
        <v>95066527.289999992</v>
      </c>
    </row>
    <row r="203" spans="4:6">
      <c r="D203" s="580" t="s">
        <v>1944</v>
      </c>
      <c r="E203" s="578">
        <v>0</v>
      </c>
      <c r="F203" s="578">
        <v>0</v>
      </c>
    </row>
    <row r="204" spans="4:6">
      <c r="D204" s="1423" t="s">
        <v>1945</v>
      </c>
      <c r="E204" s="1424">
        <v>936359438</v>
      </c>
      <c r="F204" s="1424">
        <v>150690586.22</v>
      </c>
    </row>
    <row r="205" spans="4:6">
      <c r="D205" s="579" t="s">
        <v>1946</v>
      </c>
      <c r="E205" s="576">
        <v>936359438</v>
      </c>
      <c r="F205" s="576">
        <v>150690586.22</v>
      </c>
    </row>
    <row r="206" spans="4:6">
      <c r="D206" s="580" t="s">
        <v>1947</v>
      </c>
      <c r="E206" s="578">
        <v>0</v>
      </c>
      <c r="F206" s="578">
        <v>34909160</v>
      </c>
    </row>
    <row r="207" spans="4:6">
      <c r="D207" s="580" t="s">
        <v>1948</v>
      </c>
      <c r="E207" s="578">
        <v>936359438</v>
      </c>
      <c r="F207" s="578">
        <v>115781426.22</v>
      </c>
    </row>
    <row r="208" spans="4:6">
      <c r="D208" s="1423" t="s">
        <v>1949</v>
      </c>
      <c r="E208" s="1424">
        <v>0</v>
      </c>
      <c r="F208" s="1424">
        <v>363680343.85000002</v>
      </c>
    </row>
    <row r="209" spans="4:6">
      <c r="D209" s="579" t="s">
        <v>1950</v>
      </c>
      <c r="E209" s="576">
        <v>0</v>
      </c>
      <c r="F209" s="576">
        <v>363680343.85000002</v>
      </c>
    </row>
    <row r="210" spans="4:6">
      <c r="D210" s="580" t="s">
        <v>1951</v>
      </c>
      <c r="E210" s="578">
        <v>0</v>
      </c>
      <c r="F210" s="578">
        <v>363680343.85000002</v>
      </c>
    </row>
    <row r="211" spans="4:6" ht="15" thickBot="1">
      <c r="D211" s="689" t="s">
        <v>555</v>
      </c>
      <c r="E211" s="690">
        <v>1241364731494</v>
      </c>
      <c r="F211" s="690">
        <v>926434723627.8302</v>
      </c>
    </row>
    <row r="213" spans="4:6">
      <c r="D213" s="691" t="s">
        <v>725</v>
      </c>
    </row>
    <row r="214" spans="4:6">
      <c r="D214" s="686" t="s">
        <v>1952</v>
      </c>
    </row>
    <row r="215" spans="4:6">
      <c r="D215" s="691" t="s">
        <v>607</v>
      </c>
    </row>
  </sheetData>
  <mergeCells count="8">
    <mergeCell ref="D11:D12"/>
    <mergeCell ref="E11:E13"/>
    <mergeCell ref="F11:F13"/>
    <mergeCell ref="D2:F2"/>
    <mergeCell ref="D3:F3"/>
    <mergeCell ref="D4:F4"/>
    <mergeCell ref="D6:F6"/>
    <mergeCell ref="D7:F7"/>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6C0A-0AEA-4142-8217-8D26BD84A7FC}">
  <dimension ref="D2:F87"/>
  <sheetViews>
    <sheetView showGridLines="0" zoomScale="70" zoomScaleNormal="70" workbookViewId="0">
      <selection activeCell="H44" sqref="H44"/>
    </sheetView>
  </sheetViews>
  <sheetFormatPr baseColWidth="10" defaultColWidth="11.44140625" defaultRowHeight="14.4"/>
  <cols>
    <col min="1" max="3" width="11.44140625" style="685"/>
    <col min="4" max="4" width="100.6640625" style="685" bestFit="1" customWidth="1"/>
    <col min="5" max="5" width="16.88671875" style="685" customWidth="1"/>
    <col min="6" max="6" width="17.109375" style="685" customWidth="1"/>
    <col min="7" max="7" width="57.33203125" style="685" customWidth="1"/>
    <col min="8" max="8" width="102.109375" style="685" bestFit="1" customWidth="1"/>
    <col min="9" max="16384" width="11.44140625" style="685"/>
  </cols>
  <sheetData>
    <row r="2" spans="4:6">
      <c r="D2" s="2063" t="s">
        <v>0</v>
      </c>
      <c r="E2" s="2063"/>
      <c r="F2" s="2063"/>
    </row>
    <row r="3" spans="4:6">
      <c r="D3" s="2063" t="s">
        <v>1</v>
      </c>
      <c r="E3" s="2063"/>
      <c r="F3" s="2063"/>
    </row>
    <row r="4" spans="4:6">
      <c r="D4" s="2064" t="s">
        <v>2</v>
      </c>
      <c r="E4" s="2064"/>
      <c r="F4" s="2064"/>
    </row>
    <row r="5" spans="4:6">
      <c r="D5" s="686"/>
      <c r="E5" s="686"/>
      <c r="F5" s="686"/>
    </row>
    <row r="6" spans="4:6" ht="15.6">
      <c r="D6" s="2540" t="s">
        <v>1953</v>
      </c>
      <c r="E6" s="2540"/>
      <c r="F6" s="2540"/>
    </row>
    <row r="7" spans="4:6" ht="15.6">
      <c r="D7" s="2541" t="s">
        <v>1753</v>
      </c>
      <c r="E7" s="2541"/>
      <c r="F7" s="2541"/>
    </row>
    <row r="10" spans="4:6">
      <c r="D10" s="1727"/>
      <c r="E10" s="1727"/>
    </row>
    <row r="11" spans="4:6" ht="15" thickBot="1">
      <c r="D11" s="1727"/>
      <c r="E11" s="1727"/>
    </row>
    <row r="12" spans="4:6">
      <c r="D12" s="2533" t="s">
        <v>405</v>
      </c>
      <c r="E12" s="2542" t="s">
        <v>1754</v>
      </c>
    </row>
    <row r="13" spans="4:6">
      <c r="D13" s="2538"/>
      <c r="E13" s="2542"/>
    </row>
    <row r="14" spans="4:6" ht="15" thickBot="1">
      <c r="D14" s="2539"/>
      <c r="E14" s="2542"/>
    </row>
    <row r="15" spans="4:6" ht="15" thickBot="1">
      <c r="D15" s="1325" t="s">
        <v>1954</v>
      </c>
      <c r="E15" s="1329">
        <v>2025</v>
      </c>
    </row>
    <row r="16" spans="4:6">
      <c r="D16" s="67" t="s">
        <v>1955</v>
      </c>
      <c r="E16" s="578">
        <v>686685501149.96008</v>
      </c>
    </row>
    <row r="17" spans="4:5">
      <c r="D17" s="67" t="s">
        <v>1956</v>
      </c>
      <c r="E17" s="578">
        <v>195203271403.49997</v>
      </c>
    </row>
    <row r="18" spans="4:5">
      <c r="D18" s="67" t="s">
        <v>1957</v>
      </c>
      <c r="E18" s="578">
        <v>19864573592.349998</v>
      </c>
    </row>
    <row r="19" spans="4:5">
      <c r="D19" s="67" t="s">
        <v>1958</v>
      </c>
      <c r="E19" s="578">
        <v>3433580841.9100003</v>
      </c>
    </row>
    <row r="20" spans="4:5">
      <c r="D20" s="67" t="s">
        <v>1959</v>
      </c>
      <c r="E20" s="578">
        <v>2983388745.9200001</v>
      </c>
    </row>
    <row r="21" spans="4:5">
      <c r="D21" s="67" t="s">
        <v>1960</v>
      </c>
      <c r="E21" s="578">
        <v>2010150740.24</v>
      </c>
    </row>
    <row r="22" spans="4:5">
      <c r="D22" s="67" t="s">
        <v>1961</v>
      </c>
      <c r="E22" s="578">
        <v>1872159142.9400001</v>
      </c>
    </row>
    <row r="23" spans="4:5">
      <c r="D23" s="67" t="s">
        <v>1962</v>
      </c>
      <c r="E23" s="578">
        <v>1678071634.6499996</v>
      </c>
    </row>
    <row r="24" spans="4:5">
      <c r="D24" s="67" t="s">
        <v>1963</v>
      </c>
      <c r="E24" s="578">
        <v>1562477803.8900001</v>
      </c>
    </row>
    <row r="25" spans="4:5">
      <c r="D25" s="67" t="s">
        <v>1964</v>
      </c>
      <c r="E25" s="578">
        <v>1468066036.9900002</v>
      </c>
    </row>
    <row r="26" spans="4:5">
      <c r="D26" s="67" t="s">
        <v>1965</v>
      </c>
      <c r="E26" s="578">
        <v>1329235904.3799999</v>
      </c>
    </row>
    <row r="27" spans="4:5">
      <c r="D27" s="67" t="s">
        <v>1966</v>
      </c>
      <c r="E27" s="578">
        <v>1260421450.6299996</v>
      </c>
    </row>
    <row r="28" spans="4:5">
      <c r="D28" s="67" t="s">
        <v>1967</v>
      </c>
      <c r="E28" s="578">
        <v>957344226.84000003</v>
      </c>
    </row>
    <row r="29" spans="4:5">
      <c r="D29" s="67" t="s">
        <v>1968</v>
      </c>
      <c r="E29" s="578">
        <v>904539286.89999998</v>
      </c>
    </row>
    <row r="30" spans="4:5">
      <c r="D30" s="67" t="s">
        <v>1969</v>
      </c>
      <c r="E30" s="578">
        <v>878650430.41999996</v>
      </c>
    </row>
    <row r="31" spans="4:5">
      <c r="D31" s="67" t="s">
        <v>1970</v>
      </c>
      <c r="E31" s="578">
        <v>644017909.25</v>
      </c>
    </row>
    <row r="32" spans="4:5">
      <c r="D32" s="67" t="s">
        <v>1971</v>
      </c>
      <c r="E32" s="578">
        <v>622385382.75999999</v>
      </c>
    </row>
    <row r="33" spans="4:5">
      <c r="D33" s="67" t="s">
        <v>1972</v>
      </c>
      <c r="E33" s="578">
        <v>345070842</v>
      </c>
    </row>
    <row r="34" spans="4:5">
      <c r="D34" s="67" t="s">
        <v>1973</v>
      </c>
      <c r="E34" s="578">
        <v>312119388.53000003</v>
      </c>
    </row>
    <row r="35" spans="4:5">
      <c r="D35" s="67" t="s">
        <v>1974</v>
      </c>
      <c r="E35" s="578">
        <v>303253015.12000006</v>
      </c>
    </row>
    <row r="36" spans="4:5">
      <c r="D36" s="67" t="s">
        <v>1975</v>
      </c>
      <c r="E36" s="578">
        <v>234002099.17999998</v>
      </c>
    </row>
    <row r="37" spans="4:5">
      <c r="D37" s="67" t="s">
        <v>1976</v>
      </c>
      <c r="E37" s="578">
        <v>233260517.91999999</v>
      </c>
    </row>
    <row r="38" spans="4:5">
      <c r="D38" s="67" t="s">
        <v>1977</v>
      </c>
      <c r="E38" s="578">
        <v>221065998.62000003</v>
      </c>
    </row>
    <row r="39" spans="4:5">
      <c r="D39" s="67" t="s">
        <v>1978</v>
      </c>
      <c r="E39" s="578">
        <v>209934479.02999997</v>
      </c>
    </row>
    <row r="40" spans="4:5">
      <c r="D40" s="67" t="s">
        <v>1979</v>
      </c>
      <c r="E40" s="578">
        <v>174130601.84</v>
      </c>
    </row>
    <row r="41" spans="4:5">
      <c r="D41" s="67" t="s">
        <v>1980</v>
      </c>
      <c r="E41" s="578">
        <v>123008721.34</v>
      </c>
    </row>
    <row r="42" spans="4:5">
      <c r="D42" s="67" t="s">
        <v>1981</v>
      </c>
      <c r="E42" s="578">
        <v>117877338.14000002</v>
      </c>
    </row>
    <row r="43" spans="4:5">
      <c r="D43" s="67" t="s">
        <v>1982</v>
      </c>
      <c r="E43" s="578">
        <v>101555172.44</v>
      </c>
    </row>
    <row r="44" spans="4:5">
      <c r="D44" s="67" t="s">
        <v>1983</v>
      </c>
      <c r="E44" s="578">
        <v>88213141.229999989</v>
      </c>
    </row>
    <row r="45" spans="4:5">
      <c r="D45" s="67" t="s">
        <v>1984</v>
      </c>
      <c r="E45" s="578">
        <v>72646935.180000007</v>
      </c>
    </row>
    <row r="46" spans="4:5">
      <c r="D46" s="67" t="s">
        <v>1985</v>
      </c>
      <c r="E46" s="578">
        <v>72344064.170000002</v>
      </c>
    </row>
    <row r="47" spans="4:5">
      <c r="D47" s="67" t="s">
        <v>1986</v>
      </c>
      <c r="E47" s="578">
        <v>62872118.57</v>
      </c>
    </row>
    <row r="48" spans="4:5">
      <c r="D48" s="67" t="s">
        <v>1987</v>
      </c>
      <c r="E48" s="578">
        <v>42974326.919999994</v>
      </c>
    </row>
    <row r="49" spans="4:5">
      <c r="D49" s="67" t="s">
        <v>1988</v>
      </c>
      <c r="E49" s="578">
        <v>41974565.289999999</v>
      </c>
    </row>
    <row r="50" spans="4:5">
      <c r="D50" s="67" t="s">
        <v>1989</v>
      </c>
      <c r="E50" s="578">
        <v>35559761.699999996</v>
      </c>
    </row>
    <row r="51" spans="4:5">
      <c r="D51" s="67" t="s">
        <v>1990</v>
      </c>
      <c r="E51" s="578">
        <v>34082807.039999999</v>
      </c>
    </row>
    <row r="52" spans="4:5">
      <c r="D52" s="67" t="s">
        <v>1991</v>
      </c>
      <c r="E52" s="578">
        <v>32200638.349999998</v>
      </c>
    </row>
    <row r="53" spans="4:5">
      <c r="D53" s="67" t="s">
        <v>1992</v>
      </c>
      <c r="E53" s="578">
        <v>26843815.830000002</v>
      </c>
    </row>
    <row r="54" spans="4:5">
      <c r="D54" s="67" t="s">
        <v>1993</v>
      </c>
      <c r="E54" s="578">
        <v>24000000</v>
      </c>
    </row>
    <row r="55" spans="4:5">
      <c r="D55" s="67" t="s">
        <v>1994</v>
      </c>
      <c r="E55" s="578">
        <v>22566081.550000001</v>
      </c>
    </row>
    <row r="56" spans="4:5">
      <c r="D56" s="67" t="s">
        <v>1995</v>
      </c>
      <c r="E56" s="578">
        <v>17291072</v>
      </c>
    </row>
    <row r="57" spans="4:5">
      <c r="D57" s="67" t="s">
        <v>1996</v>
      </c>
      <c r="E57" s="578">
        <v>16765078.040000001</v>
      </c>
    </row>
    <row r="58" spans="4:5">
      <c r="D58" s="67" t="s">
        <v>1997</v>
      </c>
      <c r="E58" s="578">
        <v>15678679.75</v>
      </c>
    </row>
    <row r="59" spans="4:5">
      <c r="D59" s="67" t="s">
        <v>1998</v>
      </c>
      <c r="E59" s="578">
        <v>15395617.829999998</v>
      </c>
    </row>
    <row r="60" spans="4:5">
      <c r="D60" s="67" t="s">
        <v>1999</v>
      </c>
      <c r="E60" s="578">
        <v>15000000</v>
      </c>
    </row>
    <row r="61" spans="4:5">
      <c r="D61" s="67" t="s">
        <v>2000</v>
      </c>
      <c r="E61" s="578">
        <v>14085944.719999999</v>
      </c>
    </row>
    <row r="62" spans="4:5">
      <c r="D62" s="67" t="s">
        <v>2001</v>
      </c>
      <c r="E62" s="578">
        <v>8743431.9799999986</v>
      </c>
    </row>
    <row r="63" spans="4:5">
      <c r="D63" s="67" t="s">
        <v>2002</v>
      </c>
      <c r="E63" s="578">
        <v>7081776.7300000004</v>
      </c>
    </row>
    <row r="64" spans="4:5">
      <c r="D64" s="67" t="s">
        <v>2003</v>
      </c>
      <c r="E64" s="578">
        <v>5417384.3599999994</v>
      </c>
    </row>
    <row r="65" spans="4:5">
      <c r="D65" s="67" t="s">
        <v>2004</v>
      </c>
      <c r="E65" s="578">
        <v>4707900</v>
      </c>
    </row>
    <row r="66" spans="4:5">
      <c r="D66" s="67" t="s">
        <v>2005</v>
      </c>
      <c r="E66" s="578">
        <v>4420419.66</v>
      </c>
    </row>
    <row r="67" spans="4:5">
      <c r="D67" s="67" t="s">
        <v>2006</v>
      </c>
      <c r="E67" s="578">
        <v>4005250</v>
      </c>
    </row>
    <row r="68" spans="4:5">
      <c r="D68" s="67" t="s">
        <v>2007</v>
      </c>
      <c r="E68" s="578">
        <v>3848688.56</v>
      </c>
    </row>
    <row r="69" spans="4:5">
      <c r="D69" s="67" t="s">
        <v>2008</v>
      </c>
      <c r="E69" s="578">
        <v>3071222.24</v>
      </c>
    </row>
    <row r="70" spans="4:5">
      <c r="D70" s="67" t="s">
        <v>2009</v>
      </c>
      <c r="E70" s="578">
        <v>2750310</v>
      </c>
    </row>
    <row r="71" spans="4:5">
      <c r="D71" s="67" t="s">
        <v>2010</v>
      </c>
      <c r="E71" s="578">
        <v>2450000</v>
      </c>
    </row>
    <row r="72" spans="4:5">
      <c r="D72" s="67" t="s">
        <v>2011</v>
      </c>
      <c r="E72" s="578">
        <v>1849238.5</v>
      </c>
    </row>
    <row r="73" spans="4:5">
      <c r="D73" s="67" t="s">
        <v>2012</v>
      </c>
      <c r="E73" s="578">
        <v>1479556.94</v>
      </c>
    </row>
    <row r="74" spans="4:5">
      <c r="D74" s="67" t="s">
        <v>2013</v>
      </c>
      <c r="E74" s="578">
        <v>738000</v>
      </c>
    </row>
    <row r="75" spans="4:5">
      <c r="D75" s="67" t="s">
        <v>2014</v>
      </c>
      <c r="E75" s="578">
        <v>501943</v>
      </c>
    </row>
    <row r="76" spans="4:5">
      <c r="D76" s="67" t="s">
        <v>2015</v>
      </c>
      <c r="E76" s="578">
        <v>50000</v>
      </c>
    </row>
    <row r="77" spans="4:5">
      <c r="D77" s="67" t="s">
        <v>2016</v>
      </c>
      <c r="E77" s="578">
        <v>0</v>
      </c>
    </row>
    <row r="78" spans="4:5">
      <c r="D78" s="67" t="s">
        <v>2017</v>
      </c>
      <c r="E78" s="578">
        <v>0</v>
      </c>
    </row>
    <row r="79" spans="4:5">
      <c r="D79" s="67" t="s">
        <v>2018</v>
      </c>
      <c r="E79" s="578">
        <v>0</v>
      </c>
    </row>
    <row r="80" spans="4:5">
      <c r="D80" s="67" t="s">
        <v>2019</v>
      </c>
      <c r="E80" s="578">
        <v>0</v>
      </c>
    </row>
    <row r="81" spans="4:5">
      <c r="D81" s="67" t="s">
        <v>2020</v>
      </c>
      <c r="E81" s="578">
        <v>0</v>
      </c>
    </row>
    <row r="82" spans="4:5" ht="15" thickBot="1">
      <c r="D82" s="689" t="s">
        <v>555</v>
      </c>
      <c r="E82" s="690">
        <v>926434723627.83008</v>
      </c>
    </row>
    <row r="83" spans="4:5">
      <c r="D83" s="1727"/>
      <c r="E83" s="1727"/>
    </row>
    <row r="84" spans="4:5">
      <c r="D84" s="691" t="s">
        <v>725</v>
      </c>
      <c r="E84" s="1727"/>
    </row>
    <row r="85" spans="4:5">
      <c r="D85" s="686" t="s">
        <v>1952</v>
      </c>
      <c r="E85" s="1727"/>
    </row>
    <row r="86" spans="4:5">
      <c r="D86" s="691" t="s">
        <v>607</v>
      </c>
      <c r="E86" s="1727"/>
    </row>
    <row r="87" spans="4:5">
      <c r="D87" s="1727"/>
      <c r="E87" s="1727"/>
    </row>
  </sheetData>
  <mergeCells count="7">
    <mergeCell ref="D12:D14"/>
    <mergeCell ref="E12:E14"/>
    <mergeCell ref="D2:F2"/>
    <mergeCell ref="D3:F3"/>
    <mergeCell ref="D4:F4"/>
    <mergeCell ref="D6:F6"/>
    <mergeCell ref="D7:F7"/>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9274-BAA4-42A4-8A9E-6A95AFB65AED}">
  <dimension ref="B2:G583"/>
  <sheetViews>
    <sheetView showGridLines="0" zoomScale="70" zoomScaleNormal="70" workbookViewId="0">
      <selection activeCell="L47" sqref="L47"/>
    </sheetView>
  </sheetViews>
  <sheetFormatPr baseColWidth="10" defaultColWidth="11.44140625" defaultRowHeight="14.4"/>
  <cols>
    <col min="1" max="1" width="11.44140625" style="685"/>
    <col min="2" max="2" width="99.44140625" style="685" customWidth="1"/>
    <col min="3" max="3" width="20.5546875" style="685" customWidth="1"/>
    <col min="4" max="4" width="14.88671875" style="685" bestFit="1" customWidth="1"/>
    <col min="5" max="5" width="18.109375" style="685" bestFit="1" customWidth="1"/>
    <col min="6" max="6" width="16" style="685" bestFit="1" customWidth="1"/>
    <col min="7" max="7" width="14.44140625" style="685" bestFit="1" customWidth="1"/>
    <col min="8" max="16384" width="11.44140625" style="685"/>
  </cols>
  <sheetData>
    <row r="2" spans="2:7">
      <c r="B2" s="2063" t="s">
        <v>0</v>
      </c>
      <c r="C2" s="2063"/>
      <c r="D2" s="2063"/>
      <c r="E2" s="2063"/>
      <c r="F2" s="2063"/>
    </row>
    <row r="3" spans="2:7">
      <c r="B3" s="2063" t="s">
        <v>1</v>
      </c>
      <c r="C3" s="2063"/>
      <c r="D3" s="2063"/>
      <c r="E3" s="2063"/>
      <c r="F3" s="2063"/>
    </row>
    <row r="4" spans="2:7">
      <c r="B4" s="2064" t="s">
        <v>2</v>
      </c>
      <c r="C4" s="2064"/>
      <c r="D4" s="2064"/>
      <c r="E4" s="2064"/>
      <c r="F4" s="2064"/>
    </row>
    <row r="5" spans="2:7">
      <c r="B5" s="366"/>
      <c r="C5" s="366"/>
      <c r="D5" s="366"/>
      <c r="E5" s="366"/>
      <c r="F5" s="366"/>
    </row>
    <row r="6" spans="2:7" ht="15.6">
      <c r="B6" s="2546" t="s">
        <v>2021</v>
      </c>
      <c r="C6" s="2546"/>
      <c r="D6" s="2546"/>
      <c r="E6" s="2546"/>
      <c r="F6" s="2546"/>
      <c r="G6" s="1727"/>
    </row>
    <row r="7" spans="2:7" ht="15.6">
      <c r="B7" s="2546" t="s">
        <v>2022</v>
      </c>
      <c r="C7" s="2546"/>
      <c r="D7" s="2546"/>
      <c r="E7" s="2546"/>
      <c r="F7" s="2546"/>
      <c r="G7" s="1727"/>
    </row>
    <row r="8" spans="2:7" ht="16.2" thickBot="1">
      <c r="B8" s="2547" t="s">
        <v>1753</v>
      </c>
      <c r="C8" s="2547"/>
      <c r="D8" s="2547"/>
      <c r="E8" s="2547"/>
      <c r="F8" s="2547"/>
      <c r="G8" s="1727"/>
    </row>
    <row r="9" spans="2:7">
      <c r="B9" s="1727"/>
      <c r="C9" s="1727"/>
      <c r="D9" s="1727"/>
      <c r="E9" s="1727"/>
      <c r="F9" s="1727"/>
      <c r="G9" s="1727"/>
    </row>
    <row r="10" spans="2:7" ht="15" thickBot="1">
      <c r="B10" s="1727"/>
      <c r="C10" s="1727"/>
      <c r="D10" s="1727"/>
      <c r="E10" s="1727"/>
      <c r="F10" s="1727"/>
      <c r="G10" s="1727"/>
    </row>
    <row r="11" spans="2:7">
      <c r="B11" s="2548" t="s">
        <v>405</v>
      </c>
      <c r="C11" s="2543" t="s">
        <v>566</v>
      </c>
      <c r="D11" s="2543" t="s">
        <v>1227</v>
      </c>
      <c r="E11" s="2543" t="s">
        <v>1643</v>
      </c>
      <c r="F11" s="2543" t="s">
        <v>612</v>
      </c>
      <c r="G11" s="2543" t="s">
        <v>1332</v>
      </c>
    </row>
    <row r="12" spans="2:7" ht="27.6" customHeight="1">
      <c r="B12" s="2549"/>
      <c r="C12" s="2550"/>
      <c r="D12" s="2551"/>
      <c r="E12" s="2551"/>
      <c r="F12" s="2544"/>
      <c r="G12" s="2544"/>
    </row>
    <row r="13" spans="2:7" ht="22.95" customHeight="1" thickBot="1">
      <c r="B13" s="1325" t="s">
        <v>2023</v>
      </c>
      <c r="C13" s="1326" t="s">
        <v>2024</v>
      </c>
      <c r="D13" s="2552"/>
      <c r="E13" s="2552"/>
      <c r="F13" s="2545"/>
      <c r="G13" s="2545"/>
    </row>
    <row r="14" spans="2:7">
      <c r="B14" s="1423" t="s">
        <v>2025</v>
      </c>
      <c r="C14" s="1424">
        <v>3010779124</v>
      </c>
      <c r="D14" s="1424">
        <v>3010779124</v>
      </c>
      <c r="E14" s="1424">
        <v>2258084232</v>
      </c>
      <c r="F14" s="1424">
        <v>2258084232</v>
      </c>
      <c r="G14" s="1424">
        <v>2258084232</v>
      </c>
    </row>
    <row r="15" spans="2:7">
      <c r="B15" s="575" t="s">
        <v>2026</v>
      </c>
      <c r="C15" s="576">
        <v>3010779124</v>
      </c>
      <c r="D15" s="576">
        <v>3010779124</v>
      </c>
      <c r="E15" s="576">
        <v>2258084232</v>
      </c>
      <c r="F15" s="576">
        <v>2258084232</v>
      </c>
      <c r="G15" s="576">
        <v>2258084232</v>
      </c>
    </row>
    <row r="16" spans="2:7">
      <c r="B16" s="577" t="s">
        <v>2027</v>
      </c>
      <c r="C16" s="578">
        <v>3010779124</v>
      </c>
      <c r="D16" s="578">
        <v>3010779124</v>
      </c>
      <c r="E16" s="578">
        <v>2258084232</v>
      </c>
      <c r="F16" s="578">
        <v>2258084232</v>
      </c>
      <c r="G16" s="578">
        <v>2258084232</v>
      </c>
    </row>
    <row r="17" spans="2:7">
      <c r="B17" s="698" t="s">
        <v>2028</v>
      </c>
      <c r="C17" s="578">
        <v>2589079124</v>
      </c>
      <c r="D17" s="578">
        <v>2589079124</v>
      </c>
      <c r="E17" s="578">
        <v>1941809220</v>
      </c>
      <c r="F17" s="578">
        <v>1941809220</v>
      </c>
      <c r="G17" s="578">
        <v>1941809220</v>
      </c>
    </row>
    <row r="18" spans="2:7">
      <c r="B18" s="698" t="s">
        <v>2029</v>
      </c>
      <c r="C18" s="578">
        <v>421700000</v>
      </c>
      <c r="D18" s="578">
        <v>421700000</v>
      </c>
      <c r="E18" s="578">
        <v>316275012</v>
      </c>
      <c r="F18" s="578">
        <v>316275012</v>
      </c>
      <c r="G18" s="578">
        <v>316275012</v>
      </c>
    </row>
    <row r="19" spans="2:7">
      <c r="B19" s="1423" t="s">
        <v>2030</v>
      </c>
      <c r="C19" s="1424">
        <v>5896375178</v>
      </c>
      <c r="D19" s="1424">
        <v>5896375178</v>
      </c>
      <c r="E19" s="1424">
        <v>4422281219.3699989</v>
      </c>
      <c r="F19" s="1424">
        <v>4422281219.3699989</v>
      </c>
      <c r="G19" s="1424">
        <v>4422281219.3699989</v>
      </c>
    </row>
    <row r="20" spans="2:7">
      <c r="B20" s="575" t="s">
        <v>2031</v>
      </c>
      <c r="C20" s="576">
        <v>5896375178</v>
      </c>
      <c r="D20" s="576">
        <v>5896375178</v>
      </c>
      <c r="E20" s="576">
        <v>4422281219.3699989</v>
      </c>
      <c r="F20" s="576">
        <v>4422281219.3699989</v>
      </c>
      <c r="G20" s="576">
        <v>4422281219.3699989</v>
      </c>
    </row>
    <row r="21" spans="2:7">
      <c r="B21" s="577" t="s">
        <v>2032</v>
      </c>
      <c r="C21" s="578">
        <v>5896375178</v>
      </c>
      <c r="D21" s="578">
        <v>5896375178</v>
      </c>
      <c r="E21" s="578">
        <v>4422281219.3699989</v>
      </c>
      <c r="F21" s="578">
        <v>4422281219.3699989</v>
      </c>
      <c r="G21" s="578">
        <v>4422281219.3699989</v>
      </c>
    </row>
    <row r="22" spans="2:7">
      <c r="B22" s="698" t="s">
        <v>2028</v>
      </c>
      <c r="C22" s="578">
        <v>5265722343</v>
      </c>
      <c r="D22" s="578">
        <v>5265722343</v>
      </c>
      <c r="E22" s="578">
        <v>4039945921.6799984</v>
      </c>
      <c r="F22" s="578">
        <v>4039945921.6799984</v>
      </c>
      <c r="G22" s="578">
        <v>4039945921.6799984</v>
      </c>
    </row>
    <row r="23" spans="2:7">
      <c r="B23" s="698" t="s">
        <v>2029</v>
      </c>
      <c r="C23" s="578">
        <v>630652835</v>
      </c>
      <c r="D23" s="578">
        <v>630652835</v>
      </c>
      <c r="E23" s="578">
        <v>382335297.69000006</v>
      </c>
      <c r="F23" s="578">
        <v>382335297.69000006</v>
      </c>
      <c r="G23" s="578">
        <v>382335297.69000006</v>
      </c>
    </row>
    <row r="24" spans="2:7">
      <c r="B24" s="1423" t="s">
        <v>2033</v>
      </c>
      <c r="C24" s="1424">
        <v>127178682615</v>
      </c>
      <c r="D24" s="1424">
        <v>128895930467.86002</v>
      </c>
      <c r="E24" s="1424">
        <v>83444259141.329987</v>
      </c>
      <c r="F24" s="1424">
        <v>77001970928.639999</v>
      </c>
      <c r="G24" s="1424">
        <v>75308124903.13002</v>
      </c>
    </row>
    <row r="25" spans="2:7">
      <c r="B25" s="575" t="s">
        <v>2034</v>
      </c>
      <c r="C25" s="576">
        <v>19893447878</v>
      </c>
      <c r="D25" s="576">
        <v>22636145311.579998</v>
      </c>
      <c r="E25" s="576">
        <v>14715335444.969999</v>
      </c>
      <c r="F25" s="576">
        <v>13460309082.939999</v>
      </c>
      <c r="G25" s="576">
        <v>12807107607.42</v>
      </c>
    </row>
    <row r="26" spans="2:7">
      <c r="B26" s="577" t="s">
        <v>2018</v>
      </c>
      <c r="C26" s="578">
        <v>9722664971</v>
      </c>
      <c r="D26" s="578">
        <v>10538793334.450001</v>
      </c>
      <c r="E26" s="578">
        <v>6734251712.1099997</v>
      </c>
      <c r="F26" s="578">
        <v>6179242722.6999979</v>
      </c>
      <c r="G26" s="578">
        <v>5801161436.6099987</v>
      </c>
    </row>
    <row r="27" spans="2:7">
      <c r="B27" s="698" t="s">
        <v>2035</v>
      </c>
      <c r="C27" s="578">
        <v>2378416989</v>
      </c>
      <c r="D27" s="578">
        <v>3188813593.75</v>
      </c>
      <c r="E27" s="578">
        <v>2092545132.6799991</v>
      </c>
      <c r="F27" s="578">
        <v>1537536143.269999</v>
      </c>
      <c r="G27" s="578">
        <v>1496687577.4199994</v>
      </c>
    </row>
    <row r="28" spans="2:7">
      <c r="B28" s="698" t="s">
        <v>2036</v>
      </c>
      <c r="C28" s="578">
        <v>5242781293</v>
      </c>
      <c r="D28" s="578">
        <v>5103359001.9100008</v>
      </c>
      <c r="E28" s="578">
        <v>3017083651.4099998</v>
      </c>
      <c r="F28" s="578">
        <v>3017083651.4099998</v>
      </c>
      <c r="G28" s="578">
        <v>2706150363.8699999</v>
      </c>
    </row>
    <row r="29" spans="2:7">
      <c r="B29" s="698" t="s">
        <v>2029</v>
      </c>
      <c r="C29" s="578">
        <v>1870951806</v>
      </c>
      <c r="D29" s="578">
        <v>2002812105.79</v>
      </c>
      <c r="E29" s="578">
        <v>1458509459.6500001</v>
      </c>
      <c r="F29" s="578">
        <v>1458509459.6500001</v>
      </c>
      <c r="G29" s="578">
        <v>1435646968.9099998</v>
      </c>
    </row>
    <row r="30" spans="2:7">
      <c r="B30" s="698" t="s">
        <v>2037</v>
      </c>
      <c r="C30" s="578">
        <v>230514883</v>
      </c>
      <c r="D30" s="578">
        <v>243808633</v>
      </c>
      <c r="E30" s="578">
        <v>166113468.37</v>
      </c>
      <c r="F30" s="578">
        <v>166113468.37</v>
      </c>
      <c r="G30" s="578">
        <v>162676526.41</v>
      </c>
    </row>
    <row r="31" spans="2:7">
      <c r="B31" s="577" t="s">
        <v>2038</v>
      </c>
      <c r="C31" s="578">
        <v>86746493</v>
      </c>
      <c r="D31" s="578">
        <v>91246493</v>
      </c>
      <c r="E31" s="578">
        <v>75092959.750000015</v>
      </c>
      <c r="F31" s="578">
        <v>54355335.38000001</v>
      </c>
      <c r="G31" s="578">
        <v>52689788.38000001</v>
      </c>
    </row>
    <row r="32" spans="2:7">
      <c r="B32" s="698" t="s">
        <v>2035</v>
      </c>
      <c r="C32" s="578">
        <v>86746493</v>
      </c>
      <c r="D32" s="578">
        <v>91246493</v>
      </c>
      <c r="E32" s="578">
        <v>75092959.750000015</v>
      </c>
      <c r="F32" s="578">
        <v>54355335.38000001</v>
      </c>
      <c r="G32" s="578">
        <v>52689788.38000001</v>
      </c>
    </row>
    <row r="33" spans="2:7">
      <c r="B33" s="577" t="s">
        <v>2039</v>
      </c>
      <c r="C33" s="578">
        <v>1874230359</v>
      </c>
      <c r="D33" s="578">
        <v>2230843690.5800004</v>
      </c>
      <c r="E33" s="578">
        <v>1308611022.8000002</v>
      </c>
      <c r="F33" s="578">
        <v>1139774223.3899996</v>
      </c>
      <c r="G33" s="578">
        <v>1116000655.5399997</v>
      </c>
    </row>
    <row r="34" spans="2:7">
      <c r="B34" s="698" t="s">
        <v>2040</v>
      </c>
      <c r="C34" s="578">
        <v>1874230359</v>
      </c>
      <c r="D34" s="578">
        <v>2230843690.5800004</v>
      </c>
      <c r="E34" s="578">
        <v>1308611022.8000002</v>
      </c>
      <c r="F34" s="578">
        <v>1139774223.3899996</v>
      </c>
      <c r="G34" s="578">
        <v>1116000655.5399997</v>
      </c>
    </row>
    <row r="35" spans="2:7">
      <c r="B35" s="577" t="s">
        <v>2020</v>
      </c>
      <c r="C35" s="578">
        <v>125570500</v>
      </c>
      <c r="D35" s="578">
        <v>159302106.00000003</v>
      </c>
      <c r="E35" s="578">
        <v>115726380.38000001</v>
      </c>
      <c r="F35" s="578">
        <v>90039141.890000015</v>
      </c>
      <c r="G35" s="578">
        <v>87360842.620000005</v>
      </c>
    </row>
    <row r="36" spans="2:7">
      <c r="B36" s="698" t="s">
        <v>2041</v>
      </c>
      <c r="C36" s="578">
        <v>125570500</v>
      </c>
      <c r="D36" s="578">
        <v>159302106.00000003</v>
      </c>
      <c r="E36" s="578">
        <v>115726380.38000001</v>
      </c>
      <c r="F36" s="578">
        <v>90039141.890000015</v>
      </c>
      <c r="G36" s="578">
        <v>87360842.620000005</v>
      </c>
    </row>
    <row r="37" spans="2:7">
      <c r="B37" s="577" t="s">
        <v>1999</v>
      </c>
      <c r="C37" s="578">
        <v>275091497</v>
      </c>
      <c r="D37" s="578">
        <v>290091497</v>
      </c>
      <c r="E37" s="578">
        <v>156839645.97000009</v>
      </c>
      <c r="F37" s="578">
        <v>149691126.9000001</v>
      </c>
      <c r="G37" s="578">
        <v>146418125.70000005</v>
      </c>
    </row>
    <row r="38" spans="2:7">
      <c r="B38" s="698" t="s">
        <v>2042</v>
      </c>
      <c r="C38" s="578">
        <v>275091497</v>
      </c>
      <c r="D38" s="578">
        <v>290091497</v>
      </c>
      <c r="E38" s="578">
        <v>156839645.97000009</v>
      </c>
      <c r="F38" s="578">
        <v>149691126.9000001</v>
      </c>
      <c r="G38" s="578">
        <v>146418125.70000005</v>
      </c>
    </row>
    <row r="39" spans="2:7">
      <c r="B39" s="577" t="s">
        <v>2043</v>
      </c>
      <c r="C39" s="578">
        <v>75125754</v>
      </c>
      <c r="D39" s="578">
        <v>70511197</v>
      </c>
      <c r="E39" s="578">
        <v>53137793.270000003</v>
      </c>
      <c r="F39" s="578">
        <v>43037747.390000001</v>
      </c>
      <c r="G39" s="578">
        <v>39418956.359999999</v>
      </c>
    </row>
    <row r="40" spans="2:7">
      <c r="B40" s="698" t="s">
        <v>2044</v>
      </c>
      <c r="C40" s="578">
        <v>75125754</v>
      </c>
      <c r="D40" s="578">
        <v>70511197</v>
      </c>
      <c r="E40" s="578">
        <v>53137793.270000003</v>
      </c>
      <c r="F40" s="578">
        <v>43037747.390000001</v>
      </c>
      <c r="G40" s="578">
        <v>39418956.359999999</v>
      </c>
    </row>
    <row r="41" spans="2:7">
      <c r="B41" s="577" t="s">
        <v>2045</v>
      </c>
      <c r="C41" s="578">
        <v>96411794</v>
      </c>
      <c r="D41" s="578">
        <v>96411794.000000015</v>
      </c>
      <c r="E41" s="578">
        <v>77524443.200000003</v>
      </c>
      <c r="F41" s="578">
        <v>63013669.209999986</v>
      </c>
      <c r="G41" s="578">
        <v>62638079.29999999</v>
      </c>
    </row>
    <row r="42" spans="2:7">
      <c r="B42" s="698" t="s">
        <v>2046</v>
      </c>
      <c r="C42" s="578">
        <v>96411794</v>
      </c>
      <c r="D42" s="578">
        <v>96411794.000000015</v>
      </c>
      <c r="E42" s="578">
        <v>77524443.200000003</v>
      </c>
      <c r="F42" s="578">
        <v>63013669.209999986</v>
      </c>
      <c r="G42" s="578">
        <v>62638079.29999999</v>
      </c>
    </row>
    <row r="43" spans="2:7">
      <c r="B43" s="577" t="s">
        <v>2047</v>
      </c>
      <c r="C43" s="578">
        <v>400955881</v>
      </c>
      <c r="D43" s="578">
        <v>381801835</v>
      </c>
      <c r="E43" s="578">
        <v>252889941.93000001</v>
      </c>
      <c r="F43" s="578">
        <v>191288180.22999993</v>
      </c>
      <c r="G43" s="578">
        <v>185045603.08999988</v>
      </c>
    </row>
    <row r="44" spans="2:7">
      <c r="B44" s="698" t="s">
        <v>2035</v>
      </c>
      <c r="C44" s="578">
        <v>400955881</v>
      </c>
      <c r="D44" s="578">
        <v>381801835</v>
      </c>
      <c r="E44" s="578">
        <v>252889941.93000001</v>
      </c>
      <c r="F44" s="578">
        <v>191288180.22999993</v>
      </c>
      <c r="G44" s="578">
        <v>185045603.08999988</v>
      </c>
    </row>
    <row r="45" spans="2:7">
      <c r="B45" s="577" t="s">
        <v>2048</v>
      </c>
      <c r="C45" s="578">
        <v>407609977</v>
      </c>
      <c r="D45" s="578">
        <v>400875815.99999994</v>
      </c>
      <c r="E45" s="578">
        <v>348531588.02999997</v>
      </c>
      <c r="F45" s="578">
        <v>161786342.82000002</v>
      </c>
      <c r="G45" s="578">
        <v>161342854.31000003</v>
      </c>
    </row>
    <row r="46" spans="2:7">
      <c r="B46" s="698" t="s">
        <v>2049</v>
      </c>
      <c r="C46" s="578">
        <v>407609977</v>
      </c>
      <c r="D46" s="578">
        <v>400875815.99999994</v>
      </c>
      <c r="E46" s="578">
        <v>348531588.02999997</v>
      </c>
      <c r="F46" s="578">
        <v>161786342.82000002</v>
      </c>
      <c r="G46" s="578">
        <v>161342854.31000003</v>
      </c>
    </row>
    <row r="47" spans="2:7">
      <c r="B47" s="577" t="s">
        <v>2050</v>
      </c>
      <c r="C47" s="578">
        <v>3088116890</v>
      </c>
      <c r="D47" s="578">
        <v>4414026402</v>
      </c>
      <c r="E47" s="578">
        <v>3056948599.3699989</v>
      </c>
      <c r="F47" s="578">
        <v>3017747387.2000003</v>
      </c>
      <c r="G47" s="578">
        <v>3016816999.8600006</v>
      </c>
    </row>
    <row r="48" spans="2:7">
      <c r="B48" s="698" t="s">
        <v>2049</v>
      </c>
      <c r="C48" s="578">
        <v>3088116890</v>
      </c>
      <c r="D48" s="578">
        <v>4414026402</v>
      </c>
      <c r="E48" s="578">
        <v>3056948599.3699989</v>
      </c>
      <c r="F48" s="578">
        <v>3017747387.2000003</v>
      </c>
      <c r="G48" s="578">
        <v>3016816999.8600006</v>
      </c>
    </row>
    <row r="49" spans="2:7">
      <c r="B49" s="577" t="s">
        <v>2051</v>
      </c>
      <c r="C49" s="578">
        <v>1263693812</v>
      </c>
      <c r="D49" s="578">
        <v>1109527069</v>
      </c>
      <c r="E49" s="578">
        <v>778142393.16999984</v>
      </c>
      <c r="F49" s="578">
        <v>612694240.84000003</v>
      </c>
      <c r="G49" s="578">
        <v>395914981.07000005</v>
      </c>
    </row>
    <row r="50" spans="2:7">
      <c r="B50" s="698" t="s">
        <v>2052</v>
      </c>
      <c r="C50" s="578">
        <v>1263693812</v>
      </c>
      <c r="D50" s="578">
        <v>1109527069</v>
      </c>
      <c r="E50" s="578">
        <v>778142393.16999984</v>
      </c>
      <c r="F50" s="578">
        <v>612694240.84000003</v>
      </c>
      <c r="G50" s="578">
        <v>395914981.07000005</v>
      </c>
    </row>
    <row r="51" spans="2:7">
      <c r="B51" s="577" t="s">
        <v>2053</v>
      </c>
      <c r="C51" s="578">
        <v>2477229950</v>
      </c>
      <c r="D51" s="578">
        <v>2852714077.5500007</v>
      </c>
      <c r="E51" s="578">
        <v>1757638964.99</v>
      </c>
      <c r="F51" s="578">
        <v>1757638964.99</v>
      </c>
      <c r="G51" s="578">
        <v>1742299284.5799999</v>
      </c>
    </row>
    <row r="52" spans="2:7">
      <c r="B52" s="698" t="s">
        <v>2035</v>
      </c>
      <c r="C52" s="578">
        <v>2477229950</v>
      </c>
      <c r="D52" s="578">
        <v>2852714077.5500007</v>
      </c>
      <c r="E52" s="578">
        <v>1757638964.99</v>
      </c>
      <c r="F52" s="578">
        <v>1757638964.99</v>
      </c>
      <c r="G52" s="578">
        <v>1742299284.5799999</v>
      </c>
    </row>
    <row r="53" spans="2:7">
      <c r="B53" s="575" t="s">
        <v>2054</v>
      </c>
      <c r="C53" s="576">
        <v>71703741129</v>
      </c>
      <c r="D53" s="576">
        <v>70740977622.570007</v>
      </c>
      <c r="E53" s="576">
        <v>46902658659.529999</v>
      </c>
      <c r="F53" s="576">
        <v>44541347268.639999</v>
      </c>
      <c r="G53" s="576">
        <v>43864213843.209991</v>
      </c>
    </row>
    <row r="54" spans="2:7">
      <c r="B54" s="577" t="s">
        <v>2055</v>
      </c>
      <c r="C54" s="578">
        <v>5656912956</v>
      </c>
      <c r="D54" s="578">
        <v>5849670367</v>
      </c>
      <c r="E54" s="578">
        <v>3824555690.4000006</v>
      </c>
      <c r="F54" s="578">
        <v>3737794325.8499994</v>
      </c>
      <c r="G54" s="578">
        <v>3690666471.1999989</v>
      </c>
    </row>
    <row r="55" spans="2:7">
      <c r="B55" s="698" t="s">
        <v>2035</v>
      </c>
      <c r="C55" s="578">
        <v>452112574</v>
      </c>
      <c r="D55" s="578">
        <v>432031307.24000007</v>
      </c>
      <c r="E55" s="578">
        <v>288388628.08999997</v>
      </c>
      <c r="F55" s="578">
        <v>275328396.16000003</v>
      </c>
      <c r="G55" s="578">
        <v>273386878.56999999</v>
      </c>
    </row>
    <row r="56" spans="2:7">
      <c r="B56" s="698" t="s">
        <v>2056</v>
      </c>
      <c r="C56" s="578">
        <v>2133180110</v>
      </c>
      <c r="D56" s="578">
        <v>2049857978.7600002</v>
      </c>
      <c r="E56" s="578">
        <v>1207954850.6100004</v>
      </c>
      <c r="F56" s="578">
        <v>1157840727.0799997</v>
      </c>
      <c r="G56" s="578">
        <v>1150914927.6599994</v>
      </c>
    </row>
    <row r="57" spans="2:7">
      <c r="B57" s="698" t="s">
        <v>2057</v>
      </c>
      <c r="C57" s="578">
        <v>811546320</v>
      </c>
      <c r="D57" s="578">
        <v>811546320.00000012</v>
      </c>
      <c r="E57" s="578">
        <v>516856062.15000004</v>
      </c>
      <c r="F57" s="578">
        <v>493269053.05999994</v>
      </c>
      <c r="G57" s="578">
        <v>455008515.41999996</v>
      </c>
    </row>
    <row r="58" spans="2:7">
      <c r="B58" s="698" t="s">
        <v>2037</v>
      </c>
      <c r="C58" s="578">
        <v>2260073952</v>
      </c>
      <c r="D58" s="578">
        <v>2556234761</v>
      </c>
      <c r="E58" s="578">
        <v>1811356149.55</v>
      </c>
      <c r="F58" s="578">
        <v>1811356149.55</v>
      </c>
      <c r="G58" s="578">
        <v>1811356149.55</v>
      </c>
    </row>
    <row r="59" spans="2:7">
      <c r="B59" s="577" t="s">
        <v>2058</v>
      </c>
      <c r="C59" s="578">
        <v>5423706496</v>
      </c>
      <c r="D59" s="578">
        <v>5391832687</v>
      </c>
      <c r="E59" s="578">
        <v>3592207278.3300004</v>
      </c>
      <c r="F59" s="578">
        <v>3143331253.3099995</v>
      </c>
      <c r="G59" s="578">
        <v>2815557066.6199994</v>
      </c>
    </row>
    <row r="60" spans="2:7">
      <c r="B60" s="698" t="s">
        <v>2059</v>
      </c>
      <c r="C60" s="578">
        <v>5423706496</v>
      </c>
      <c r="D60" s="578">
        <v>5391832687</v>
      </c>
      <c r="E60" s="578">
        <v>3592207278.3300004</v>
      </c>
      <c r="F60" s="578">
        <v>3143331253.3099995</v>
      </c>
      <c r="G60" s="578">
        <v>2815557066.6199994</v>
      </c>
    </row>
    <row r="61" spans="2:7">
      <c r="B61" s="577" t="s">
        <v>2060</v>
      </c>
      <c r="C61" s="578">
        <v>810352937</v>
      </c>
      <c r="D61" s="578">
        <v>915871539</v>
      </c>
      <c r="E61" s="578">
        <v>606384694.06999993</v>
      </c>
      <c r="F61" s="578">
        <v>471618784.32999998</v>
      </c>
      <c r="G61" s="578">
        <v>462136613.04999995</v>
      </c>
    </row>
    <row r="62" spans="2:7">
      <c r="B62" s="698" t="s">
        <v>2061</v>
      </c>
      <c r="C62" s="578">
        <v>810352937</v>
      </c>
      <c r="D62" s="578">
        <v>915871539</v>
      </c>
      <c r="E62" s="578">
        <v>606384694.06999993</v>
      </c>
      <c r="F62" s="578">
        <v>471618784.32999998</v>
      </c>
      <c r="G62" s="578">
        <v>462136613.04999995</v>
      </c>
    </row>
    <row r="63" spans="2:7">
      <c r="B63" s="577" t="s">
        <v>2017</v>
      </c>
      <c r="C63" s="578">
        <v>52193386733</v>
      </c>
      <c r="D63" s="578">
        <v>50356896925</v>
      </c>
      <c r="E63" s="578">
        <v>34027731386.829998</v>
      </c>
      <c r="F63" s="578">
        <v>33216901657.589993</v>
      </c>
      <c r="G63" s="578">
        <v>33176134740.779995</v>
      </c>
    </row>
    <row r="64" spans="2:7">
      <c r="B64" s="698" t="s">
        <v>2056</v>
      </c>
      <c r="C64" s="578">
        <v>52072283773</v>
      </c>
      <c r="D64" s="578">
        <v>50235793965</v>
      </c>
      <c r="E64" s="578">
        <v>33921172785.129997</v>
      </c>
      <c r="F64" s="578">
        <v>33194870784.349995</v>
      </c>
      <c r="G64" s="578">
        <v>33158257427.999996</v>
      </c>
    </row>
    <row r="65" spans="2:7">
      <c r="B65" s="698" t="s">
        <v>2062</v>
      </c>
      <c r="C65" s="578">
        <v>81102960</v>
      </c>
      <c r="D65" s="578">
        <v>81102960</v>
      </c>
      <c r="E65" s="578">
        <v>70786157.74000001</v>
      </c>
      <c r="F65" s="578">
        <v>3767881.51</v>
      </c>
      <c r="G65" s="578">
        <v>2579409.75</v>
      </c>
    </row>
    <row r="66" spans="2:7">
      <c r="B66" s="698" t="s">
        <v>2063</v>
      </c>
      <c r="C66" s="578">
        <v>40000000</v>
      </c>
      <c r="D66" s="578">
        <v>40000000</v>
      </c>
      <c r="E66" s="578">
        <v>35772443.959999993</v>
      </c>
      <c r="F66" s="578">
        <v>18262991.729999997</v>
      </c>
      <c r="G66" s="578">
        <v>15297903.029999997</v>
      </c>
    </row>
    <row r="67" spans="2:7">
      <c r="B67" s="577" t="s">
        <v>2064</v>
      </c>
      <c r="C67" s="578">
        <v>566004328</v>
      </c>
      <c r="D67" s="578">
        <v>547991334</v>
      </c>
      <c r="E67" s="578">
        <v>417528020.19999981</v>
      </c>
      <c r="F67" s="578">
        <v>313685781.63</v>
      </c>
      <c r="G67" s="578">
        <v>309966110.30000007</v>
      </c>
    </row>
    <row r="68" spans="2:7">
      <c r="B68" s="698" t="s">
        <v>2056</v>
      </c>
      <c r="C68" s="578">
        <v>566004328</v>
      </c>
      <c r="D68" s="578">
        <v>547991334</v>
      </c>
      <c r="E68" s="578">
        <v>417528020.19999981</v>
      </c>
      <c r="F68" s="578">
        <v>313685781.63</v>
      </c>
      <c r="G68" s="578">
        <v>309966110.30000007</v>
      </c>
    </row>
    <row r="69" spans="2:7">
      <c r="B69" s="577" t="s">
        <v>2065</v>
      </c>
      <c r="C69" s="578">
        <v>1932937781</v>
      </c>
      <c r="D69" s="578">
        <v>1932937780.9999993</v>
      </c>
      <c r="E69" s="578">
        <v>1251879800.5499997</v>
      </c>
      <c r="F69" s="578">
        <v>1077013009.2399998</v>
      </c>
      <c r="G69" s="578">
        <v>954310905.30999935</v>
      </c>
    </row>
    <row r="70" spans="2:7">
      <c r="B70" s="698" t="s">
        <v>2066</v>
      </c>
      <c r="C70" s="578">
        <v>1932937781</v>
      </c>
      <c r="D70" s="578">
        <v>1932937780.9999993</v>
      </c>
      <c r="E70" s="578">
        <v>1251879800.5499997</v>
      </c>
      <c r="F70" s="578">
        <v>1077013009.2399998</v>
      </c>
      <c r="G70" s="578">
        <v>954310905.30999935</v>
      </c>
    </row>
    <row r="71" spans="2:7">
      <c r="B71" s="577" t="s">
        <v>1968</v>
      </c>
      <c r="C71" s="578">
        <v>4623179572</v>
      </c>
      <c r="D71" s="578">
        <v>5178492126</v>
      </c>
      <c r="E71" s="578">
        <v>2747620221.3199997</v>
      </c>
      <c r="F71" s="578">
        <v>2196387511.4099998</v>
      </c>
      <c r="G71" s="578">
        <v>2083357775.8899994</v>
      </c>
    </row>
    <row r="72" spans="2:7">
      <c r="B72" s="698" t="s">
        <v>2059</v>
      </c>
      <c r="C72" s="578">
        <v>4623179572</v>
      </c>
      <c r="D72" s="578">
        <v>5178492126</v>
      </c>
      <c r="E72" s="578">
        <v>2747620221.3199997</v>
      </c>
      <c r="F72" s="578">
        <v>2196387511.4099998</v>
      </c>
      <c r="G72" s="578">
        <v>2083357775.8899994</v>
      </c>
    </row>
    <row r="73" spans="2:7">
      <c r="B73" s="577" t="s">
        <v>2067</v>
      </c>
      <c r="C73" s="578">
        <v>265083425</v>
      </c>
      <c r="D73" s="578">
        <v>293589881</v>
      </c>
      <c r="E73" s="578">
        <v>242620385.61999997</v>
      </c>
      <c r="F73" s="578">
        <v>194320866.11000007</v>
      </c>
      <c r="G73" s="578">
        <v>186741449.34000003</v>
      </c>
    </row>
    <row r="74" spans="2:7">
      <c r="B74" s="698" t="s">
        <v>2061</v>
      </c>
      <c r="C74" s="578">
        <v>265083425</v>
      </c>
      <c r="D74" s="578">
        <v>293589881</v>
      </c>
      <c r="E74" s="578">
        <v>242620385.61999997</v>
      </c>
      <c r="F74" s="578">
        <v>194320866.11000007</v>
      </c>
      <c r="G74" s="578">
        <v>186741449.34000003</v>
      </c>
    </row>
    <row r="75" spans="2:7">
      <c r="B75" s="577" t="s">
        <v>2068</v>
      </c>
      <c r="C75" s="578">
        <v>232176901</v>
      </c>
      <c r="D75" s="578">
        <v>273694982.56999999</v>
      </c>
      <c r="E75" s="578">
        <v>192131182.21000001</v>
      </c>
      <c r="F75" s="578">
        <v>190294079.17000005</v>
      </c>
      <c r="G75" s="578">
        <v>185342710.72000006</v>
      </c>
    </row>
    <row r="76" spans="2:7">
      <c r="B76" s="698" t="s">
        <v>2061</v>
      </c>
      <c r="C76" s="578">
        <v>232176901</v>
      </c>
      <c r="D76" s="578">
        <v>273694982.56999999</v>
      </c>
      <c r="E76" s="578">
        <v>192131182.21000001</v>
      </c>
      <c r="F76" s="578">
        <v>190294079.17000005</v>
      </c>
      <c r="G76" s="578">
        <v>185342710.72000006</v>
      </c>
    </row>
    <row r="77" spans="2:7">
      <c r="B77" s="575" t="s">
        <v>2069</v>
      </c>
      <c r="C77" s="576">
        <v>3101027679</v>
      </c>
      <c r="D77" s="576">
        <v>3062819828.5800009</v>
      </c>
      <c r="E77" s="576">
        <v>2436710623.1800003</v>
      </c>
      <c r="F77" s="576">
        <v>1737742495.26</v>
      </c>
      <c r="G77" s="576">
        <v>1730890283.1400001</v>
      </c>
    </row>
    <row r="78" spans="2:7">
      <c r="B78" s="577" t="s">
        <v>2070</v>
      </c>
      <c r="C78" s="578">
        <v>3101027679</v>
      </c>
      <c r="D78" s="578">
        <v>3062819828.5800009</v>
      </c>
      <c r="E78" s="578">
        <v>2436710623.1800003</v>
      </c>
      <c r="F78" s="578">
        <v>1737742495.26</v>
      </c>
      <c r="G78" s="578">
        <v>1730890283.1400001</v>
      </c>
    </row>
    <row r="79" spans="2:7">
      <c r="B79" s="698" t="s">
        <v>2071</v>
      </c>
      <c r="C79" s="578">
        <v>3100727679</v>
      </c>
      <c r="D79" s="578">
        <v>3062599828.5800009</v>
      </c>
      <c r="E79" s="578">
        <v>2436534512.7000003</v>
      </c>
      <c r="F79" s="578">
        <v>1737566384.78</v>
      </c>
      <c r="G79" s="578">
        <v>1730714172.6600001</v>
      </c>
    </row>
    <row r="80" spans="2:7">
      <c r="B80" s="698" t="s">
        <v>2029</v>
      </c>
      <c r="C80" s="578">
        <v>300000</v>
      </c>
      <c r="D80" s="578">
        <v>220000</v>
      </c>
      <c r="E80" s="578">
        <v>176110.48</v>
      </c>
      <c r="F80" s="578">
        <v>176110.48</v>
      </c>
      <c r="G80" s="578">
        <v>176110.48</v>
      </c>
    </row>
    <row r="81" spans="2:7">
      <c r="B81" s="575" t="s">
        <v>2072</v>
      </c>
      <c r="C81" s="576">
        <v>32480465929</v>
      </c>
      <c r="D81" s="576">
        <v>32455987705.130001</v>
      </c>
      <c r="E81" s="576">
        <v>19389554413.650002</v>
      </c>
      <c r="F81" s="576">
        <v>17262572081.799999</v>
      </c>
      <c r="G81" s="576">
        <v>16905913169.359999</v>
      </c>
    </row>
    <row r="82" spans="2:7">
      <c r="B82" s="577" t="s">
        <v>2073</v>
      </c>
      <c r="C82" s="578">
        <v>23549896875</v>
      </c>
      <c r="D82" s="578">
        <v>23275767774.130001</v>
      </c>
      <c r="E82" s="578">
        <v>12702910226.749998</v>
      </c>
      <c r="F82" s="578">
        <v>12511112811.499998</v>
      </c>
      <c r="G82" s="578">
        <v>12488070308.529999</v>
      </c>
    </row>
    <row r="83" spans="2:7">
      <c r="B83" s="698" t="s">
        <v>2035</v>
      </c>
      <c r="C83" s="578">
        <v>831166136</v>
      </c>
      <c r="D83" s="578">
        <v>1003129901.1300001</v>
      </c>
      <c r="E83" s="578">
        <v>718439057.51999998</v>
      </c>
      <c r="F83" s="578">
        <v>528544477.10000008</v>
      </c>
      <c r="G83" s="578">
        <v>506914346.79999995</v>
      </c>
    </row>
    <row r="84" spans="2:7">
      <c r="B84" s="698" t="s">
        <v>2074</v>
      </c>
      <c r="C84" s="578">
        <v>16000000</v>
      </c>
      <c r="D84" s="578">
        <v>16000000</v>
      </c>
      <c r="E84" s="578">
        <v>4933716.3900000006</v>
      </c>
      <c r="F84" s="578">
        <v>3030881.56</v>
      </c>
      <c r="G84" s="578">
        <v>2268508.89</v>
      </c>
    </row>
    <row r="85" spans="2:7">
      <c r="B85" s="698" t="s">
        <v>2029</v>
      </c>
      <c r="C85" s="578">
        <v>0</v>
      </c>
      <c r="D85" s="578">
        <v>52050000</v>
      </c>
      <c r="E85" s="578">
        <v>52050000</v>
      </c>
      <c r="F85" s="578">
        <v>52050000</v>
      </c>
      <c r="G85" s="578">
        <v>51400000</v>
      </c>
    </row>
    <row r="86" spans="2:7">
      <c r="B86" s="698" t="s">
        <v>2037</v>
      </c>
      <c r="C86" s="578">
        <v>22702730739</v>
      </c>
      <c r="D86" s="578">
        <v>22204587873</v>
      </c>
      <c r="E86" s="578">
        <v>11927487452.839998</v>
      </c>
      <c r="F86" s="578">
        <v>11927487452.839998</v>
      </c>
      <c r="G86" s="578">
        <v>11927487452.839998</v>
      </c>
    </row>
    <row r="87" spans="2:7">
      <c r="B87" s="577" t="s">
        <v>2075</v>
      </c>
      <c r="C87" s="578">
        <v>4065026483</v>
      </c>
      <c r="D87" s="578">
        <v>4526006448</v>
      </c>
      <c r="E87" s="578">
        <v>3147634493.5500007</v>
      </c>
      <c r="F87" s="578">
        <v>2416531288.5600009</v>
      </c>
      <c r="G87" s="578">
        <v>2184299153.7600002</v>
      </c>
    </row>
    <row r="88" spans="2:7">
      <c r="B88" s="698" t="s">
        <v>2076</v>
      </c>
      <c r="C88" s="578">
        <v>4065026483</v>
      </c>
      <c r="D88" s="578">
        <v>4526006448</v>
      </c>
      <c r="E88" s="578">
        <v>3147634493.5500007</v>
      </c>
      <c r="F88" s="578">
        <v>2416531288.5600009</v>
      </c>
      <c r="G88" s="578">
        <v>2184299153.7600002</v>
      </c>
    </row>
    <row r="89" spans="2:7">
      <c r="B89" s="577" t="s">
        <v>2077</v>
      </c>
      <c r="C89" s="578">
        <v>1524269892</v>
      </c>
      <c r="D89" s="578">
        <v>1509300178.0000002</v>
      </c>
      <c r="E89" s="578">
        <v>1094255454.3399999</v>
      </c>
      <c r="F89" s="578">
        <v>669617360.74000001</v>
      </c>
      <c r="G89" s="578">
        <v>636151863.35000002</v>
      </c>
    </row>
    <row r="90" spans="2:7">
      <c r="B90" s="698" t="s">
        <v>2078</v>
      </c>
      <c r="C90" s="578">
        <v>1524269892</v>
      </c>
      <c r="D90" s="578">
        <v>1509300178.0000002</v>
      </c>
      <c r="E90" s="578">
        <v>1094255454.3399999</v>
      </c>
      <c r="F90" s="578">
        <v>669617360.74000001</v>
      </c>
      <c r="G90" s="578">
        <v>636151863.35000002</v>
      </c>
    </row>
    <row r="91" spans="2:7">
      <c r="B91" s="577" t="s">
        <v>2079</v>
      </c>
      <c r="C91" s="578">
        <v>112183641</v>
      </c>
      <c r="D91" s="578">
        <v>117183641</v>
      </c>
      <c r="E91" s="578">
        <v>73121121.420000002</v>
      </c>
      <c r="F91" s="578">
        <v>67528805.680000007</v>
      </c>
      <c r="G91" s="578">
        <v>64920574.249999993</v>
      </c>
    </row>
    <row r="92" spans="2:7">
      <c r="B92" s="698" t="s">
        <v>2074</v>
      </c>
      <c r="C92" s="578">
        <v>112183641</v>
      </c>
      <c r="D92" s="578">
        <v>117183641</v>
      </c>
      <c r="E92" s="578">
        <v>73121121.420000002</v>
      </c>
      <c r="F92" s="578">
        <v>67528805.680000007</v>
      </c>
      <c r="G92" s="578">
        <v>64920574.249999993</v>
      </c>
    </row>
    <row r="93" spans="2:7">
      <c r="B93" s="577" t="s">
        <v>2080</v>
      </c>
      <c r="C93" s="578">
        <v>446262545</v>
      </c>
      <c r="D93" s="578">
        <v>414499972</v>
      </c>
      <c r="E93" s="578">
        <v>260007994.42000005</v>
      </c>
      <c r="F93" s="578">
        <v>200944753.18999997</v>
      </c>
      <c r="G93" s="578">
        <v>198806634.45999998</v>
      </c>
    </row>
    <row r="94" spans="2:7">
      <c r="B94" s="698" t="s">
        <v>2081</v>
      </c>
      <c r="C94" s="578">
        <v>446262545</v>
      </c>
      <c r="D94" s="578">
        <v>414499972</v>
      </c>
      <c r="E94" s="578">
        <v>260007994.42000005</v>
      </c>
      <c r="F94" s="578">
        <v>200944753.18999997</v>
      </c>
      <c r="G94" s="578">
        <v>198806634.45999998</v>
      </c>
    </row>
    <row r="95" spans="2:7">
      <c r="B95" s="577" t="s">
        <v>2082</v>
      </c>
      <c r="C95" s="578">
        <v>2027162862</v>
      </c>
      <c r="D95" s="578">
        <v>1890528645.0000002</v>
      </c>
      <c r="E95" s="578">
        <v>1521084325.4500003</v>
      </c>
      <c r="F95" s="578">
        <v>989090640.10000014</v>
      </c>
      <c r="G95" s="578">
        <v>974458627.80000043</v>
      </c>
    </row>
    <row r="96" spans="2:7">
      <c r="B96" s="698" t="s">
        <v>2083</v>
      </c>
      <c r="C96" s="578">
        <v>2027162862</v>
      </c>
      <c r="D96" s="578">
        <v>1890528645.0000002</v>
      </c>
      <c r="E96" s="578">
        <v>1521084325.4500003</v>
      </c>
      <c r="F96" s="578">
        <v>989090640.10000014</v>
      </c>
      <c r="G96" s="578">
        <v>974458627.80000043</v>
      </c>
    </row>
    <row r="97" spans="2:7">
      <c r="B97" s="577" t="s">
        <v>2084</v>
      </c>
      <c r="C97" s="578">
        <v>755663631</v>
      </c>
      <c r="D97" s="578">
        <v>722701047</v>
      </c>
      <c r="E97" s="578">
        <v>590540797.72000015</v>
      </c>
      <c r="F97" s="578">
        <v>407746422.02999997</v>
      </c>
      <c r="G97" s="578">
        <v>359206007.20999992</v>
      </c>
    </row>
    <row r="98" spans="2:7">
      <c r="B98" s="698" t="s">
        <v>2085</v>
      </c>
      <c r="C98" s="578">
        <v>755663631</v>
      </c>
      <c r="D98" s="578">
        <v>722701047</v>
      </c>
      <c r="E98" s="578">
        <v>590540797.72000015</v>
      </c>
      <c r="F98" s="578">
        <v>407746422.02999997</v>
      </c>
      <c r="G98" s="578">
        <v>359206007.20999992</v>
      </c>
    </row>
    <row r="99" spans="2:7">
      <c r="B99" s="1423" t="s">
        <v>2086</v>
      </c>
      <c r="C99" s="1424">
        <v>73721962714</v>
      </c>
      <c r="D99" s="1424">
        <v>80511291135.869995</v>
      </c>
      <c r="E99" s="1424">
        <v>59416564811.889999</v>
      </c>
      <c r="F99" s="1424">
        <v>54944155814.860001</v>
      </c>
      <c r="G99" s="1424">
        <v>54351769140.960007</v>
      </c>
    </row>
    <row r="100" spans="2:7">
      <c r="B100" s="575" t="s">
        <v>2087</v>
      </c>
      <c r="C100" s="576">
        <v>36653022934</v>
      </c>
      <c r="D100" s="576">
        <v>42564938429.43998</v>
      </c>
      <c r="E100" s="576">
        <v>31556192339.71999</v>
      </c>
      <c r="F100" s="576">
        <v>30539425032.669998</v>
      </c>
      <c r="G100" s="576">
        <v>30367372598.41</v>
      </c>
    </row>
    <row r="101" spans="2:7">
      <c r="B101" s="577" t="s">
        <v>1975</v>
      </c>
      <c r="C101" s="578">
        <v>32299762347</v>
      </c>
      <c r="D101" s="578">
        <v>37463618098.339981</v>
      </c>
      <c r="E101" s="578">
        <v>28117334401.139996</v>
      </c>
      <c r="F101" s="578">
        <v>27690469587.059998</v>
      </c>
      <c r="G101" s="578">
        <v>27569263392.289997</v>
      </c>
    </row>
    <row r="102" spans="2:7">
      <c r="B102" s="698" t="s">
        <v>2035</v>
      </c>
      <c r="C102" s="578">
        <v>2096042900</v>
      </c>
      <c r="D102" s="578">
        <v>2307455763.7099996</v>
      </c>
      <c r="E102" s="578">
        <v>1684741784.6099997</v>
      </c>
      <c r="F102" s="578">
        <v>1438263272.6399996</v>
      </c>
      <c r="G102" s="578">
        <v>1387379807.1299992</v>
      </c>
    </row>
    <row r="103" spans="2:7">
      <c r="B103" s="698" t="s">
        <v>2088</v>
      </c>
      <c r="C103" s="578">
        <v>712482531</v>
      </c>
      <c r="D103" s="578">
        <v>712482531</v>
      </c>
      <c r="E103" s="578">
        <v>467897638.80000001</v>
      </c>
      <c r="F103" s="578">
        <v>413123919.88999999</v>
      </c>
      <c r="G103" s="578">
        <v>400727075.38999999</v>
      </c>
    </row>
    <row r="104" spans="2:7">
      <c r="B104" s="698" t="s">
        <v>2089</v>
      </c>
      <c r="C104" s="578">
        <v>103720275</v>
      </c>
      <c r="D104" s="578">
        <v>103720275</v>
      </c>
      <c r="E104" s="578">
        <v>47459330.840000004</v>
      </c>
      <c r="F104" s="578">
        <v>41329764.340000004</v>
      </c>
      <c r="G104" s="578">
        <v>40142817.600000001</v>
      </c>
    </row>
    <row r="105" spans="2:7">
      <c r="B105" s="698" t="s">
        <v>2090</v>
      </c>
      <c r="C105" s="578">
        <v>629476221</v>
      </c>
      <c r="D105" s="578">
        <v>640700152</v>
      </c>
      <c r="E105" s="578">
        <v>362029601.44</v>
      </c>
      <c r="F105" s="578">
        <v>351503268.23000002</v>
      </c>
      <c r="G105" s="578">
        <v>338454028.39000005</v>
      </c>
    </row>
    <row r="106" spans="2:7">
      <c r="B106" s="698" t="s">
        <v>2091</v>
      </c>
      <c r="C106" s="578">
        <v>1158000000</v>
      </c>
      <c r="D106" s="578">
        <v>1143769200</v>
      </c>
      <c r="E106" s="578">
        <v>746680947.66000009</v>
      </c>
      <c r="F106" s="578">
        <v>637777491.16999984</v>
      </c>
      <c r="G106" s="578">
        <v>605873606.0200001</v>
      </c>
    </row>
    <row r="107" spans="2:7">
      <c r="B107" s="698" t="s">
        <v>2029</v>
      </c>
      <c r="C107" s="578">
        <v>1052545718</v>
      </c>
      <c r="D107" s="578">
        <v>983394138.70000005</v>
      </c>
      <c r="E107" s="578">
        <v>507349799.44999999</v>
      </c>
      <c r="F107" s="578">
        <v>507296572.44999999</v>
      </c>
      <c r="G107" s="578">
        <v>504278812.44999999</v>
      </c>
    </row>
    <row r="108" spans="2:7">
      <c r="B108" s="698" t="s">
        <v>2037</v>
      </c>
      <c r="C108" s="578">
        <v>26547494702</v>
      </c>
      <c r="D108" s="578">
        <v>31572096037.929985</v>
      </c>
      <c r="E108" s="578">
        <v>24301175298.339996</v>
      </c>
      <c r="F108" s="578">
        <v>24301175298.339996</v>
      </c>
      <c r="G108" s="578">
        <v>24292407245.309998</v>
      </c>
    </row>
    <row r="109" spans="2:7">
      <c r="B109" s="577" t="s">
        <v>1960</v>
      </c>
      <c r="C109" s="578">
        <v>3876127260</v>
      </c>
      <c r="D109" s="578">
        <v>4625637260.000001</v>
      </c>
      <c r="E109" s="578">
        <v>3108516852.3400016</v>
      </c>
      <c r="F109" s="578">
        <v>2541719050.1500025</v>
      </c>
      <c r="G109" s="578">
        <v>2496426581.7500024</v>
      </c>
    </row>
    <row r="110" spans="2:7">
      <c r="B110" s="698" t="s">
        <v>2089</v>
      </c>
      <c r="C110" s="578">
        <v>3876127260</v>
      </c>
      <c r="D110" s="578">
        <v>4625637260.000001</v>
      </c>
      <c r="E110" s="578">
        <v>3108516852.3400016</v>
      </c>
      <c r="F110" s="578">
        <v>2541719050.1500025</v>
      </c>
      <c r="G110" s="578">
        <v>2496426581.7500024</v>
      </c>
    </row>
    <row r="111" spans="2:7">
      <c r="B111" s="577" t="s">
        <v>2092</v>
      </c>
      <c r="C111" s="578">
        <v>130457122</v>
      </c>
      <c r="D111" s="578">
        <v>128494131.09999998</v>
      </c>
      <c r="E111" s="578">
        <v>80705695.059999973</v>
      </c>
      <c r="F111" s="578">
        <v>78287460.349999964</v>
      </c>
      <c r="G111" s="578">
        <v>76853611.169999957</v>
      </c>
    </row>
    <row r="112" spans="2:7">
      <c r="B112" s="698" t="s">
        <v>2093</v>
      </c>
      <c r="C112" s="578">
        <v>130457122</v>
      </c>
      <c r="D112" s="578">
        <v>128494131.09999998</v>
      </c>
      <c r="E112" s="578">
        <v>80705695.059999973</v>
      </c>
      <c r="F112" s="578">
        <v>78287460.349999964</v>
      </c>
      <c r="G112" s="578">
        <v>76853611.169999957</v>
      </c>
    </row>
    <row r="113" spans="2:7">
      <c r="B113" s="577" t="s">
        <v>2094</v>
      </c>
      <c r="C113" s="578">
        <v>163532642</v>
      </c>
      <c r="D113" s="578">
        <v>163532642</v>
      </c>
      <c r="E113" s="578">
        <v>109071129.68999998</v>
      </c>
      <c r="F113" s="578">
        <v>105694329.62999998</v>
      </c>
      <c r="G113" s="578">
        <v>103947988.96999997</v>
      </c>
    </row>
    <row r="114" spans="2:7">
      <c r="B114" s="698" t="s">
        <v>2095</v>
      </c>
      <c r="C114" s="578">
        <v>163532642</v>
      </c>
      <c r="D114" s="578">
        <v>163532642</v>
      </c>
      <c r="E114" s="578">
        <v>109071129.68999998</v>
      </c>
      <c r="F114" s="578">
        <v>105694329.62999998</v>
      </c>
      <c r="G114" s="578">
        <v>103947988.96999997</v>
      </c>
    </row>
    <row r="115" spans="2:7">
      <c r="B115" s="577" t="s">
        <v>2096</v>
      </c>
      <c r="C115" s="578">
        <v>30337448</v>
      </c>
      <c r="D115" s="578">
        <v>30337448</v>
      </c>
      <c r="E115" s="578">
        <v>18917113.169999998</v>
      </c>
      <c r="F115" s="578">
        <v>18917113.169999998</v>
      </c>
      <c r="G115" s="578">
        <v>18096998.18</v>
      </c>
    </row>
    <row r="116" spans="2:7">
      <c r="B116" s="698" t="s">
        <v>2095</v>
      </c>
      <c r="C116" s="578">
        <v>30337448</v>
      </c>
      <c r="D116" s="578">
        <v>30337448</v>
      </c>
      <c r="E116" s="578">
        <v>18917113.169999998</v>
      </c>
      <c r="F116" s="578">
        <v>18917113.169999998</v>
      </c>
      <c r="G116" s="578">
        <v>18096998.18</v>
      </c>
    </row>
    <row r="117" spans="2:7">
      <c r="B117" s="577" t="s">
        <v>2097</v>
      </c>
      <c r="C117" s="578">
        <v>58554150</v>
      </c>
      <c r="D117" s="578">
        <v>58554150.000000037</v>
      </c>
      <c r="E117" s="578">
        <v>41713622.780000009</v>
      </c>
      <c r="F117" s="578">
        <v>40849645.050000019</v>
      </c>
      <c r="G117" s="578">
        <v>40022931.090000011</v>
      </c>
    </row>
    <row r="118" spans="2:7">
      <c r="B118" s="698" t="s">
        <v>2095</v>
      </c>
      <c r="C118" s="578">
        <v>58554150</v>
      </c>
      <c r="D118" s="578">
        <v>58554150.000000037</v>
      </c>
      <c r="E118" s="578">
        <v>41713622.780000009</v>
      </c>
      <c r="F118" s="578">
        <v>40849645.050000019</v>
      </c>
      <c r="G118" s="578">
        <v>40022931.090000011</v>
      </c>
    </row>
    <row r="119" spans="2:7">
      <c r="B119" s="577" t="s">
        <v>2098</v>
      </c>
      <c r="C119" s="578">
        <v>23787674</v>
      </c>
      <c r="D119" s="578">
        <v>23787674</v>
      </c>
      <c r="E119" s="578">
        <v>22212893.850000009</v>
      </c>
      <c r="F119" s="578">
        <v>15112737.839999996</v>
      </c>
      <c r="G119" s="578">
        <v>14823163.929999994</v>
      </c>
    </row>
    <row r="120" spans="2:7">
      <c r="B120" s="698" t="s">
        <v>2095</v>
      </c>
      <c r="C120" s="578">
        <v>23787674</v>
      </c>
      <c r="D120" s="578">
        <v>23787674</v>
      </c>
      <c r="E120" s="578">
        <v>22212893.850000009</v>
      </c>
      <c r="F120" s="578">
        <v>15112737.839999996</v>
      </c>
      <c r="G120" s="578">
        <v>14823163.929999994</v>
      </c>
    </row>
    <row r="121" spans="2:7">
      <c r="B121" s="577" t="s">
        <v>2099</v>
      </c>
      <c r="C121" s="578">
        <v>20014221</v>
      </c>
      <c r="D121" s="578">
        <v>20526956</v>
      </c>
      <c r="E121" s="578">
        <v>17512441.420000002</v>
      </c>
      <c r="F121" s="578">
        <v>14190705.790000001</v>
      </c>
      <c r="G121" s="578">
        <v>14190705.790000001</v>
      </c>
    </row>
    <row r="122" spans="2:7">
      <c r="B122" s="698" t="s">
        <v>2095</v>
      </c>
      <c r="C122" s="578">
        <v>20014221</v>
      </c>
      <c r="D122" s="578">
        <v>20526956</v>
      </c>
      <c r="E122" s="578">
        <v>17512441.420000002</v>
      </c>
      <c r="F122" s="578">
        <v>14190705.790000001</v>
      </c>
      <c r="G122" s="578">
        <v>14190705.790000001</v>
      </c>
    </row>
    <row r="123" spans="2:7">
      <c r="B123" s="577" t="s">
        <v>2100</v>
      </c>
      <c r="C123" s="578">
        <v>20821558</v>
      </c>
      <c r="D123" s="578">
        <v>20821558</v>
      </c>
      <c r="E123" s="578">
        <v>14835645.080000002</v>
      </c>
      <c r="F123" s="578">
        <v>14132655.130000001</v>
      </c>
      <c r="G123" s="578">
        <v>13822751.190000001</v>
      </c>
    </row>
    <row r="124" spans="2:7">
      <c r="B124" s="698" t="s">
        <v>2095</v>
      </c>
      <c r="C124" s="578">
        <v>20821558</v>
      </c>
      <c r="D124" s="578">
        <v>20821558</v>
      </c>
      <c r="E124" s="578">
        <v>14835645.080000002</v>
      </c>
      <c r="F124" s="578">
        <v>14132655.130000001</v>
      </c>
      <c r="G124" s="578">
        <v>13822751.190000001</v>
      </c>
    </row>
    <row r="125" spans="2:7">
      <c r="B125" s="577" t="s">
        <v>2101</v>
      </c>
      <c r="C125" s="578">
        <v>29628512</v>
      </c>
      <c r="D125" s="578">
        <v>29628511.999999996</v>
      </c>
      <c r="E125" s="578">
        <v>25372545.189999994</v>
      </c>
      <c r="F125" s="578">
        <v>20051748.499999993</v>
      </c>
      <c r="G125" s="578">
        <v>19924474.049999997</v>
      </c>
    </row>
    <row r="126" spans="2:7">
      <c r="B126" s="698" t="s">
        <v>2095</v>
      </c>
      <c r="C126" s="578">
        <v>29628512</v>
      </c>
      <c r="D126" s="578">
        <v>29628511.999999996</v>
      </c>
      <c r="E126" s="578">
        <v>25372545.189999994</v>
      </c>
      <c r="F126" s="578">
        <v>20051748.499999993</v>
      </c>
      <c r="G126" s="578">
        <v>19924474.049999997</v>
      </c>
    </row>
    <row r="127" spans="2:7">
      <c r="B127" s="575" t="s">
        <v>2102</v>
      </c>
      <c r="C127" s="576">
        <v>37068939780</v>
      </c>
      <c r="D127" s="576">
        <v>37946352706.43</v>
      </c>
      <c r="E127" s="576">
        <v>27860372472.170002</v>
      </c>
      <c r="F127" s="576">
        <v>24404730782.189999</v>
      </c>
      <c r="G127" s="576">
        <v>23984396542.549999</v>
      </c>
    </row>
    <row r="128" spans="2:7">
      <c r="B128" s="577" t="s">
        <v>1990</v>
      </c>
      <c r="C128" s="578">
        <v>33296711561</v>
      </c>
      <c r="D128" s="578">
        <v>33286402815.830002</v>
      </c>
      <c r="E128" s="578">
        <v>24141250712.469997</v>
      </c>
      <c r="F128" s="578">
        <v>21722545141.359997</v>
      </c>
      <c r="G128" s="578">
        <v>21382547000.859997</v>
      </c>
    </row>
    <row r="129" spans="2:7">
      <c r="B129" s="698" t="s">
        <v>2103</v>
      </c>
      <c r="C129" s="578">
        <v>32656711561</v>
      </c>
      <c r="D129" s="578">
        <v>32646402815.830002</v>
      </c>
      <c r="E129" s="578">
        <v>23746964421.789997</v>
      </c>
      <c r="F129" s="578">
        <v>21350174407.129997</v>
      </c>
      <c r="G129" s="578">
        <v>21066159999.529995</v>
      </c>
    </row>
    <row r="130" spans="2:7">
      <c r="B130" s="698" t="s">
        <v>2091</v>
      </c>
      <c r="C130" s="578">
        <v>640000000</v>
      </c>
      <c r="D130" s="578">
        <v>640000000</v>
      </c>
      <c r="E130" s="578">
        <v>394286290.68000007</v>
      </c>
      <c r="F130" s="578">
        <v>372370734.23000002</v>
      </c>
      <c r="G130" s="578">
        <v>316387001.33000004</v>
      </c>
    </row>
    <row r="131" spans="2:7">
      <c r="B131" s="577" t="s">
        <v>2104</v>
      </c>
      <c r="C131" s="578">
        <v>370508893</v>
      </c>
      <c r="D131" s="578">
        <v>809040750.5999999</v>
      </c>
      <c r="E131" s="578">
        <v>585175905.54999995</v>
      </c>
      <c r="F131" s="578">
        <v>238540875.2400001</v>
      </c>
      <c r="G131" s="578">
        <v>236491698.6500001</v>
      </c>
    </row>
    <row r="132" spans="2:7">
      <c r="B132" s="698" t="s">
        <v>2105</v>
      </c>
      <c r="C132" s="578">
        <v>370508893</v>
      </c>
      <c r="D132" s="578">
        <v>809040750.5999999</v>
      </c>
      <c r="E132" s="578">
        <v>585175905.54999995</v>
      </c>
      <c r="F132" s="578">
        <v>238540875.2400001</v>
      </c>
      <c r="G132" s="578">
        <v>236491698.6500001</v>
      </c>
    </row>
    <row r="133" spans="2:7">
      <c r="B133" s="577" t="s">
        <v>2106</v>
      </c>
      <c r="C133" s="578">
        <v>648189304</v>
      </c>
      <c r="D133" s="578">
        <v>818777000.00000012</v>
      </c>
      <c r="E133" s="578">
        <v>726852416.40000021</v>
      </c>
      <c r="F133" s="578">
        <v>591148814.60000014</v>
      </c>
      <c r="G133" s="578">
        <v>584959839.16000009</v>
      </c>
    </row>
    <row r="134" spans="2:7">
      <c r="B134" s="698" t="s">
        <v>2103</v>
      </c>
      <c r="C134" s="578">
        <v>648189304</v>
      </c>
      <c r="D134" s="578">
        <v>818777000.00000012</v>
      </c>
      <c r="E134" s="578">
        <v>726852416.40000021</v>
      </c>
      <c r="F134" s="578">
        <v>591148814.60000014</v>
      </c>
      <c r="G134" s="578">
        <v>584959839.16000009</v>
      </c>
    </row>
    <row r="135" spans="2:7">
      <c r="B135" s="577" t="s">
        <v>2107</v>
      </c>
      <c r="C135" s="578">
        <v>1404206306</v>
      </c>
      <c r="D135" s="578">
        <v>1576828913</v>
      </c>
      <c r="E135" s="578">
        <v>1298799736.0100002</v>
      </c>
      <c r="F135" s="578">
        <v>986180919.17999995</v>
      </c>
      <c r="G135" s="578">
        <v>947107683.65999985</v>
      </c>
    </row>
    <row r="136" spans="2:7">
      <c r="B136" s="698" t="s">
        <v>2108</v>
      </c>
      <c r="C136" s="578">
        <v>1404206306</v>
      </c>
      <c r="D136" s="578">
        <v>1576828913</v>
      </c>
      <c r="E136" s="578">
        <v>1298799736.0100002</v>
      </c>
      <c r="F136" s="578">
        <v>986180919.17999995</v>
      </c>
      <c r="G136" s="578">
        <v>947107683.65999985</v>
      </c>
    </row>
    <row r="137" spans="2:7">
      <c r="B137" s="577" t="s">
        <v>2109</v>
      </c>
      <c r="C137" s="578">
        <v>100459158</v>
      </c>
      <c r="D137" s="578">
        <v>104990861</v>
      </c>
      <c r="E137" s="578">
        <v>83077774.800000027</v>
      </c>
      <c r="F137" s="578">
        <v>71919686.720000014</v>
      </c>
      <c r="G137" s="578">
        <v>71830541.410000011</v>
      </c>
    </row>
    <row r="138" spans="2:7">
      <c r="B138" s="698" t="s">
        <v>2110</v>
      </c>
      <c r="C138" s="578">
        <v>100459158</v>
      </c>
      <c r="D138" s="578">
        <v>104990861</v>
      </c>
      <c r="E138" s="578">
        <v>83077774.800000027</v>
      </c>
      <c r="F138" s="578">
        <v>71919686.720000014</v>
      </c>
      <c r="G138" s="578">
        <v>71830541.410000011</v>
      </c>
    </row>
    <row r="139" spans="2:7">
      <c r="B139" s="577" t="s">
        <v>1981</v>
      </c>
      <c r="C139" s="578">
        <v>1160485176</v>
      </c>
      <c r="D139" s="578">
        <v>1160485176</v>
      </c>
      <c r="E139" s="578">
        <v>945214899.61000001</v>
      </c>
      <c r="F139" s="578">
        <v>727025616.26000011</v>
      </c>
      <c r="G139" s="578">
        <v>713288251.22000027</v>
      </c>
    </row>
    <row r="140" spans="2:7">
      <c r="B140" s="698" t="s">
        <v>2110</v>
      </c>
      <c r="C140" s="578">
        <v>1160485176</v>
      </c>
      <c r="D140" s="578">
        <v>1160485176</v>
      </c>
      <c r="E140" s="578">
        <v>945214899.61000001</v>
      </c>
      <c r="F140" s="578">
        <v>727025616.26000011</v>
      </c>
      <c r="G140" s="578">
        <v>713288251.22000027</v>
      </c>
    </row>
    <row r="141" spans="2:7">
      <c r="B141" s="577" t="s">
        <v>2111</v>
      </c>
      <c r="C141" s="578">
        <v>88379382</v>
      </c>
      <c r="D141" s="578">
        <v>189827190</v>
      </c>
      <c r="E141" s="578">
        <v>80001027.330000013</v>
      </c>
      <c r="F141" s="578">
        <v>67369728.829999983</v>
      </c>
      <c r="G141" s="578">
        <v>48171527.589999996</v>
      </c>
    </row>
    <row r="142" spans="2:7">
      <c r="B142" s="698" t="s">
        <v>2110</v>
      </c>
      <c r="C142" s="578">
        <v>88379382</v>
      </c>
      <c r="D142" s="578">
        <v>189827190</v>
      </c>
      <c r="E142" s="578">
        <v>80001027.330000013</v>
      </c>
      <c r="F142" s="578">
        <v>67369728.829999983</v>
      </c>
      <c r="G142" s="578">
        <v>48171527.589999996</v>
      </c>
    </row>
    <row r="143" spans="2:7">
      <c r="B143" s="1423" t="s">
        <v>2112</v>
      </c>
      <c r="C143" s="1424">
        <v>64622485398</v>
      </c>
      <c r="D143" s="1424">
        <v>66931212639.57</v>
      </c>
      <c r="E143" s="1424">
        <v>57846986143.620018</v>
      </c>
      <c r="F143" s="1424">
        <v>43382455222.370003</v>
      </c>
      <c r="G143" s="1424">
        <v>42990781250.790001</v>
      </c>
    </row>
    <row r="144" spans="2:7">
      <c r="B144" s="575" t="s">
        <v>2113</v>
      </c>
      <c r="C144" s="576">
        <v>22774205071</v>
      </c>
      <c r="D144" s="576">
        <v>23927247492</v>
      </c>
      <c r="E144" s="576">
        <v>20370919804.290005</v>
      </c>
      <c r="F144" s="576">
        <v>14811988780.390001</v>
      </c>
      <c r="G144" s="576">
        <v>14548132900.209997</v>
      </c>
    </row>
    <row r="145" spans="2:7">
      <c r="B145" s="577" t="s">
        <v>1994</v>
      </c>
      <c r="C145" s="578">
        <v>15960684044</v>
      </c>
      <c r="D145" s="578">
        <v>16271914543</v>
      </c>
      <c r="E145" s="578">
        <v>13996742253</v>
      </c>
      <c r="F145" s="578">
        <v>9931281134.1999989</v>
      </c>
      <c r="G145" s="578">
        <v>9795511085.8999996</v>
      </c>
    </row>
    <row r="146" spans="2:7">
      <c r="B146" s="698" t="s">
        <v>2035</v>
      </c>
      <c r="C146" s="578">
        <v>5430313829</v>
      </c>
      <c r="D146" s="578">
        <v>5687299205</v>
      </c>
      <c r="E146" s="578">
        <v>4880725861.1499987</v>
      </c>
      <c r="F146" s="578">
        <v>3352751817.8999982</v>
      </c>
      <c r="G146" s="578">
        <v>3216981769.599999</v>
      </c>
    </row>
    <row r="147" spans="2:7">
      <c r="B147" s="698" t="s">
        <v>2029</v>
      </c>
      <c r="C147" s="578">
        <v>10530370215</v>
      </c>
      <c r="D147" s="578">
        <v>10441215338</v>
      </c>
      <c r="E147" s="578">
        <v>9004499835.8500004</v>
      </c>
      <c r="F147" s="578">
        <v>6467012760.3000002</v>
      </c>
      <c r="G147" s="578">
        <v>6467012760.3000002</v>
      </c>
    </row>
    <row r="148" spans="2:7">
      <c r="B148" s="698" t="s">
        <v>2037</v>
      </c>
      <c r="C148" s="578">
        <v>0</v>
      </c>
      <c r="D148" s="578">
        <v>143400000</v>
      </c>
      <c r="E148" s="578">
        <v>111516556</v>
      </c>
      <c r="F148" s="578">
        <v>111516556</v>
      </c>
      <c r="G148" s="578">
        <v>111516556</v>
      </c>
    </row>
    <row r="149" spans="2:7">
      <c r="B149" s="577" t="s">
        <v>2002</v>
      </c>
      <c r="C149" s="578">
        <v>744949999</v>
      </c>
      <c r="D149" s="578">
        <v>782276883</v>
      </c>
      <c r="E149" s="578">
        <v>704535125.7299999</v>
      </c>
      <c r="F149" s="578">
        <v>504967124.83999974</v>
      </c>
      <c r="G149" s="578">
        <v>499867023.85999978</v>
      </c>
    </row>
    <row r="150" spans="2:7">
      <c r="B150" s="698" t="s">
        <v>2114</v>
      </c>
      <c r="C150" s="578">
        <v>744949999</v>
      </c>
      <c r="D150" s="578">
        <v>782276883</v>
      </c>
      <c r="E150" s="578">
        <v>704535125.7299999</v>
      </c>
      <c r="F150" s="578">
        <v>504967124.83999974</v>
      </c>
      <c r="G150" s="578">
        <v>499867023.85999978</v>
      </c>
    </row>
    <row r="151" spans="2:7">
      <c r="B151" s="577" t="s">
        <v>2115</v>
      </c>
      <c r="C151" s="578">
        <v>36945920</v>
      </c>
      <c r="D151" s="578">
        <v>39523546.000000007</v>
      </c>
      <c r="E151" s="578">
        <v>29621037.609999996</v>
      </c>
      <c r="F151" s="578">
        <v>24264187.859999996</v>
      </c>
      <c r="G151" s="578">
        <v>24087277.779999997</v>
      </c>
    </row>
    <row r="152" spans="2:7">
      <c r="B152" s="698" t="s">
        <v>2116</v>
      </c>
      <c r="C152" s="578">
        <v>36945920</v>
      </c>
      <c r="D152" s="578">
        <v>39523546.000000007</v>
      </c>
      <c r="E152" s="578">
        <v>29621037.609999996</v>
      </c>
      <c r="F152" s="578">
        <v>24264187.859999996</v>
      </c>
      <c r="G152" s="578">
        <v>24087277.779999997</v>
      </c>
    </row>
    <row r="153" spans="2:7">
      <c r="B153" s="577" t="s">
        <v>2117</v>
      </c>
      <c r="C153" s="578">
        <v>106202891</v>
      </c>
      <c r="D153" s="578">
        <v>121682464</v>
      </c>
      <c r="E153" s="578">
        <v>107099237.23</v>
      </c>
      <c r="F153" s="578">
        <v>83556690.75</v>
      </c>
      <c r="G153" s="578">
        <v>81391720.650000006</v>
      </c>
    </row>
    <row r="154" spans="2:7">
      <c r="B154" s="698" t="s">
        <v>2116</v>
      </c>
      <c r="C154" s="578">
        <v>106202891</v>
      </c>
      <c r="D154" s="578">
        <v>121682464</v>
      </c>
      <c r="E154" s="578">
        <v>107099237.23</v>
      </c>
      <c r="F154" s="578">
        <v>83556690.75</v>
      </c>
      <c r="G154" s="578">
        <v>81391720.650000006</v>
      </c>
    </row>
    <row r="155" spans="2:7">
      <c r="B155" s="577" t="s">
        <v>1985</v>
      </c>
      <c r="C155" s="578">
        <v>1023286326</v>
      </c>
      <c r="D155" s="578">
        <v>1132815937.9999995</v>
      </c>
      <c r="E155" s="578">
        <v>1112406226.6900005</v>
      </c>
      <c r="F155" s="578">
        <v>793326051.97000051</v>
      </c>
      <c r="G155" s="578">
        <v>782349401.91000068</v>
      </c>
    </row>
    <row r="156" spans="2:7">
      <c r="B156" s="698" t="s">
        <v>2116</v>
      </c>
      <c r="C156" s="578">
        <v>1023286326</v>
      </c>
      <c r="D156" s="578">
        <v>1132815937.9999995</v>
      </c>
      <c r="E156" s="578">
        <v>1112406226.6900005</v>
      </c>
      <c r="F156" s="578">
        <v>793326051.97000051</v>
      </c>
      <c r="G156" s="578">
        <v>782349401.91000068</v>
      </c>
    </row>
    <row r="157" spans="2:7">
      <c r="B157" s="577" t="s">
        <v>2007</v>
      </c>
      <c r="C157" s="578">
        <v>45892010</v>
      </c>
      <c r="D157" s="578">
        <v>51523697</v>
      </c>
      <c r="E157" s="578">
        <v>45976472.639999978</v>
      </c>
      <c r="F157" s="578">
        <v>36193821.629999995</v>
      </c>
      <c r="G157" s="578">
        <v>35558839.349999994</v>
      </c>
    </row>
    <row r="158" spans="2:7">
      <c r="B158" s="698" t="s">
        <v>2118</v>
      </c>
      <c r="C158" s="578">
        <v>45892010</v>
      </c>
      <c r="D158" s="578">
        <v>51523697</v>
      </c>
      <c r="E158" s="578">
        <v>45976472.639999978</v>
      </c>
      <c r="F158" s="578">
        <v>36193821.629999995</v>
      </c>
      <c r="G158" s="578">
        <v>35558839.349999994</v>
      </c>
    </row>
    <row r="159" spans="2:7">
      <c r="B159" s="577" t="s">
        <v>2119</v>
      </c>
      <c r="C159" s="578">
        <v>48550010</v>
      </c>
      <c r="D159" s="578">
        <v>70848577</v>
      </c>
      <c r="E159" s="578">
        <v>66356472.120000012</v>
      </c>
      <c r="F159" s="578">
        <v>50425550.440000013</v>
      </c>
      <c r="G159" s="578">
        <v>47819616.070000015</v>
      </c>
    </row>
    <row r="160" spans="2:7">
      <c r="B160" s="698" t="s">
        <v>2114</v>
      </c>
      <c r="C160" s="578">
        <v>48550010</v>
      </c>
      <c r="D160" s="578">
        <v>70848577</v>
      </c>
      <c r="E160" s="578">
        <v>66356472.120000012</v>
      </c>
      <c r="F160" s="578">
        <v>50425550.440000013</v>
      </c>
      <c r="G160" s="578">
        <v>47819616.070000015</v>
      </c>
    </row>
    <row r="161" spans="2:7">
      <c r="B161" s="577" t="s">
        <v>2010</v>
      </c>
      <c r="C161" s="578">
        <v>27080451</v>
      </c>
      <c r="D161" s="578">
        <v>27200926</v>
      </c>
      <c r="E161" s="578">
        <v>22358938.469999999</v>
      </c>
      <c r="F161" s="578">
        <v>18509195.419999998</v>
      </c>
      <c r="G161" s="578">
        <v>18364983.419999998</v>
      </c>
    </row>
    <row r="162" spans="2:7">
      <c r="B162" s="698" t="s">
        <v>2114</v>
      </c>
      <c r="C162" s="578">
        <v>27080451</v>
      </c>
      <c r="D162" s="578">
        <v>27200926</v>
      </c>
      <c r="E162" s="578">
        <v>22358938.469999999</v>
      </c>
      <c r="F162" s="578">
        <v>18509195.419999998</v>
      </c>
      <c r="G162" s="578">
        <v>18364983.419999998</v>
      </c>
    </row>
    <row r="163" spans="2:7">
      <c r="B163" s="577" t="s">
        <v>2120</v>
      </c>
      <c r="C163" s="578">
        <v>55966884</v>
      </c>
      <c r="D163" s="578">
        <v>63190262</v>
      </c>
      <c r="E163" s="578">
        <v>49368259.339999996</v>
      </c>
      <c r="F163" s="578">
        <v>39140719.989999987</v>
      </c>
      <c r="G163" s="578">
        <v>37513419.989999987</v>
      </c>
    </row>
    <row r="164" spans="2:7">
      <c r="B164" s="698" t="s">
        <v>2114</v>
      </c>
      <c r="C164" s="578">
        <v>55966884</v>
      </c>
      <c r="D164" s="578">
        <v>63190262</v>
      </c>
      <c r="E164" s="578">
        <v>49368259.339999996</v>
      </c>
      <c r="F164" s="578">
        <v>39140719.989999987</v>
      </c>
      <c r="G164" s="578">
        <v>37513419.989999987</v>
      </c>
    </row>
    <row r="165" spans="2:7">
      <c r="B165" s="577" t="s">
        <v>2121</v>
      </c>
      <c r="C165" s="578">
        <v>35548659</v>
      </c>
      <c r="D165" s="578">
        <v>52660506</v>
      </c>
      <c r="E165" s="578">
        <v>45173717.910000004</v>
      </c>
      <c r="F165" s="578">
        <v>32575283.77</v>
      </c>
      <c r="G165" s="578">
        <v>31981755.150000002</v>
      </c>
    </row>
    <row r="166" spans="2:7">
      <c r="B166" s="698" t="s">
        <v>2114</v>
      </c>
      <c r="C166" s="578">
        <v>35548659</v>
      </c>
      <c r="D166" s="578">
        <v>52660506</v>
      </c>
      <c r="E166" s="578">
        <v>45173717.910000004</v>
      </c>
      <c r="F166" s="578">
        <v>32575283.77</v>
      </c>
      <c r="G166" s="578">
        <v>31981755.150000002</v>
      </c>
    </row>
    <row r="167" spans="2:7">
      <c r="B167" s="577" t="s">
        <v>2122</v>
      </c>
      <c r="C167" s="578">
        <v>26497435</v>
      </c>
      <c r="D167" s="578">
        <v>29733815</v>
      </c>
      <c r="E167" s="578">
        <v>27461582.370000001</v>
      </c>
      <c r="F167" s="578">
        <v>20303715.350000001</v>
      </c>
      <c r="G167" s="578">
        <v>20303715.350000001</v>
      </c>
    </row>
    <row r="168" spans="2:7">
      <c r="B168" s="698" t="s">
        <v>2035</v>
      </c>
      <c r="C168" s="578">
        <v>26497435</v>
      </c>
      <c r="D168" s="578">
        <v>29733815</v>
      </c>
      <c r="E168" s="578">
        <v>27461582.370000001</v>
      </c>
      <c r="F168" s="578">
        <v>20303715.350000001</v>
      </c>
      <c r="G168" s="578">
        <v>20303715.350000001</v>
      </c>
    </row>
    <row r="169" spans="2:7">
      <c r="B169" s="577" t="s">
        <v>2123</v>
      </c>
      <c r="C169" s="578">
        <v>493037386</v>
      </c>
      <c r="D169" s="578">
        <v>487194939.00000006</v>
      </c>
      <c r="E169" s="578">
        <v>462525776.57999992</v>
      </c>
      <c r="F169" s="578">
        <v>348131729.63</v>
      </c>
      <c r="G169" s="578">
        <v>348131729.63</v>
      </c>
    </row>
    <row r="170" spans="2:7">
      <c r="B170" s="698" t="s">
        <v>2118</v>
      </c>
      <c r="C170" s="578">
        <v>493037386</v>
      </c>
      <c r="D170" s="578">
        <v>487194939.00000006</v>
      </c>
      <c r="E170" s="578">
        <v>462525776.57999992</v>
      </c>
      <c r="F170" s="578">
        <v>348131729.63</v>
      </c>
      <c r="G170" s="578">
        <v>348131729.63</v>
      </c>
    </row>
    <row r="171" spans="2:7">
      <c r="B171" s="577" t="s">
        <v>2124</v>
      </c>
      <c r="C171" s="578">
        <v>67148408</v>
      </c>
      <c r="D171" s="578">
        <v>69916530</v>
      </c>
      <c r="E171" s="578">
        <v>50954573.649999999</v>
      </c>
      <c r="F171" s="578">
        <v>50026991.649999999</v>
      </c>
      <c r="G171" s="578">
        <v>49913416.649999999</v>
      </c>
    </row>
    <row r="172" spans="2:7">
      <c r="B172" s="698" t="s">
        <v>2118</v>
      </c>
      <c r="C172" s="578">
        <v>67148408</v>
      </c>
      <c r="D172" s="578">
        <v>69916530</v>
      </c>
      <c r="E172" s="578">
        <v>50954573.649999999</v>
      </c>
      <c r="F172" s="578">
        <v>50026991.649999999</v>
      </c>
      <c r="G172" s="578">
        <v>49913416.649999999</v>
      </c>
    </row>
    <row r="173" spans="2:7">
      <c r="B173" s="577" t="s">
        <v>2000</v>
      </c>
      <c r="C173" s="578">
        <v>128920148</v>
      </c>
      <c r="D173" s="578">
        <v>144843359</v>
      </c>
      <c r="E173" s="578">
        <v>140176767.25</v>
      </c>
      <c r="F173" s="578">
        <v>102967003.61999997</v>
      </c>
      <c r="G173" s="578">
        <v>102372001.91999999</v>
      </c>
    </row>
    <row r="174" spans="2:7">
      <c r="B174" s="698" t="s">
        <v>2118</v>
      </c>
      <c r="C174" s="578">
        <v>128920148</v>
      </c>
      <c r="D174" s="578">
        <v>144843359</v>
      </c>
      <c r="E174" s="578">
        <v>140176767.25</v>
      </c>
      <c r="F174" s="578">
        <v>102967003.61999997</v>
      </c>
      <c r="G174" s="578">
        <v>102372001.91999999</v>
      </c>
    </row>
    <row r="175" spans="2:7">
      <c r="B175" s="577" t="s">
        <v>2125</v>
      </c>
      <c r="C175" s="578">
        <v>56485926</v>
      </c>
      <c r="D175" s="578">
        <v>59091509.000000007</v>
      </c>
      <c r="E175" s="578">
        <v>50755257.980000012</v>
      </c>
      <c r="F175" s="578">
        <v>40506309.270000011</v>
      </c>
      <c r="G175" s="578">
        <v>40506309.270000011</v>
      </c>
    </row>
    <row r="176" spans="2:7">
      <c r="B176" s="698" t="s">
        <v>2114</v>
      </c>
      <c r="C176" s="578">
        <v>56485926</v>
      </c>
      <c r="D176" s="578">
        <v>59091509.000000007</v>
      </c>
      <c r="E176" s="578">
        <v>50755257.980000012</v>
      </c>
      <c r="F176" s="578">
        <v>40506309.270000011</v>
      </c>
      <c r="G176" s="578">
        <v>40506309.270000011</v>
      </c>
    </row>
    <row r="177" spans="2:7">
      <c r="B177" s="577" t="s">
        <v>2006</v>
      </c>
      <c r="C177" s="578">
        <v>77330165</v>
      </c>
      <c r="D177" s="578">
        <v>76835501</v>
      </c>
      <c r="E177" s="578">
        <v>57200914.680000007</v>
      </c>
      <c r="F177" s="578">
        <v>47221986.880000003</v>
      </c>
      <c r="G177" s="578">
        <v>46840945.649999999</v>
      </c>
    </row>
    <row r="178" spans="2:7">
      <c r="B178" s="698" t="s">
        <v>2118</v>
      </c>
      <c r="C178" s="578">
        <v>77330165</v>
      </c>
      <c r="D178" s="578">
        <v>76835501</v>
      </c>
      <c r="E178" s="578">
        <v>57200914.680000007</v>
      </c>
      <c r="F178" s="578">
        <v>47221986.880000003</v>
      </c>
      <c r="G178" s="578">
        <v>46840945.649999999</v>
      </c>
    </row>
    <row r="179" spans="2:7">
      <c r="B179" s="577" t="s">
        <v>2126</v>
      </c>
      <c r="C179" s="578">
        <v>374954724</v>
      </c>
      <c r="D179" s="578">
        <v>381203694</v>
      </c>
      <c r="E179" s="578">
        <v>270144980.13000005</v>
      </c>
      <c r="F179" s="578">
        <v>266373732.63999999</v>
      </c>
      <c r="G179" s="578">
        <v>265433732.63999999</v>
      </c>
    </row>
    <row r="180" spans="2:7">
      <c r="B180" s="698" t="s">
        <v>2118</v>
      </c>
      <c r="C180" s="578">
        <v>374954724</v>
      </c>
      <c r="D180" s="578">
        <v>381203694</v>
      </c>
      <c r="E180" s="578">
        <v>270144980.13000005</v>
      </c>
      <c r="F180" s="578">
        <v>266373732.63999999</v>
      </c>
      <c r="G180" s="578">
        <v>265433732.63999999</v>
      </c>
    </row>
    <row r="181" spans="2:7">
      <c r="B181" s="577" t="s">
        <v>1964</v>
      </c>
      <c r="C181" s="578">
        <v>1935355703</v>
      </c>
      <c r="D181" s="578">
        <v>1956447783.0000002</v>
      </c>
      <c r="E181" s="578">
        <v>1377685415.9400005</v>
      </c>
      <c r="F181" s="578">
        <v>1089570237.4199998</v>
      </c>
      <c r="G181" s="578">
        <v>1058335561.9099993</v>
      </c>
    </row>
    <row r="182" spans="2:7">
      <c r="B182" s="698" t="s">
        <v>2118</v>
      </c>
      <c r="C182" s="578">
        <v>1935355703</v>
      </c>
      <c r="D182" s="578">
        <v>1956447783.0000002</v>
      </c>
      <c r="E182" s="578">
        <v>1377685415.9400005</v>
      </c>
      <c r="F182" s="578">
        <v>1089570237.4199998</v>
      </c>
      <c r="G182" s="578">
        <v>1058335561.9099993</v>
      </c>
    </row>
    <row r="183" spans="2:7">
      <c r="B183" s="577" t="s">
        <v>2127</v>
      </c>
      <c r="C183" s="578">
        <v>48158069</v>
      </c>
      <c r="D183" s="578">
        <v>48158069</v>
      </c>
      <c r="E183" s="578">
        <v>42166038.239999995</v>
      </c>
      <c r="F183" s="578">
        <v>35113293.239999995</v>
      </c>
      <c r="G183" s="578">
        <v>35113293.239999995</v>
      </c>
    </row>
    <row r="184" spans="2:7">
      <c r="B184" s="698" t="s">
        <v>2035</v>
      </c>
      <c r="C184" s="578">
        <v>48158069</v>
      </c>
      <c r="D184" s="578">
        <v>48158069</v>
      </c>
      <c r="E184" s="578">
        <v>42166038.239999995</v>
      </c>
      <c r="F184" s="578">
        <v>35113293.239999995</v>
      </c>
      <c r="G184" s="578">
        <v>35113293.239999995</v>
      </c>
    </row>
    <row r="185" spans="2:7">
      <c r="B185" s="577" t="s">
        <v>1993</v>
      </c>
      <c r="C185" s="578">
        <v>125208026</v>
      </c>
      <c r="D185" s="578">
        <v>149481879</v>
      </c>
      <c r="E185" s="578">
        <v>135479692.57999998</v>
      </c>
      <c r="F185" s="578">
        <v>100190112.83999997</v>
      </c>
      <c r="G185" s="578">
        <v>98312502.479999989</v>
      </c>
    </row>
    <row r="186" spans="2:7">
      <c r="B186" s="698" t="s">
        <v>2114</v>
      </c>
      <c r="C186" s="578">
        <v>125208026</v>
      </c>
      <c r="D186" s="578">
        <v>149481879</v>
      </c>
      <c r="E186" s="578">
        <v>135479692.57999998</v>
      </c>
      <c r="F186" s="578">
        <v>100190112.83999997</v>
      </c>
      <c r="G186" s="578">
        <v>98312502.479999989</v>
      </c>
    </row>
    <row r="187" spans="2:7">
      <c r="B187" s="577" t="s">
        <v>2128</v>
      </c>
      <c r="C187" s="578">
        <v>175269481</v>
      </c>
      <c r="D187" s="578">
        <v>178684921</v>
      </c>
      <c r="E187" s="578">
        <v>159449456.69999999</v>
      </c>
      <c r="F187" s="578">
        <v>126616939.59999999</v>
      </c>
      <c r="G187" s="578">
        <v>126163813.32000001</v>
      </c>
    </row>
    <row r="188" spans="2:7">
      <c r="B188" s="698" t="s">
        <v>2118</v>
      </c>
      <c r="C188" s="578">
        <v>175269481</v>
      </c>
      <c r="D188" s="578">
        <v>178684921</v>
      </c>
      <c r="E188" s="578">
        <v>159449456.69999999</v>
      </c>
      <c r="F188" s="578">
        <v>126616939.59999999</v>
      </c>
      <c r="G188" s="578">
        <v>126163813.32000001</v>
      </c>
    </row>
    <row r="189" spans="2:7">
      <c r="B189" s="577" t="s">
        <v>1978</v>
      </c>
      <c r="C189" s="578">
        <v>342311484</v>
      </c>
      <c r="D189" s="578">
        <v>659955977</v>
      </c>
      <c r="E189" s="578">
        <v>398197805.36000007</v>
      </c>
      <c r="F189" s="578">
        <v>364274998.37000012</v>
      </c>
      <c r="G189" s="578">
        <v>309236000.43000007</v>
      </c>
    </row>
    <row r="190" spans="2:7">
      <c r="B190" s="698" t="s">
        <v>2035</v>
      </c>
      <c r="C190" s="578">
        <v>342311484</v>
      </c>
      <c r="D190" s="578">
        <v>659955977</v>
      </c>
      <c r="E190" s="578">
        <v>398197805.36000007</v>
      </c>
      <c r="F190" s="578">
        <v>364274998.37000012</v>
      </c>
      <c r="G190" s="578">
        <v>309236000.43000007</v>
      </c>
    </row>
    <row r="191" spans="2:7">
      <c r="B191" s="577" t="s">
        <v>2129</v>
      </c>
      <c r="C191" s="578">
        <v>838420922</v>
      </c>
      <c r="D191" s="578">
        <v>1072062173.9999998</v>
      </c>
      <c r="E191" s="578">
        <v>1019083802.0899998</v>
      </c>
      <c r="F191" s="578">
        <v>706451969.00999999</v>
      </c>
      <c r="G191" s="578">
        <v>693024753.6400001</v>
      </c>
    </row>
    <row r="192" spans="2:7">
      <c r="B192" s="698" t="s">
        <v>2118</v>
      </c>
      <c r="C192" s="578">
        <v>838420922</v>
      </c>
      <c r="D192" s="578">
        <v>1072062173.9999998</v>
      </c>
      <c r="E192" s="578">
        <v>1019083802.0899998</v>
      </c>
      <c r="F192" s="578">
        <v>706451969.00999999</v>
      </c>
      <c r="G192" s="578">
        <v>693024753.6400001</v>
      </c>
    </row>
    <row r="193" spans="2:7">
      <c r="B193" s="575" t="s">
        <v>2130</v>
      </c>
      <c r="C193" s="576">
        <v>19490664479</v>
      </c>
      <c r="D193" s="576">
        <v>20004634656.000004</v>
      </c>
      <c r="E193" s="576">
        <v>19254031952.540005</v>
      </c>
      <c r="F193" s="576">
        <v>13709775326.100002</v>
      </c>
      <c r="G193" s="576">
        <v>13637089266.910004</v>
      </c>
    </row>
    <row r="194" spans="2:7">
      <c r="B194" s="577" t="s">
        <v>1992</v>
      </c>
      <c r="C194" s="578">
        <v>18963407844</v>
      </c>
      <c r="D194" s="578">
        <v>19467643869.000004</v>
      </c>
      <c r="E194" s="578">
        <v>18806181641.850006</v>
      </c>
      <c r="F194" s="578">
        <v>13374653817.850002</v>
      </c>
      <c r="G194" s="578">
        <v>13323317400.750004</v>
      </c>
    </row>
    <row r="195" spans="2:7">
      <c r="B195" s="698" t="s">
        <v>2131</v>
      </c>
      <c r="C195" s="578">
        <v>18963407844</v>
      </c>
      <c r="D195" s="578">
        <v>19467643869.000004</v>
      </c>
      <c r="E195" s="578">
        <v>18806181641.850006</v>
      </c>
      <c r="F195" s="578">
        <v>13374653817.850002</v>
      </c>
      <c r="G195" s="578">
        <v>13323317400.750004</v>
      </c>
    </row>
    <row r="196" spans="2:7">
      <c r="B196" s="577" t="s">
        <v>2132</v>
      </c>
      <c r="C196" s="578">
        <v>75029292</v>
      </c>
      <c r="D196" s="578">
        <v>88877832</v>
      </c>
      <c r="E196" s="578">
        <v>61493179.600000009</v>
      </c>
      <c r="F196" s="578">
        <v>57719341.26000002</v>
      </c>
      <c r="G196" s="578">
        <v>43835666.660000019</v>
      </c>
    </row>
    <row r="197" spans="2:7">
      <c r="B197" s="698" t="s">
        <v>2133</v>
      </c>
      <c r="C197" s="578">
        <v>75029292</v>
      </c>
      <c r="D197" s="578">
        <v>88877832</v>
      </c>
      <c r="E197" s="578">
        <v>61493179.600000009</v>
      </c>
      <c r="F197" s="578">
        <v>57719341.26000002</v>
      </c>
      <c r="G197" s="578">
        <v>43835666.660000019</v>
      </c>
    </row>
    <row r="198" spans="2:7">
      <c r="B198" s="577" t="s">
        <v>2134</v>
      </c>
      <c r="C198" s="578">
        <v>55531697</v>
      </c>
      <c r="D198" s="578">
        <v>55531697</v>
      </c>
      <c r="E198" s="578">
        <v>36072931.879999995</v>
      </c>
      <c r="F198" s="578">
        <v>35546467.880000003</v>
      </c>
      <c r="G198" s="578">
        <v>32610896.020000011</v>
      </c>
    </row>
    <row r="199" spans="2:7">
      <c r="B199" s="698" t="s">
        <v>2133</v>
      </c>
      <c r="C199" s="578">
        <v>55531697</v>
      </c>
      <c r="D199" s="578">
        <v>55531697</v>
      </c>
      <c r="E199" s="578">
        <v>36072931.879999995</v>
      </c>
      <c r="F199" s="578">
        <v>35546467.880000003</v>
      </c>
      <c r="G199" s="578">
        <v>32610896.020000011</v>
      </c>
    </row>
    <row r="200" spans="2:7">
      <c r="B200" s="577" t="s">
        <v>2135</v>
      </c>
      <c r="C200" s="578">
        <v>396695646</v>
      </c>
      <c r="D200" s="578">
        <v>392581258</v>
      </c>
      <c r="E200" s="578">
        <v>350284199.21000016</v>
      </c>
      <c r="F200" s="578">
        <v>241855699.10999995</v>
      </c>
      <c r="G200" s="578">
        <v>237325303.47999993</v>
      </c>
    </row>
    <row r="201" spans="2:7">
      <c r="B201" s="698" t="s">
        <v>2131</v>
      </c>
      <c r="C201" s="578">
        <v>396695646</v>
      </c>
      <c r="D201" s="578">
        <v>392581258</v>
      </c>
      <c r="E201" s="578">
        <v>350284199.21000016</v>
      </c>
      <c r="F201" s="578">
        <v>241855699.10999995</v>
      </c>
      <c r="G201" s="578">
        <v>237325303.47999993</v>
      </c>
    </row>
    <row r="202" spans="2:7">
      <c r="B202" s="575" t="s">
        <v>2136</v>
      </c>
      <c r="C202" s="576">
        <v>8634342701</v>
      </c>
      <c r="D202" s="576">
        <v>8909730109.5699997</v>
      </c>
      <c r="E202" s="576">
        <v>6248352546.1299982</v>
      </c>
      <c r="F202" s="576">
        <v>6058990577.1899986</v>
      </c>
      <c r="G202" s="576">
        <v>6024115095.079998</v>
      </c>
    </row>
    <row r="203" spans="2:7">
      <c r="B203" s="577" t="s">
        <v>1984</v>
      </c>
      <c r="C203" s="578">
        <v>8513309679</v>
      </c>
      <c r="D203" s="578">
        <v>8788697087.5699997</v>
      </c>
      <c r="E203" s="578">
        <v>6158963223.6999979</v>
      </c>
      <c r="F203" s="578">
        <v>5977844205.7799988</v>
      </c>
      <c r="G203" s="578">
        <v>5944595889.7699986</v>
      </c>
    </row>
    <row r="204" spans="2:7">
      <c r="B204" s="698" t="s">
        <v>2137</v>
      </c>
      <c r="C204" s="578">
        <v>7719507324</v>
      </c>
      <c r="D204" s="578">
        <v>7993698291.0100002</v>
      </c>
      <c r="E204" s="578">
        <v>5613416781.8199978</v>
      </c>
      <c r="F204" s="578">
        <v>5442257707.4499989</v>
      </c>
      <c r="G204" s="578">
        <v>5409241391.4399986</v>
      </c>
    </row>
    <row r="205" spans="2:7">
      <c r="B205" s="698" t="s">
        <v>2138</v>
      </c>
      <c r="C205" s="578">
        <v>435943571</v>
      </c>
      <c r="D205" s="578">
        <v>430710012.56</v>
      </c>
      <c r="E205" s="578">
        <v>273501172.97000003</v>
      </c>
      <c r="F205" s="578">
        <v>263816655.30000001</v>
      </c>
      <c r="G205" s="578">
        <v>263816655.30000001</v>
      </c>
    </row>
    <row r="206" spans="2:7">
      <c r="B206" s="698" t="s">
        <v>2139</v>
      </c>
      <c r="C206" s="578">
        <v>357858784</v>
      </c>
      <c r="D206" s="578">
        <v>364288783.99999994</v>
      </c>
      <c r="E206" s="578">
        <v>272045268.90999997</v>
      </c>
      <c r="F206" s="578">
        <v>271769843.03000003</v>
      </c>
      <c r="G206" s="578">
        <v>271537843.03000003</v>
      </c>
    </row>
    <row r="207" spans="2:7">
      <c r="B207" s="577" t="s">
        <v>2011</v>
      </c>
      <c r="C207" s="578">
        <v>79769792</v>
      </c>
      <c r="D207" s="578">
        <v>79769791.999999985</v>
      </c>
      <c r="E207" s="578">
        <v>59777228.059999995</v>
      </c>
      <c r="F207" s="578">
        <v>54340553.319999993</v>
      </c>
      <c r="G207" s="578">
        <v>53876217.979999989</v>
      </c>
    </row>
    <row r="208" spans="2:7">
      <c r="B208" s="698" t="s">
        <v>2137</v>
      </c>
      <c r="C208" s="578">
        <v>79769792</v>
      </c>
      <c r="D208" s="578">
        <v>79769791.999999985</v>
      </c>
      <c r="E208" s="578">
        <v>59777228.059999995</v>
      </c>
      <c r="F208" s="578">
        <v>54340553.319999993</v>
      </c>
      <c r="G208" s="578">
        <v>53876217.979999989</v>
      </c>
    </row>
    <row r="209" spans="2:7">
      <c r="B209" s="577" t="s">
        <v>2140</v>
      </c>
      <c r="C209" s="578">
        <v>41263230</v>
      </c>
      <c r="D209" s="578">
        <v>41263230</v>
      </c>
      <c r="E209" s="578">
        <v>29612094.370000001</v>
      </c>
      <c r="F209" s="578">
        <v>26805818.09</v>
      </c>
      <c r="G209" s="578">
        <v>25642987.330000002</v>
      </c>
    </row>
    <row r="210" spans="2:7">
      <c r="B210" s="698" t="s">
        <v>2137</v>
      </c>
      <c r="C210" s="578">
        <v>41263230</v>
      </c>
      <c r="D210" s="578">
        <v>41263230</v>
      </c>
      <c r="E210" s="578">
        <v>29612094.370000001</v>
      </c>
      <c r="F210" s="578">
        <v>26805818.09</v>
      </c>
      <c r="G210" s="578">
        <v>25642987.330000002</v>
      </c>
    </row>
    <row r="211" spans="2:7">
      <c r="B211" s="575" t="s">
        <v>2141</v>
      </c>
      <c r="C211" s="576">
        <v>13723273147</v>
      </c>
      <c r="D211" s="576">
        <v>14089600382</v>
      </c>
      <c r="E211" s="576">
        <v>11973681840.66</v>
      </c>
      <c r="F211" s="576">
        <v>8801700538.6900024</v>
      </c>
      <c r="G211" s="576">
        <v>8781443988.5900021</v>
      </c>
    </row>
    <row r="212" spans="2:7">
      <c r="B212" s="577" t="s">
        <v>1967</v>
      </c>
      <c r="C212" s="578">
        <v>12284997595</v>
      </c>
      <c r="D212" s="578">
        <v>12626324830</v>
      </c>
      <c r="E212" s="578">
        <v>10713977531.929998</v>
      </c>
      <c r="F212" s="578">
        <v>7899223230.6000032</v>
      </c>
      <c r="G212" s="578">
        <v>7881366573.4000034</v>
      </c>
    </row>
    <row r="213" spans="2:7">
      <c r="B213" s="698" t="s">
        <v>2142</v>
      </c>
      <c r="C213" s="578">
        <v>12284997595</v>
      </c>
      <c r="D213" s="578">
        <v>12626324830</v>
      </c>
      <c r="E213" s="578">
        <v>10713977531.929998</v>
      </c>
      <c r="F213" s="578">
        <v>7899223230.6000032</v>
      </c>
      <c r="G213" s="578">
        <v>7881366573.4000034</v>
      </c>
    </row>
    <row r="214" spans="2:7">
      <c r="B214" s="577" t="s">
        <v>1983</v>
      </c>
      <c r="C214" s="578">
        <v>1286220832</v>
      </c>
      <c r="D214" s="578">
        <v>1311220832</v>
      </c>
      <c r="E214" s="578">
        <v>1134416522.1099999</v>
      </c>
      <c r="F214" s="578">
        <v>806123957.69999981</v>
      </c>
      <c r="G214" s="578">
        <v>804074064.79999971</v>
      </c>
    </row>
    <row r="215" spans="2:7">
      <c r="B215" s="698" t="s">
        <v>2143</v>
      </c>
      <c r="C215" s="578">
        <v>1286220832</v>
      </c>
      <c r="D215" s="578">
        <v>1311220832</v>
      </c>
      <c r="E215" s="578">
        <v>1134416522.1099999</v>
      </c>
      <c r="F215" s="578">
        <v>806123957.69999981</v>
      </c>
      <c r="G215" s="578">
        <v>804074064.79999971</v>
      </c>
    </row>
    <row r="216" spans="2:7">
      <c r="B216" s="577" t="s">
        <v>2144</v>
      </c>
      <c r="C216" s="578">
        <v>152054720</v>
      </c>
      <c r="D216" s="578">
        <v>152054720</v>
      </c>
      <c r="E216" s="578">
        <v>125287786.62000002</v>
      </c>
      <c r="F216" s="578">
        <v>96353350.390000001</v>
      </c>
      <c r="G216" s="578">
        <v>96003350.390000001</v>
      </c>
    </row>
    <row r="217" spans="2:7">
      <c r="B217" s="698" t="s">
        <v>2145</v>
      </c>
      <c r="C217" s="578">
        <v>152054720</v>
      </c>
      <c r="D217" s="578">
        <v>152054720</v>
      </c>
      <c r="E217" s="578">
        <v>125287786.62000002</v>
      </c>
      <c r="F217" s="578">
        <v>96353350.390000001</v>
      </c>
      <c r="G217" s="578">
        <v>96003350.390000001</v>
      </c>
    </row>
    <row r="218" spans="2:7">
      <c r="B218" s="1423" t="s">
        <v>2146</v>
      </c>
      <c r="C218" s="1424">
        <v>15344286414</v>
      </c>
      <c r="D218" s="1424">
        <v>15469263527.399998</v>
      </c>
      <c r="E218" s="1424">
        <v>11478372726.960001</v>
      </c>
      <c r="F218" s="1424">
        <v>10025526293.51</v>
      </c>
      <c r="G218" s="1424">
        <v>9932800006.5100002</v>
      </c>
    </row>
    <row r="219" spans="2:7">
      <c r="B219" s="575" t="s">
        <v>2147</v>
      </c>
      <c r="C219" s="576">
        <v>15344286414</v>
      </c>
      <c r="D219" s="576">
        <v>15469263527.399998</v>
      </c>
      <c r="E219" s="576">
        <v>11478372726.960001</v>
      </c>
      <c r="F219" s="576">
        <v>10025526293.51</v>
      </c>
      <c r="G219" s="576">
        <v>9932800006.5100002</v>
      </c>
    </row>
    <row r="220" spans="2:7">
      <c r="B220" s="577" t="s">
        <v>2148</v>
      </c>
      <c r="C220" s="578">
        <v>12665364560</v>
      </c>
      <c r="D220" s="578">
        <v>12790341673.399998</v>
      </c>
      <c r="E220" s="578">
        <v>9575945715.6800003</v>
      </c>
      <c r="F220" s="578">
        <v>8568928610.4700003</v>
      </c>
      <c r="G220" s="578">
        <v>8527259598.9799995</v>
      </c>
    </row>
    <row r="221" spans="2:7">
      <c r="B221" s="698" t="s">
        <v>2035</v>
      </c>
      <c r="C221" s="578">
        <v>3179087758</v>
      </c>
      <c r="D221" s="578">
        <v>3403636332.2800002</v>
      </c>
      <c r="E221" s="578">
        <v>2464435415.7000008</v>
      </c>
      <c r="F221" s="578">
        <v>1888948719.6899998</v>
      </c>
      <c r="G221" s="578">
        <v>1874534903.3900001</v>
      </c>
    </row>
    <row r="222" spans="2:7">
      <c r="B222" s="698" t="s">
        <v>2149</v>
      </c>
      <c r="C222" s="578">
        <v>9067302203</v>
      </c>
      <c r="D222" s="578">
        <v>8967730742.119997</v>
      </c>
      <c r="E222" s="578">
        <v>6916078585.3400002</v>
      </c>
      <c r="F222" s="578">
        <v>6484548176.1400003</v>
      </c>
      <c r="G222" s="578">
        <v>6475975616.7299995</v>
      </c>
    </row>
    <row r="223" spans="2:7">
      <c r="B223" s="698" t="s">
        <v>2029</v>
      </c>
      <c r="C223" s="578">
        <v>418974599</v>
      </c>
      <c r="D223" s="578">
        <v>418974599</v>
      </c>
      <c r="E223" s="578">
        <v>195431714.63999999</v>
      </c>
      <c r="F223" s="578">
        <v>195431714.63999999</v>
      </c>
      <c r="G223" s="578">
        <v>176749078.85999998</v>
      </c>
    </row>
    <row r="224" spans="2:7">
      <c r="B224" s="577" t="s">
        <v>1976</v>
      </c>
      <c r="C224" s="578">
        <v>2403578297</v>
      </c>
      <c r="D224" s="578">
        <v>2403578297</v>
      </c>
      <c r="E224" s="578">
        <v>1689774478.3299999</v>
      </c>
      <c r="F224" s="578">
        <v>1300421489.0299995</v>
      </c>
      <c r="G224" s="578">
        <v>1252647425.8199997</v>
      </c>
    </row>
    <row r="225" spans="2:7">
      <c r="B225" s="698" t="s">
        <v>2150</v>
      </c>
      <c r="C225" s="578">
        <v>2403578297</v>
      </c>
      <c r="D225" s="578">
        <v>2403578297</v>
      </c>
      <c r="E225" s="578">
        <v>1689774478.3299999</v>
      </c>
      <c r="F225" s="578">
        <v>1300421489.0299995</v>
      </c>
      <c r="G225" s="578">
        <v>1252647425.8199997</v>
      </c>
    </row>
    <row r="226" spans="2:7">
      <c r="B226" s="577" t="s">
        <v>2151</v>
      </c>
      <c r="C226" s="578">
        <v>177246110</v>
      </c>
      <c r="D226" s="578">
        <v>177246110</v>
      </c>
      <c r="E226" s="578">
        <v>137873651.03000003</v>
      </c>
      <c r="F226" s="578">
        <v>104009797.32000002</v>
      </c>
      <c r="G226" s="578">
        <v>100946219.53999999</v>
      </c>
    </row>
    <row r="227" spans="2:7">
      <c r="B227" s="698" t="s">
        <v>2152</v>
      </c>
      <c r="C227" s="578">
        <v>177246110</v>
      </c>
      <c r="D227" s="578">
        <v>177246110</v>
      </c>
      <c r="E227" s="578">
        <v>137873651.03000003</v>
      </c>
      <c r="F227" s="578">
        <v>104009797.32000002</v>
      </c>
      <c r="G227" s="578">
        <v>100946219.53999999</v>
      </c>
    </row>
    <row r="228" spans="2:7">
      <c r="B228" s="577" t="s">
        <v>2153</v>
      </c>
      <c r="C228" s="578">
        <v>53537459</v>
      </c>
      <c r="D228" s="578">
        <v>53537459</v>
      </c>
      <c r="E228" s="578">
        <v>49716092.389999993</v>
      </c>
      <c r="F228" s="578">
        <v>33389383.370000008</v>
      </c>
      <c r="G228" s="578">
        <v>33239523.370000008</v>
      </c>
    </row>
    <row r="229" spans="2:7">
      <c r="B229" s="698" t="s">
        <v>2154</v>
      </c>
      <c r="C229" s="578">
        <v>53537459</v>
      </c>
      <c r="D229" s="578">
        <v>53537459</v>
      </c>
      <c r="E229" s="578">
        <v>49716092.389999993</v>
      </c>
      <c r="F229" s="578">
        <v>33389383.370000008</v>
      </c>
      <c r="G229" s="578">
        <v>33239523.370000008</v>
      </c>
    </row>
    <row r="230" spans="2:7">
      <c r="B230" s="577" t="s">
        <v>2155</v>
      </c>
      <c r="C230" s="578">
        <v>44559988</v>
      </c>
      <c r="D230" s="578">
        <v>44559988</v>
      </c>
      <c r="E230" s="578">
        <v>25062789.530000001</v>
      </c>
      <c r="F230" s="578">
        <v>18777013.319999997</v>
      </c>
      <c r="G230" s="578">
        <v>18707238.799999997</v>
      </c>
    </row>
    <row r="231" spans="2:7">
      <c r="B231" s="698" t="s">
        <v>2149</v>
      </c>
      <c r="C231" s="578">
        <v>44559988</v>
      </c>
      <c r="D231" s="578">
        <v>44559988</v>
      </c>
      <c r="E231" s="578">
        <v>25062789.530000001</v>
      </c>
      <c r="F231" s="578">
        <v>18777013.319999997</v>
      </c>
      <c r="G231" s="578">
        <v>18707238.799999997</v>
      </c>
    </row>
    <row r="232" spans="2:7">
      <c r="B232" s="1423" t="s">
        <v>2156</v>
      </c>
      <c r="C232" s="1424">
        <v>21512650364</v>
      </c>
      <c r="D232" s="1424">
        <v>23952001032.640003</v>
      </c>
      <c r="E232" s="1424">
        <v>16237983897.469997</v>
      </c>
      <c r="F232" s="1424">
        <v>15160184178.82</v>
      </c>
      <c r="G232" s="1424">
        <v>14225434141.43</v>
      </c>
    </row>
    <row r="233" spans="2:7">
      <c r="B233" s="575" t="s">
        <v>2157</v>
      </c>
      <c r="C233" s="576">
        <v>21512650364</v>
      </c>
      <c r="D233" s="576">
        <v>23952001032.640003</v>
      </c>
      <c r="E233" s="576">
        <v>16237983897.469997</v>
      </c>
      <c r="F233" s="576">
        <v>15160184178.82</v>
      </c>
      <c r="G233" s="576">
        <v>14225434141.43</v>
      </c>
    </row>
    <row r="234" spans="2:7">
      <c r="B234" s="577" t="s">
        <v>1971</v>
      </c>
      <c r="C234" s="578">
        <v>16436801660</v>
      </c>
      <c r="D234" s="578">
        <v>17520879105.200001</v>
      </c>
      <c r="E234" s="578">
        <v>12386231817.439999</v>
      </c>
      <c r="F234" s="578">
        <v>12011454331.23</v>
      </c>
      <c r="G234" s="578">
        <v>11133824587.209999</v>
      </c>
    </row>
    <row r="235" spans="2:7">
      <c r="B235" s="698" t="s">
        <v>2035</v>
      </c>
      <c r="C235" s="578">
        <v>3489076268</v>
      </c>
      <c r="D235" s="578">
        <v>3756629713.1999998</v>
      </c>
      <c r="E235" s="578">
        <v>2401252749.6199989</v>
      </c>
      <c r="F235" s="578">
        <v>2026475263.4100001</v>
      </c>
      <c r="G235" s="578">
        <v>1948845519.3900001</v>
      </c>
    </row>
    <row r="236" spans="2:7">
      <c r="B236" s="698" t="s">
        <v>2158</v>
      </c>
      <c r="C236" s="578">
        <v>0</v>
      </c>
      <c r="D236" s="578">
        <v>0</v>
      </c>
      <c r="E236" s="578">
        <v>0</v>
      </c>
      <c r="F236" s="578">
        <v>0</v>
      </c>
      <c r="G236" s="578">
        <v>0</v>
      </c>
    </row>
    <row r="237" spans="2:7">
      <c r="B237" s="698" t="s">
        <v>2159</v>
      </c>
      <c r="C237" s="578">
        <v>2874479</v>
      </c>
      <c r="D237" s="578">
        <v>2874479</v>
      </c>
      <c r="E237" s="578">
        <v>2185039.27</v>
      </c>
      <c r="F237" s="578">
        <v>2185039.27</v>
      </c>
      <c r="G237" s="578">
        <v>2185039.27</v>
      </c>
    </row>
    <row r="238" spans="2:7">
      <c r="B238" s="698" t="s">
        <v>2029</v>
      </c>
      <c r="C238" s="578">
        <v>300000000</v>
      </c>
      <c r="D238" s="578">
        <v>316524000</v>
      </c>
      <c r="E238" s="578">
        <v>11980501.67</v>
      </c>
      <c r="F238" s="578">
        <v>11980501.67</v>
      </c>
      <c r="G238" s="578">
        <v>11980501.67</v>
      </c>
    </row>
    <row r="239" spans="2:7">
      <c r="B239" s="698" t="s">
        <v>2037</v>
      </c>
      <c r="C239" s="578">
        <v>12644850913</v>
      </c>
      <c r="D239" s="578">
        <v>13444850913</v>
      </c>
      <c r="E239" s="578">
        <v>9970813526.8799992</v>
      </c>
      <c r="F239" s="578">
        <v>9970813526.8799992</v>
      </c>
      <c r="G239" s="578">
        <v>9170813526.8799992</v>
      </c>
    </row>
    <row r="240" spans="2:7">
      <c r="B240" s="577" t="s">
        <v>1997</v>
      </c>
      <c r="C240" s="578">
        <v>324030081</v>
      </c>
      <c r="D240" s="578">
        <v>330793787.47000003</v>
      </c>
      <c r="E240" s="578">
        <v>197711057.75999999</v>
      </c>
      <c r="F240" s="578">
        <v>194254396.84</v>
      </c>
      <c r="G240" s="578">
        <v>191452120.63</v>
      </c>
    </row>
    <row r="241" spans="2:7">
      <c r="B241" s="698" t="s">
        <v>2160</v>
      </c>
      <c r="C241" s="578">
        <v>324030081</v>
      </c>
      <c r="D241" s="578">
        <v>330793787.47000003</v>
      </c>
      <c r="E241" s="578">
        <v>197711057.75999999</v>
      </c>
      <c r="F241" s="578">
        <v>194254396.84</v>
      </c>
      <c r="G241" s="578">
        <v>191452120.63</v>
      </c>
    </row>
    <row r="242" spans="2:7">
      <c r="B242" s="577" t="s">
        <v>1987</v>
      </c>
      <c r="C242" s="578">
        <v>1128343962</v>
      </c>
      <c r="D242" s="578">
        <v>2660842269.2700014</v>
      </c>
      <c r="E242" s="578">
        <v>1153192331.3899996</v>
      </c>
      <c r="F242" s="578">
        <v>1080771753.5800002</v>
      </c>
      <c r="G242" s="578">
        <v>1046478563.2300003</v>
      </c>
    </row>
    <row r="243" spans="2:7">
      <c r="B243" s="698" t="s">
        <v>2161</v>
      </c>
      <c r="C243" s="578">
        <v>1128343962</v>
      </c>
      <c r="D243" s="578">
        <v>2660842269.2700014</v>
      </c>
      <c r="E243" s="578">
        <v>1153192331.3899996</v>
      </c>
      <c r="F243" s="578">
        <v>1080771753.5800002</v>
      </c>
      <c r="G243" s="578">
        <v>1046478563.2300003</v>
      </c>
    </row>
    <row r="244" spans="2:7">
      <c r="B244" s="577" t="s">
        <v>2162</v>
      </c>
      <c r="C244" s="578">
        <v>589452322</v>
      </c>
      <c r="D244" s="578">
        <v>585453817.22000027</v>
      </c>
      <c r="E244" s="578">
        <v>440240369.97999996</v>
      </c>
      <c r="F244" s="578">
        <v>334924275.30000001</v>
      </c>
      <c r="G244" s="578">
        <v>331059665.10000008</v>
      </c>
    </row>
    <row r="245" spans="2:7">
      <c r="B245" s="698" t="s">
        <v>2163</v>
      </c>
      <c r="C245" s="578">
        <v>589452322</v>
      </c>
      <c r="D245" s="578">
        <v>585453817.22000027</v>
      </c>
      <c r="E245" s="578">
        <v>440240369.97999996</v>
      </c>
      <c r="F245" s="578">
        <v>334924275.30000001</v>
      </c>
      <c r="G245" s="578">
        <v>331059665.10000008</v>
      </c>
    </row>
    <row r="246" spans="2:7">
      <c r="B246" s="577" t="s">
        <v>2164</v>
      </c>
      <c r="C246" s="578">
        <v>130919037</v>
      </c>
      <c r="D246" s="578">
        <v>155157581.10000002</v>
      </c>
      <c r="E246" s="578">
        <v>98931701.499999985</v>
      </c>
      <c r="F246" s="578">
        <v>73167473.900000006</v>
      </c>
      <c r="G246" s="578">
        <v>72903533</v>
      </c>
    </row>
    <row r="247" spans="2:7">
      <c r="B247" s="698" t="s">
        <v>2165</v>
      </c>
      <c r="C247" s="578">
        <v>130919037</v>
      </c>
      <c r="D247" s="578">
        <v>155157581.10000002</v>
      </c>
      <c r="E247" s="578">
        <v>98931701.499999985</v>
      </c>
      <c r="F247" s="578">
        <v>73167473.900000006</v>
      </c>
      <c r="G247" s="578">
        <v>72903533</v>
      </c>
    </row>
    <row r="248" spans="2:7">
      <c r="B248" s="577" t="s">
        <v>2001</v>
      </c>
      <c r="C248" s="578">
        <v>293816878</v>
      </c>
      <c r="D248" s="578">
        <v>30214756.23</v>
      </c>
      <c r="E248" s="578">
        <v>11900327.229999999</v>
      </c>
      <c r="F248" s="578">
        <v>11900027.269999998</v>
      </c>
      <c r="G248" s="578">
        <v>11900027.269999998</v>
      </c>
    </row>
    <row r="249" spans="2:7">
      <c r="B249" s="698" t="s">
        <v>2158</v>
      </c>
      <c r="C249" s="578">
        <v>293816878</v>
      </c>
      <c r="D249" s="578">
        <v>30214756.23</v>
      </c>
      <c r="E249" s="578">
        <v>11900327.229999999</v>
      </c>
      <c r="F249" s="578">
        <v>11900027.269999998</v>
      </c>
      <c r="G249" s="578">
        <v>11900027.269999998</v>
      </c>
    </row>
    <row r="250" spans="2:7">
      <c r="B250" s="577" t="s">
        <v>2166</v>
      </c>
      <c r="C250" s="578">
        <v>491553431</v>
      </c>
      <c r="D250" s="578">
        <v>492368139</v>
      </c>
      <c r="E250" s="578">
        <v>391690275.56999993</v>
      </c>
      <c r="F250" s="578">
        <v>287304187.75999987</v>
      </c>
      <c r="G250" s="578">
        <v>285145443.69999981</v>
      </c>
    </row>
    <row r="251" spans="2:7">
      <c r="B251" s="698" t="s">
        <v>2167</v>
      </c>
      <c r="C251" s="578">
        <v>491553431</v>
      </c>
      <c r="D251" s="578">
        <v>492368139</v>
      </c>
      <c r="E251" s="578">
        <v>391690275.56999993</v>
      </c>
      <c r="F251" s="578">
        <v>287304187.75999987</v>
      </c>
      <c r="G251" s="578">
        <v>285145443.69999981</v>
      </c>
    </row>
    <row r="252" spans="2:7">
      <c r="B252" s="577" t="s">
        <v>2168</v>
      </c>
      <c r="C252" s="578">
        <v>567996445</v>
      </c>
      <c r="D252" s="578">
        <v>570565227</v>
      </c>
      <c r="E252" s="578">
        <v>455538688</v>
      </c>
      <c r="F252" s="578">
        <v>336502509.82999998</v>
      </c>
      <c r="G252" s="578">
        <v>329855865.40999997</v>
      </c>
    </row>
    <row r="253" spans="2:7">
      <c r="B253" s="698" t="s">
        <v>2169</v>
      </c>
      <c r="C253" s="578">
        <v>567996445</v>
      </c>
      <c r="D253" s="578">
        <v>570565227</v>
      </c>
      <c r="E253" s="578">
        <v>455538688</v>
      </c>
      <c r="F253" s="578">
        <v>336502509.82999998</v>
      </c>
      <c r="G253" s="578">
        <v>329855865.40999997</v>
      </c>
    </row>
    <row r="254" spans="2:7">
      <c r="B254" s="577" t="s">
        <v>2170</v>
      </c>
      <c r="C254" s="578">
        <v>746380474</v>
      </c>
      <c r="D254" s="578">
        <v>795072774.70000005</v>
      </c>
      <c r="E254" s="578">
        <v>522683575.85999995</v>
      </c>
      <c r="F254" s="578">
        <v>386588282.10000008</v>
      </c>
      <c r="G254" s="578">
        <v>379933906.11000007</v>
      </c>
    </row>
    <row r="255" spans="2:7">
      <c r="B255" s="698" t="s">
        <v>2171</v>
      </c>
      <c r="C255" s="578">
        <v>746380474</v>
      </c>
      <c r="D255" s="578">
        <v>795072774.70000005</v>
      </c>
      <c r="E255" s="578">
        <v>522683575.85999995</v>
      </c>
      <c r="F255" s="578">
        <v>386588282.10000008</v>
      </c>
      <c r="G255" s="578">
        <v>379933906.11000007</v>
      </c>
    </row>
    <row r="256" spans="2:7">
      <c r="B256" s="577" t="s">
        <v>2172</v>
      </c>
      <c r="C256" s="578">
        <v>161903995</v>
      </c>
      <c r="D256" s="578">
        <v>147463599.62</v>
      </c>
      <c r="E256" s="578">
        <v>74336347.420000002</v>
      </c>
      <c r="F256" s="578">
        <v>54288839.409999989</v>
      </c>
      <c r="G256" s="578">
        <v>53879356.169999994</v>
      </c>
    </row>
    <row r="257" spans="2:7">
      <c r="B257" s="698" t="s">
        <v>2173</v>
      </c>
      <c r="C257" s="578">
        <v>161903995</v>
      </c>
      <c r="D257" s="578">
        <v>147463599.62</v>
      </c>
      <c r="E257" s="578">
        <v>74336347.420000002</v>
      </c>
      <c r="F257" s="578">
        <v>54288839.409999989</v>
      </c>
      <c r="G257" s="578">
        <v>53879356.169999994</v>
      </c>
    </row>
    <row r="258" spans="2:7">
      <c r="B258" s="577" t="s">
        <v>2174</v>
      </c>
      <c r="C258" s="578">
        <v>641452079</v>
      </c>
      <c r="D258" s="578">
        <v>663189975.83000004</v>
      </c>
      <c r="E258" s="578">
        <v>505527405.32000005</v>
      </c>
      <c r="F258" s="578">
        <v>389028101.60000002</v>
      </c>
      <c r="G258" s="578">
        <v>389001073.60000002</v>
      </c>
    </row>
    <row r="259" spans="2:7">
      <c r="B259" s="698" t="s">
        <v>2175</v>
      </c>
      <c r="C259" s="578">
        <v>641452079</v>
      </c>
      <c r="D259" s="578">
        <v>663189975.83000004</v>
      </c>
      <c r="E259" s="578">
        <v>505527405.32000005</v>
      </c>
      <c r="F259" s="578">
        <v>389028101.60000002</v>
      </c>
      <c r="G259" s="578">
        <v>389001073.60000002</v>
      </c>
    </row>
    <row r="260" spans="2:7">
      <c r="B260" s="1423" t="s">
        <v>2176</v>
      </c>
      <c r="C260" s="1424">
        <v>309832150000</v>
      </c>
      <c r="D260" s="1424">
        <v>309912231248.81</v>
      </c>
      <c r="E260" s="1424">
        <v>266019333904.97995</v>
      </c>
      <c r="F260" s="1424">
        <v>210456928777.84995</v>
      </c>
      <c r="G260" s="1424">
        <v>204891686570.90994</v>
      </c>
    </row>
    <row r="261" spans="2:7">
      <c r="B261" s="575" t="s">
        <v>2177</v>
      </c>
      <c r="C261" s="576">
        <v>309832150000</v>
      </c>
      <c r="D261" s="576">
        <v>309912231248.81</v>
      </c>
      <c r="E261" s="576">
        <v>266019333904.97995</v>
      </c>
      <c r="F261" s="576">
        <v>210456928777.84995</v>
      </c>
      <c r="G261" s="576">
        <v>204891686570.90994</v>
      </c>
    </row>
    <row r="262" spans="2:7">
      <c r="B262" s="577" t="s">
        <v>1996</v>
      </c>
      <c r="C262" s="578">
        <v>226897923221</v>
      </c>
      <c r="D262" s="578">
        <v>221510599862.10001</v>
      </c>
      <c r="E262" s="578">
        <v>193344208380.57996</v>
      </c>
      <c r="F262" s="578">
        <v>150115444360.68997</v>
      </c>
      <c r="G262" s="578">
        <v>148963532710.65997</v>
      </c>
    </row>
    <row r="263" spans="2:7">
      <c r="B263" s="698" t="s">
        <v>2035</v>
      </c>
      <c r="C263" s="578">
        <v>26677657543</v>
      </c>
      <c r="D263" s="578">
        <v>22003639149.700008</v>
      </c>
      <c r="E263" s="578">
        <v>15735916828.599995</v>
      </c>
      <c r="F263" s="578">
        <v>12840891875.149994</v>
      </c>
      <c r="G263" s="578">
        <v>12566678564.979996</v>
      </c>
    </row>
    <row r="264" spans="2:7">
      <c r="B264" s="698" t="s">
        <v>2178</v>
      </c>
      <c r="C264" s="578">
        <v>2000000000</v>
      </c>
      <c r="D264" s="578">
        <v>4053668114.9299998</v>
      </c>
      <c r="E264" s="578">
        <v>3596096348.7000003</v>
      </c>
      <c r="F264" s="578">
        <v>2446158854.98</v>
      </c>
      <c r="G264" s="578">
        <v>2157318899.0500002</v>
      </c>
    </row>
    <row r="265" spans="2:7">
      <c r="B265" s="698" t="s">
        <v>2179</v>
      </c>
      <c r="C265" s="578">
        <v>22700778364</v>
      </c>
      <c r="D265" s="578">
        <v>18369488253.210007</v>
      </c>
      <c r="E265" s="578">
        <v>16525599343.069996</v>
      </c>
      <c r="F265" s="578">
        <v>12215162743.330006</v>
      </c>
      <c r="G265" s="578">
        <v>12180118610.220007</v>
      </c>
    </row>
    <row r="266" spans="2:7">
      <c r="B266" s="698" t="s">
        <v>2180</v>
      </c>
      <c r="C266" s="578">
        <v>106013351996</v>
      </c>
      <c r="D266" s="578">
        <v>108386444662.10001</v>
      </c>
      <c r="E266" s="578">
        <v>100430262725.79997</v>
      </c>
      <c r="F266" s="578">
        <v>78342371001.849976</v>
      </c>
      <c r="G266" s="578">
        <v>78228057067.589996</v>
      </c>
    </row>
    <row r="267" spans="2:7">
      <c r="B267" s="698" t="s">
        <v>2181</v>
      </c>
      <c r="C267" s="578">
        <v>44737442471</v>
      </c>
      <c r="D267" s="578">
        <v>45711427736.309998</v>
      </c>
      <c r="E267" s="578">
        <v>41512842434.769989</v>
      </c>
      <c r="F267" s="578">
        <v>31205107771.369995</v>
      </c>
      <c r="G267" s="578">
        <v>31045313539.099991</v>
      </c>
    </row>
    <row r="268" spans="2:7">
      <c r="B268" s="698" t="s">
        <v>2182</v>
      </c>
      <c r="C268" s="578">
        <v>4858451110</v>
      </c>
      <c r="D268" s="578">
        <v>4138279688</v>
      </c>
      <c r="E268" s="578">
        <v>3606722149.9699998</v>
      </c>
      <c r="F268" s="578">
        <v>1983261561.3299999</v>
      </c>
      <c r="G268" s="578">
        <v>1981369982.03</v>
      </c>
    </row>
    <row r="269" spans="2:7">
      <c r="B269" s="698" t="s">
        <v>2183</v>
      </c>
      <c r="C269" s="578">
        <v>101786288</v>
      </c>
      <c r="D269" s="578">
        <v>65360562</v>
      </c>
      <c r="E269" s="578">
        <v>50422587.380000003</v>
      </c>
      <c r="F269" s="578">
        <v>3893389.8499999996</v>
      </c>
      <c r="G269" s="578">
        <v>3893389.8499999996</v>
      </c>
    </row>
    <row r="270" spans="2:7">
      <c r="B270" s="698" t="s">
        <v>2184</v>
      </c>
      <c r="C270" s="578">
        <v>782276101</v>
      </c>
      <c r="D270" s="578">
        <v>306956629.21000004</v>
      </c>
      <c r="E270" s="578">
        <v>148118332.59000003</v>
      </c>
      <c r="F270" s="578">
        <v>70449205.849999994</v>
      </c>
      <c r="G270" s="578">
        <v>70449205.849999994</v>
      </c>
    </row>
    <row r="271" spans="2:7">
      <c r="B271" s="698" t="s">
        <v>2185</v>
      </c>
      <c r="C271" s="578">
        <v>1129623891</v>
      </c>
      <c r="D271" s="578">
        <v>1204969104.8900001</v>
      </c>
      <c r="E271" s="578">
        <v>1050224793.5399998</v>
      </c>
      <c r="F271" s="578">
        <v>694166906.22000039</v>
      </c>
      <c r="G271" s="578">
        <v>689315260.61000025</v>
      </c>
    </row>
    <row r="272" spans="2:7">
      <c r="B272" s="698" t="s">
        <v>2186</v>
      </c>
      <c r="C272" s="578">
        <v>2559580789</v>
      </c>
      <c r="D272" s="578">
        <v>2633393887.0799999</v>
      </c>
      <c r="E272" s="578">
        <v>1465251268.5400002</v>
      </c>
      <c r="F272" s="578">
        <v>1193900916.6299996</v>
      </c>
      <c r="G272" s="578">
        <v>1175357950.7399998</v>
      </c>
    </row>
    <row r="273" spans="2:7">
      <c r="B273" s="698" t="s">
        <v>2187</v>
      </c>
      <c r="C273" s="578">
        <v>1373467918</v>
      </c>
      <c r="D273" s="578">
        <v>346017483.93000001</v>
      </c>
      <c r="E273" s="578">
        <v>108381236.48999999</v>
      </c>
      <c r="F273" s="578">
        <v>56738660.939999998</v>
      </c>
      <c r="G273" s="578">
        <v>56738660.939999998</v>
      </c>
    </row>
    <row r="274" spans="2:7">
      <c r="B274" s="698" t="s">
        <v>1472</v>
      </c>
      <c r="C274" s="578">
        <v>172373669</v>
      </c>
      <c r="D274" s="578">
        <v>64838890.200000003</v>
      </c>
      <c r="E274" s="578">
        <v>36390818.259999998</v>
      </c>
      <c r="F274" s="578">
        <v>27638604.900000002</v>
      </c>
      <c r="G274" s="578">
        <v>27638604.900000002</v>
      </c>
    </row>
    <row r="275" spans="2:7">
      <c r="B275" s="698" t="s">
        <v>2029</v>
      </c>
      <c r="C275" s="578">
        <v>3020857665</v>
      </c>
      <c r="D275" s="578">
        <v>2884276539</v>
      </c>
      <c r="E275" s="578">
        <v>1960306009</v>
      </c>
      <c r="F275" s="578">
        <v>1918029364.4200001</v>
      </c>
      <c r="G275" s="578">
        <v>1663609470.9300003</v>
      </c>
    </row>
    <row r="276" spans="2:7">
      <c r="B276" s="698" t="s">
        <v>2037</v>
      </c>
      <c r="C276" s="578">
        <v>10770275416</v>
      </c>
      <c r="D276" s="578">
        <v>11341839161.540001</v>
      </c>
      <c r="E276" s="578">
        <v>7117673503.8699999</v>
      </c>
      <c r="F276" s="578">
        <v>7117673503.8699999</v>
      </c>
      <c r="G276" s="578">
        <v>7117673503.8699999</v>
      </c>
    </row>
    <row r="277" spans="2:7">
      <c r="B277" s="577" t="s">
        <v>2188</v>
      </c>
      <c r="C277" s="578">
        <v>3471721073</v>
      </c>
      <c r="D277" s="578">
        <v>1465317208.6700001</v>
      </c>
      <c r="E277" s="578">
        <v>28992204.889999997</v>
      </c>
      <c r="F277" s="578">
        <v>21998417.079999998</v>
      </c>
      <c r="G277" s="578">
        <v>8049456.6799999997</v>
      </c>
    </row>
    <row r="278" spans="2:7">
      <c r="B278" s="698" t="s">
        <v>2189</v>
      </c>
      <c r="C278" s="578">
        <v>3471721073</v>
      </c>
      <c r="D278" s="578">
        <v>1465317208.6700001</v>
      </c>
      <c r="E278" s="578">
        <v>28992204.889999997</v>
      </c>
      <c r="F278" s="578">
        <v>21998417.079999998</v>
      </c>
      <c r="G278" s="578">
        <v>8049456.6799999997</v>
      </c>
    </row>
    <row r="279" spans="2:7">
      <c r="B279" s="577" t="s">
        <v>2190</v>
      </c>
      <c r="C279" s="578">
        <v>830569217</v>
      </c>
      <c r="D279" s="578">
        <v>1750800680.6600001</v>
      </c>
      <c r="E279" s="578">
        <v>1338333046.2799995</v>
      </c>
      <c r="F279" s="578">
        <v>1127200493.1100001</v>
      </c>
      <c r="G279" s="578">
        <v>1016722065.0699999</v>
      </c>
    </row>
    <row r="280" spans="2:7">
      <c r="B280" s="698" t="s">
        <v>2179</v>
      </c>
      <c r="C280" s="578">
        <v>830569217</v>
      </c>
      <c r="D280" s="578">
        <v>1750800680.6600001</v>
      </c>
      <c r="E280" s="578">
        <v>1338333046.2799995</v>
      </c>
      <c r="F280" s="578">
        <v>1127200493.1100001</v>
      </c>
      <c r="G280" s="578">
        <v>1016722065.0699999</v>
      </c>
    </row>
    <row r="281" spans="2:7">
      <c r="B281" s="577" t="s">
        <v>1973</v>
      </c>
      <c r="C281" s="578">
        <v>25525319859</v>
      </c>
      <c r="D281" s="578">
        <v>27487406334.419998</v>
      </c>
      <c r="E281" s="578">
        <v>27007938148.990002</v>
      </c>
      <c r="F281" s="578">
        <v>18816751036.290001</v>
      </c>
      <c r="G281" s="578">
        <v>18726514168.360001</v>
      </c>
    </row>
    <row r="282" spans="2:7">
      <c r="B282" s="698" t="s">
        <v>2191</v>
      </c>
      <c r="C282" s="578">
        <v>25525319859</v>
      </c>
      <c r="D282" s="578">
        <v>27487406334.419998</v>
      </c>
      <c r="E282" s="578">
        <v>27007938148.990002</v>
      </c>
      <c r="F282" s="578">
        <v>18816751036.290001</v>
      </c>
      <c r="G282" s="578">
        <v>18726514168.360001</v>
      </c>
    </row>
    <row r="283" spans="2:7">
      <c r="B283" s="577" t="s">
        <v>2192</v>
      </c>
      <c r="C283" s="578">
        <v>322000000</v>
      </c>
      <c r="D283" s="578">
        <v>450376443.55999994</v>
      </c>
      <c r="E283" s="578">
        <v>233797776.76000017</v>
      </c>
      <c r="F283" s="578">
        <v>219062473.1300002</v>
      </c>
      <c r="G283" s="578">
        <v>214354559.32000026</v>
      </c>
    </row>
    <row r="284" spans="2:7">
      <c r="B284" s="698" t="s">
        <v>2179</v>
      </c>
      <c r="C284" s="578">
        <v>322000000</v>
      </c>
      <c r="D284" s="578">
        <v>450376443.55999994</v>
      </c>
      <c r="E284" s="578">
        <v>233797776.76000017</v>
      </c>
      <c r="F284" s="578">
        <v>219062473.1300002</v>
      </c>
      <c r="G284" s="578">
        <v>214354559.32000026</v>
      </c>
    </row>
    <row r="285" spans="2:7">
      <c r="B285" s="577" t="s">
        <v>2193</v>
      </c>
      <c r="C285" s="578">
        <v>4671434579</v>
      </c>
      <c r="D285" s="578">
        <v>4671434579</v>
      </c>
      <c r="E285" s="578">
        <v>2884015518.7999997</v>
      </c>
      <c r="F285" s="578">
        <v>2826643144.6399999</v>
      </c>
      <c r="G285" s="578">
        <v>2620426494.2699995</v>
      </c>
    </row>
    <row r="286" spans="2:7">
      <c r="B286" s="698" t="s">
        <v>2184</v>
      </c>
      <c r="C286" s="578">
        <v>4212766579</v>
      </c>
      <c r="D286" s="578">
        <v>4212766579</v>
      </c>
      <c r="E286" s="578">
        <v>2757543298.6499996</v>
      </c>
      <c r="F286" s="578">
        <v>2700170924.4899998</v>
      </c>
      <c r="G286" s="578">
        <v>2546583454.2699995</v>
      </c>
    </row>
    <row r="287" spans="2:7">
      <c r="B287" s="698" t="s">
        <v>2187</v>
      </c>
      <c r="C287" s="578">
        <v>458668000</v>
      </c>
      <c r="D287" s="578">
        <v>458668000</v>
      </c>
      <c r="E287" s="578">
        <v>126472220.15000001</v>
      </c>
      <c r="F287" s="578">
        <v>126472220.15000001</v>
      </c>
      <c r="G287" s="578">
        <v>73843040</v>
      </c>
    </row>
    <row r="288" spans="2:7">
      <c r="B288" s="577" t="s">
        <v>2005</v>
      </c>
      <c r="C288" s="578">
        <v>2948228959</v>
      </c>
      <c r="D288" s="578">
        <v>2984938919.0000005</v>
      </c>
      <c r="E288" s="578">
        <v>1909039575.3100002</v>
      </c>
      <c r="F288" s="578">
        <v>1695177387.1600006</v>
      </c>
      <c r="G288" s="578">
        <v>1640427274.1300001</v>
      </c>
    </row>
    <row r="289" spans="2:7">
      <c r="B289" s="698" t="s">
        <v>2184</v>
      </c>
      <c r="C289" s="578">
        <v>2948228959</v>
      </c>
      <c r="D289" s="578">
        <v>2984938919.0000005</v>
      </c>
      <c r="E289" s="578">
        <v>1909039575.3100002</v>
      </c>
      <c r="F289" s="578">
        <v>1695177387.1600006</v>
      </c>
      <c r="G289" s="578">
        <v>1640427274.1300001</v>
      </c>
    </row>
    <row r="290" spans="2:7">
      <c r="B290" s="577" t="s">
        <v>2194</v>
      </c>
      <c r="C290" s="578">
        <v>33075000000</v>
      </c>
      <c r="D290" s="578">
        <v>39244334023.849998</v>
      </c>
      <c r="E290" s="578">
        <v>34614196774.959991</v>
      </c>
      <c r="F290" s="578">
        <v>32623107326.409992</v>
      </c>
      <c r="G290" s="578">
        <v>29358413062.799992</v>
      </c>
    </row>
    <row r="291" spans="2:7">
      <c r="B291" s="698" t="s">
        <v>2195</v>
      </c>
      <c r="C291" s="578">
        <v>33000000000</v>
      </c>
      <c r="D291" s="578">
        <v>39000000000</v>
      </c>
      <c r="E291" s="578">
        <v>34585107765.769989</v>
      </c>
      <c r="F291" s="578">
        <v>32615084183.529991</v>
      </c>
      <c r="G291" s="578">
        <v>29350741618.919991</v>
      </c>
    </row>
    <row r="292" spans="2:7">
      <c r="B292" s="698" t="s">
        <v>1472</v>
      </c>
      <c r="C292" s="578">
        <v>75000000</v>
      </c>
      <c r="D292" s="578">
        <v>244334023.85000002</v>
      </c>
      <c r="E292" s="578">
        <v>29089009.190000001</v>
      </c>
      <c r="F292" s="578">
        <v>8023142.8799999999</v>
      </c>
      <c r="G292" s="578">
        <v>7671443.8799999999</v>
      </c>
    </row>
    <row r="293" spans="2:7">
      <c r="B293" s="577" t="s">
        <v>1998</v>
      </c>
      <c r="C293" s="578">
        <v>800000000</v>
      </c>
      <c r="D293" s="578">
        <v>898129292.06999981</v>
      </c>
      <c r="E293" s="578">
        <v>617357007.04999971</v>
      </c>
      <c r="F293" s="578">
        <v>580154374.28999996</v>
      </c>
      <c r="G293" s="578">
        <v>576964708.77999997</v>
      </c>
    </row>
    <row r="294" spans="2:7">
      <c r="B294" s="698" t="s">
        <v>2185</v>
      </c>
      <c r="C294" s="578">
        <v>800000000</v>
      </c>
      <c r="D294" s="578">
        <v>898129292.06999981</v>
      </c>
      <c r="E294" s="578">
        <v>617357007.04999971</v>
      </c>
      <c r="F294" s="578">
        <v>580154374.28999996</v>
      </c>
      <c r="G294" s="578">
        <v>576964708.77999997</v>
      </c>
    </row>
    <row r="295" spans="2:7">
      <c r="B295" s="577" t="s">
        <v>2196</v>
      </c>
      <c r="C295" s="578">
        <v>11289953092</v>
      </c>
      <c r="D295" s="578">
        <v>9448893905.4799843</v>
      </c>
      <c r="E295" s="578">
        <v>4041455471.3600039</v>
      </c>
      <c r="F295" s="578">
        <v>2431389765.0499997</v>
      </c>
      <c r="G295" s="578">
        <v>1766282070.8399992</v>
      </c>
    </row>
    <row r="296" spans="2:7">
      <c r="B296" s="698" t="s">
        <v>2183</v>
      </c>
      <c r="C296" s="578">
        <v>11289953092</v>
      </c>
      <c r="D296" s="578">
        <v>9448893905.4799843</v>
      </c>
      <c r="E296" s="578">
        <v>4041455471.3600039</v>
      </c>
      <c r="F296" s="578">
        <v>2431389765.0499997</v>
      </c>
      <c r="G296" s="578">
        <v>1766282070.8399992</v>
      </c>
    </row>
    <row r="297" spans="2:7">
      <c r="B297" s="1423" t="s">
        <v>2197</v>
      </c>
      <c r="C297" s="1424">
        <v>150968273193</v>
      </c>
      <c r="D297" s="1424">
        <v>164034518634.93997</v>
      </c>
      <c r="E297" s="1424">
        <v>118856771701.14999</v>
      </c>
      <c r="F297" s="1424">
        <v>114733033007.23</v>
      </c>
      <c r="G297" s="1424">
        <v>112671456874.28</v>
      </c>
    </row>
    <row r="298" spans="2:7">
      <c r="B298" s="575" t="s">
        <v>2198</v>
      </c>
      <c r="C298" s="576">
        <v>150968273193</v>
      </c>
      <c r="D298" s="576">
        <v>164034518634.93997</v>
      </c>
      <c r="E298" s="576">
        <v>118856771701.14999</v>
      </c>
      <c r="F298" s="576">
        <v>114733033007.23</v>
      </c>
      <c r="G298" s="576">
        <v>112671456874.28</v>
      </c>
    </row>
    <row r="299" spans="2:7">
      <c r="B299" s="577" t="s">
        <v>1977</v>
      </c>
      <c r="C299" s="578">
        <v>134269459612</v>
      </c>
      <c r="D299" s="578">
        <v>147328843968.10999</v>
      </c>
      <c r="E299" s="578">
        <v>104420067674.89999</v>
      </c>
      <c r="F299" s="578">
        <v>103889918982.37001</v>
      </c>
      <c r="G299" s="578">
        <v>103643505971.84001</v>
      </c>
    </row>
    <row r="300" spans="2:7">
      <c r="B300" s="698" t="s">
        <v>2035</v>
      </c>
      <c r="C300" s="578">
        <v>7478635566</v>
      </c>
      <c r="D300" s="578">
        <v>7815549388.4800014</v>
      </c>
      <c r="E300" s="578">
        <v>4891938453.0199986</v>
      </c>
      <c r="F300" s="578">
        <v>4709715140.7299986</v>
      </c>
      <c r="G300" s="578">
        <v>4671218547.3999996</v>
      </c>
    </row>
    <row r="301" spans="2:7">
      <c r="B301" s="698" t="s">
        <v>2199</v>
      </c>
      <c r="C301" s="578">
        <v>382364780</v>
      </c>
      <c r="D301" s="578">
        <v>366410780</v>
      </c>
      <c r="E301" s="578">
        <v>19435307.189999998</v>
      </c>
      <c r="F301" s="578">
        <v>6250763.0199999996</v>
      </c>
      <c r="G301" s="578">
        <v>5578400.5199999996</v>
      </c>
    </row>
    <row r="302" spans="2:7">
      <c r="B302" s="698" t="s">
        <v>2200</v>
      </c>
      <c r="C302" s="578">
        <v>135466964</v>
      </c>
      <c r="D302" s="578">
        <v>140601181</v>
      </c>
      <c r="E302" s="578">
        <v>78006269.169999987</v>
      </c>
      <c r="F302" s="578">
        <v>14255842.320000006</v>
      </c>
      <c r="G302" s="578">
        <v>13970842.320000004</v>
      </c>
    </row>
    <row r="303" spans="2:7">
      <c r="B303" s="698" t="s">
        <v>2201</v>
      </c>
      <c r="C303" s="578">
        <v>1806059616</v>
      </c>
      <c r="D303" s="578">
        <v>2011405963.1300001</v>
      </c>
      <c r="E303" s="578">
        <v>712855429.87000024</v>
      </c>
      <c r="F303" s="578">
        <v>513586065.68999982</v>
      </c>
      <c r="G303" s="578">
        <v>489068451.56999987</v>
      </c>
    </row>
    <row r="304" spans="2:7">
      <c r="B304" s="698" t="s">
        <v>2062</v>
      </c>
      <c r="C304" s="578">
        <v>135536158</v>
      </c>
      <c r="D304" s="578">
        <v>135537126</v>
      </c>
      <c r="E304" s="578">
        <v>59205608.289999992</v>
      </c>
      <c r="F304" s="578">
        <v>57640708.269999996</v>
      </c>
      <c r="G304" s="578">
        <v>55910708.280000001</v>
      </c>
    </row>
    <row r="305" spans="2:7">
      <c r="B305" s="698" t="s">
        <v>2202</v>
      </c>
      <c r="C305" s="578">
        <v>882675175</v>
      </c>
      <c r="D305" s="578">
        <v>1032675175</v>
      </c>
      <c r="E305" s="578">
        <v>828394007.14999986</v>
      </c>
      <c r="F305" s="578">
        <v>818051932.66999984</v>
      </c>
      <c r="G305" s="578">
        <v>816576777.07999992</v>
      </c>
    </row>
    <row r="306" spans="2:7">
      <c r="B306" s="698" t="s">
        <v>2203</v>
      </c>
      <c r="C306" s="578">
        <v>26900000</v>
      </c>
      <c r="D306" s="578">
        <v>26899032</v>
      </c>
      <c r="E306" s="578">
        <v>2855736</v>
      </c>
      <c r="F306" s="578">
        <v>2438419.4</v>
      </c>
      <c r="G306" s="578">
        <v>2438419.4</v>
      </c>
    </row>
    <row r="307" spans="2:7">
      <c r="B307" s="698" t="s">
        <v>2063</v>
      </c>
      <c r="C307" s="578">
        <v>30000000</v>
      </c>
      <c r="D307" s="578">
        <v>30000000</v>
      </c>
      <c r="E307" s="578">
        <v>4343229.3099999996</v>
      </c>
      <c r="F307" s="578">
        <v>2744156</v>
      </c>
      <c r="G307" s="578">
        <v>2744156</v>
      </c>
    </row>
    <row r="308" spans="2:7">
      <c r="B308" s="698" t="s">
        <v>1472</v>
      </c>
      <c r="C308" s="578">
        <v>22370579</v>
      </c>
      <c r="D308" s="578">
        <v>22370579</v>
      </c>
      <c r="E308" s="578">
        <v>10493795.76</v>
      </c>
      <c r="F308" s="578">
        <v>10400295.76</v>
      </c>
      <c r="G308" s="578">
        <v>10400295.76</v>
      </c>
    </row>
    <row r="309" spans="2:7">
      <c r="B309" s="698" t="s">
        <v>2029</v>
      </c>
      <c r="C309" s="578">
        <v>1209622833</v>
      </c>
      <c r="D309" s="578">
        <v>1460222833</v>
      </c>
      <c r="E309" s="578">
        <v>898197759.95000005</v>
      </c>
      <c r="F309" s="578">
        <v>840493579.34000003</v>
      </c>
      <c r="G309" s="578">
        <v>837993579.34000003</v>
      </c>
    </row>
    <row r="310" spans="2:7">
      <c r="B310" s="698" t="s">
        <v>2037</v>
      </c>
      <c r="C310" s="578">
        <v>122159827941</v>
      </c>
      <c r="D310" s="578">
        <v>134287171910.5</v>
      </c>
      <c r="E310" s="578">
        <v>96914342079.190002</v>
      </c>
      <c r="F310" s="578">
        <v>96914342079.170013</v>
      </c>
      <c r="G310" s="578">
        <v>96737605794.170013</v>
      </c>
    </row>
    <row r="311" spans="2:7">
      <c r="B311" s="577" t="s">
        <v>2204</v>
      </c>
      <c r="C311" s="578">
        <v>608155258</v>
      </c>
      <c r="D311" s="578">
        <v>605655257.99999976</v>
      </c>
      <c r="E311" s="578">
        <v>410153927.70000011</v>
      </c>
      <c r="F311" s="578">
        <v>368355104.1500001</v>
      </c>
      <c r="G311" s="578">
        <v>359688844.15000015</v>
      </c>
    </row>
    <row r="312" spans="2:7">
      <c r="B312" s="698" t="s">
        <v>2202</v>
      </c>
      <c r="C312" s="578">
        <v>608155258</v>
      </c>
      <c r="D312" s="578">
        <v>605655257.99999976</v>
      </c>
      <c r="E312" s="578">
        <v>410153927.70000011</v>
      </c>
      <c r="F312" s="578">
        <v>368355104.1500001</v>
      </c>
      <c r="G312" s="578">
        <v>359688844.15000015</v>
      </c>
    </row>
    <row r="313" spans="2:7">
      <c r="B313" s="577" t="s">
        <v>1979</v>
      </c>
      <c r="C313" s="578">
        <v>15295939138</v>
      </c>
      <c r="D313" s="578">
        <v>15305300223.83</v>
      </c>
      <c r="E313" s="578">
        <v>13665440638.829998</v>
      </c>
      <c r="F313" s="578">
        <v>10136859873.08</v>
      </c>
      <c r="G313" s="578">
        <v>8333617458.5</v>
      </c>
    </row>
    <row r="314" spans="2:7">
      <c r="B314" s="698" t="s">
        <v>2205</v>
      </c>
      <c r="C314" s="578">
        <v>7628309326</v>
      </c>
      <c r="D314" s="578">
        <v>7603870040</v>
      </c>
      <c r="E314" s="578">
        <v>6568835044.6899996</v>
      </c>
      <c r="F314" s="578">
        <v>4102836007.9000001</v>
      </c>
      <c r="G314" s="578">
        <v>3524522510.9399996</v>
      </c>
    </row>
    <row r="315" spans="2:7">
      <c r="B315" s="698" t="s">
        <v>2200</v>
      </c>
      <c r="C315" s="578">
        <v>86193313</v>
      </c>
      <c r="D315" s="578">
        <v>89880176.49000001</v>
      </c>
      <c r="E315" s="578">
        <v>6227426.4000000004</v>
      </c>
      <c r="F315" s="578">
        <v>6227426.4000000004</v>
      </c>
      <c r="G315" s="578">
        <v>6227426.4000000004</v>
      </c>
    </row>
    <row r="316" spans="2:7">
      <c r="B316" s="698" t="s">
        <v>2201</v>
      </c>
      <c r="C316" s="578">
        <v>7435054908</v>
      </c>
      <c r="D316" s="578">
        <v>7465168416.3400002</v>
      </c>
      <c r="E316" s="578">
        <v>6945077683.4400005</v>
      </c>
      <c r="F316" s="578">
        <v>5940538655.2199993</v>
      </c>
      <c r="G316" s="578">
        <v>4717215553.0600004</v>
      </c>
    </row>
    <row r="317" spans="2:7">
      <c r="B317" s="698" t="s">
        <v>2202</v>
      </c>
      <c r="C317" s="578">
        <v>146381591</v>
      </c>
      <c r="D317" s="578">
        <v>146381591</v>
      </c>
      <c r="E317" s="578">
        <v>145300484.30000001</v>
      </c>
      <c r="F317" s="578">
        <v>87257783.560000002</v>
      </c>
      <c r="G317" s="578">
        <v>85651968.099999994</v>
      </c>
    </row>
    <row r="318" spans="2:7">
      <c r="B318" s="577" t="s">
        <v>1972</v>
      </c>
      <c r="C318" s="578">
        <v>794719185</v>
      </c>
      <c r="D318" s="578">
        <v>794719185.00000012</v>
      </c>
      <c r="E318" s="578">
        <v>361109459.72000003</v>
      </c>
      <c r="F318" s="578">
        <v>337899047.63000011</v>
      </c>
      <c r="G318" s="578">
        <v>334644599.79000014</v>
      </c>
    </row>
    <row r="319" spans="2:7">
      <c r="B319" s="698" t="s">
        <v>2200</v>
      </c>
      <c r="C319" s="578">
        <v>794719185</v>
      </c>
      <c r="D319" s="578">
        <v>794719185.00000012</v>
      </c>
      <c r="E319" s="578">
        <v>361109459.72000003</v>
      </c>
      <c r="F319" s="578">
        <v>337899047.63000011</v>
      </c>
      <c r="G319" s="578">
        <v>334644599.79000014</v>
      </c>
    </row>
    <row r="320" spans="2:7">
      <c r="B320" s="1423" t="s">
        <v>2206</v>
      </c>
      <c r="C320" s="1424">
        <v>5502585634</v>
      </c>
      <c r="D320" s="1424">
        <v>5898985683.000001</v>
      </c>
      <c r="E320" s="1424">
        <v>3941273394.4199991</v>
      </c>
      <c r="F320" s="1424">
        <v>3252142471.3599997</v>
      </c>
      <c r="G320" s="1424">
        <v>2630504459.6999989</v>
      </c>
    </row>
    <row r="321" spans="2:7">
      <c r="B321" s="575" t="s">
        <v>2207</v>
      </c>
      <c r="C321" s="576">
        <v>5502585634</v>
      </c>
      <c r="D321" s="576">
        <v>5898985683.000001</v>
      </c>
      <c r="E321" s="576">
        <v>3941273394.4199991</v>
      </c>
      <c r="F321" s="576">
        <v>3252142471.3599997</v>
      </c>
      <c r="G321" s="576">
        <v>2630504459.6999989</v>
      </c>
    </row>
    <row r="322" spans="2:7">
      <c r="B322" s="577" t="s">
        <v>1988</v>
      </c>
      <c r="C322" s="578">
        <v>5258740985</v>
      </c>
      <c r="D322" s="578">
        <v>5655141034.000001</v>
      </c>
      <c r="E322" s="578">
        <v>3822856107.6999993</v>
      </c>
      <c r="F322" s="578">
        <v>3137404915.7599998</v>
      </c>
      <c r="G322" s="578">
        <v>2517729287.9599991</v>
      </c>
    </row>
    <row r="323" spans="2:7">
      <c r="B323" s="698" t="s">
        <v>2035</v>
      </c>
      <c r="C323" s="578">
        <v>1494573583</v>
      </c>
      <c r="D323" s="578">
        <v>1461793558.4400001</v>
      </c>
      <c r="E323" s="578">
        <v>1187523419.2199993</v>
      </c>
      <c r="F323" s="578">
        <v>957401648.63999975</v>
      </c>
      <c r="G323" s="578">
        <v>932029572.0799998</v>
      </c>
    </row>
    <row r="324" spans="2:7">
      <c r="B324" s="698" t="s">
        <v>2208</v>
      </c>
      <c r="C324" s="578">
        <v>1052828391</v>
      </c>
      <c r="D324" s="578">
        <v>1420413824.7700002</v>
      </c>
      <c r="E324" s="578">
        <v>883333128.46999991</v>
      </c>
      <c r="F324" s="578">
        <v>499534739.17999995</v>
      </c>
      <c r="G324" s="578">
        <v>464921879.03999996</v>
      </c>
    </row>
    <row r="325" spans="2:7">
      <c r="B325" s="698" t="s">
        <v>2209</v>
      </c>
      <c r="C325" s="578">
        <v>2186150000</v>
      </c>
      <c r="D325" s="578">
        <v>2222797580.4000001</v>
      </c>
      <c r="E325" s="578">
        <v>1420511611.6900001</v>
      </c>
      <c r="F325" s="578">
        <v>1371943967.8800004</v>
      </c>
      <c r="G325" s="578">
        <v>824543133.64999986</v>
      </c>
    </row>
    <row r="326" spans="2:7">
      <c r="B326" s="698" t="s">
        <v>2210</v>
      </c>
      <c r="C326" s="578">
        <v>81000000</v>
      </c>
      <c r="D326" s="578">
        <v>74545688</v>
      </c>
      <c r="E326" s="578">
        <v>53826021.859999999</v>
      </c>
      <c r="F326" s="578">
        <v>38920566.409999989</v>
      </c>
      <c r="G326" s="578">
        <v>38920566.409999989</v>
      </c>
    </row>
    <row r="327" spans="2:7">
      <c r="B327" s="698" t="s">
        <v>2211</v>
      </c>
      <c r="C327" s="578">
        <v>36610000</v>
      </c>
      <c r="D327" s="578">
        <v>35199447.560000002</v>
      </c>
      <c r="E327" s="578">
        <v>12794082.469999999</v>
      </c>
      <c r="F327" s="578">
        <v>10210467.5</v>
      </c>
      <c r="G327" s="578">
        <v>10210467.5</v>
      </c>
    </row>
    <row r="328" spans="2:7">
      <c r="B328" s="698" t="s">
        <v>2212</v>
      </c>
      <c r="C328" s="578">
        <v>209236011</v>
      </c>
      <c r="D328" s="578">
        <v>210386373</v>
      </c>
      <c r="E328" s="578">
        <v>60671245.920000002</v>
      </c>
      <c r="F328" s="578">
        <v>55196928.079999998</v>
      </c>
      <c r="G328" s="578">
        <v>47803396.159999996</v>
      </c>
    </row>
    <row r="329" spans="2:7">
      <c r="B329" s="698" t="s">
        <v>2029</v>
      </c>
      <c r="C329" s="578">
        <v>198343000</v>
      </c>
      <c r="D329" s="578">
        <v>230004561.83000001</v>
      </c>
      <c r="E329" s="578">
        <v>204196598.06999999</v>
      </c>
      <c r="F329" s="578">
        <v>204196598.06999999</v>
      </c>
      <c r="G329" s="578">
        <v>199300273.12</v>
      </c>
    </row>
    <row r="330" spans="2:7">
      <c r="B330" s="577" t="s">
        <v>2012</v>
      </c>
      <c r="C330" s="578">
        <v>155327649</v>
      </c>
      <c r="D330" s="578">
        <v>155327649</v>
      </c>
      <c r="E330" s="578">
        <v>61577833.119999997</v>
      </c>
      <c r="F330" s="578">
        <v>61416159.020000003</v>
      </c>
      <c r="G330" s="578">
        <v>61416159.020000003</v>
      </c>
    </row>
    <row r="331" spans="2:7">
      <c r="B331" s="698" t="s">
        <v>2212</v>
      </c>
      <c r="C331" s="578">
        <v>155327649</v>
      </c>
      <c r="D331" s="578">
        <v>155327649</v>
      </c>
      <c r="E331" s="578">
        <v>61577833.119999997</v>
      </c>
      <c r="F331" s="578">
        <v>61416159.020000003</v>
      </c>
      <c r="G331" s="578">
        <v>61416159.020000003</v>
      </c>
    </row>
    <row r="332" spans="2:7">
      <c r="B332" s="577" t="s">
        <v>2213</v>
      </c>
      <c r="C332" s="578">
        <v>88517000</v>
      </c>
      <c r="D332" s="578">
        <v>88517000</v>
      </c>
      <c r="E332" s="578">
        <v>56839453.599999994</v>
      </c>
      <c r="F332" s="578">
        <v>53321396.579999998</v>
      </c>
      <c r="G332" s="578">
        <v>51359012.720000006</v>
      </c>
    </row>
    <row r="333" spans="2:7">
      <c r="B333" s="698" t="s">
        <v>2214</v>
      </c>
      <c r="C333" s="578">
        <v>88517000</v>
      </c>
      <c r="D333" s="578">
        <v>88517000</v>
      </c>
      <c r="E333" s="578">
        <v>56839453.599999994</v>
      </c>
      <c r="F333" s="578">
        <v>53321396.579999998</v>
      </c>
      <c r="G333" s="578">
        <v>51359012.720000006</v>
      </c>
    </row>
    <row r="334" spans="2:7">
      <c r="B334" s="1423" t="s">
        <v>2215</v>
      </c>
      <c r="C334" s="1424">
        <v>3023343450</v>
      </c>
      <c r="D334" s="1424">
        <v>3199997718</v>
      </c>
      <c r="E334" s="1424">
        <v>1876413444.6599998</v>
      </c>
      <c r="F334" s="1424">
        <v>1767012300.9499998</v>
      </c>
      <c r="G334" s="1424">
        <v>1756020345.4199998</v>
      </c>
    </row>
    <row r="335" spans="2:7">
      <c r="B335" s="575" t="s">
        <v>2216</v>
      </c>
      <c r="C335" s="576">
        <v>3023343450</v>
      </c>
      <c r="D335" s="576">
        <v>3199997718</v>
      </c>
      <c r="E335" s="576">
        <v>1876413444.6599998</v>
      </c>
      <c r="F335" s="576">
        <v>1767012300.9499998</v>
      </c>
      <c r="G335" s="576">
        <v>1756020345.4199998</v>
      </c>
    </row>
    <row r="336" spans="2:7">
      <c r="B336" s="577" t="s">
        <v>1982</v>
      </c>
      <c r="C336" s="578">
        <v>3023343450</v>
      </c>
      <c r="D336" s="578">
        <v>3199997718</v>
      </c>
      <c r="E336" s="578">
        <v>1876413444.6599998</v>
      </c>
      <c r="F336" s="578">
        <v>1767012300.9499998</v>
      </c>
      <c r="G336" s="578">
        <v>1756020345.4199998</v>
      </c>
    </row>
    <row r="337" spans="2:7">
      <c r="B337" s="698" t="s">
        <v>2035</v>
      </c>
      <c r="C337" s="578">
        <v>786399802</v>
      </c>
      <c r="D337" s="578">
        <v>902441194.2900002</v>
      </c>
      <c r="E337" s="578">
        <v>575380201.63999987</v>
      </c>
      <c r="F337" s="578">
        <v>532852431.3999998</v>
      </c>
      <c r="G337" s="578">
        <v>532150240.43999982</v>
      </c>
    </row>
    <row r="338" spans="2:7">
      <c r="B338" s="698" t="s">
        <v>2217</v>
      </c>
      <c r="C338" s="578">
        <v>376120110</v>
      </c>
      <c r="D338" s="578">
        <v>395346017.50999993</v>
      </c>
      <c r="E338" s="578">
        <v>274734976.10999995</v>
      </c>
      <c r="F338" s="578">
        <v>265793227.45999989</v>
      </c>
      <c r="G338" s="578">
        <v>265343569.96999988</v>
      </c>
    </row>
    <row r="339" spans="2:7">
      <c r="B339" s="698" t="s">
        <v>2218</v>
      </c>
      <c r="C339" s="578">
        <v>13824667</v>
      </c>
      <c r="D339" s="578">
        <v>14634736.199999999</v>
      </c>
      <c r="E339" s="578">
        <v>8382638.0200000005</v>
      </c>
      <c r="F339" s="578">
        <v>7965299.8300000001</v>
      </c>
      <c r="G339" s="578">
        <v>7955269.8300000001</v>
      </c>
    </row>
    <row r="340" spans="2:7">
      <c r="B340" s="698" t="s">
        <v>2219</v>
      </c>
      <c r="C340" s="578">
        <v>847227483</v>
      </c>
      <c r="D340" s="578">
        <v>804804382</v>
      </c>
      <c r="E340" s="578">
        <v>207291162.31</v>
      </c>
      <c r="F340" s="578">
        <v>149776875.67999998</v>
      </c>
      <c r="G340" s="578">
        <v>148946798.59999999</v>
      </c>
    </row>
    <row r="341" spans="2:7">
      <c r="B341" s="698" t="s">
        <v>2029</v>
      </c>
      <c r="C341" s="578">
        <v>22827987</v>
      </c>
      <c r="D341" s="578">
        <v>80827987</v>
      </c>
      <c r="E341" s="578">
        <v>80634536.400000006</v>
      </c>
      <c r="F341" s="578">
        <v>80634536.400000006</v>
      </c>
      <c r="G341" s="578">
        <v>71634536.400000006</v>
      </c>
    </row>
    <row r="342" spans="2:7">
      <c r="B342" s="698" t="s">
        <v>2037</v>
      </c>
      <c r="C342" s="578">
        <v>976943401</v>
      </c>
      <c r="D342" s="578">
        <v>1001943401</v>
      </c>
      <c r="E342" s="578">
        <v>729989930.18000007</v>
      </c>
      <c r="F342" s="578">
        <v>729989930.18000007</v>
      </c>
      <c r="G342" s="578">
        <v>729989930.18000007</v>
      </c>
    </row>
    <row r="343" spans="2:7">
      <c r="B343" s="1423" t="s">
        <v>2220</v>
      </c>
      <c r="C343" s="1424">
        <v>18535516531</v>
      </c>
      <c r="D343" s="1424">
        <v>19561376975.169998</v>
      </c>
      <c r="E343" s="1424">
        <v>11885677768.32</v>
      </c>
      <c r="F343" s="1424">
        <v>10817937336.559999</v>
      </c>
      <c r="G343" s="1424">
        <v>10535003794.76</v>
      </c>
    </row>
    <row r="344" spans="2:7">
      <c r="B344" s="575" t="s">
        <v>2221</v>
      </c>
      <c r="C344" s="576">
        <v>18535516531</v>
      </c>
      <c r="D344" s="576">
        <v>19561376975.169998</v>
      </c>
      <c r="E344" s="576">
        <v>11885677768.32</v>
      </c>
      <c r="F344" s="576">
        <v>10817937336.559999</v>
      </c>
      <c r="G344" s="576">
        <v>10535003794.76</v>
      </c>
    </row>
    <row r="345" spans="2:7">
      <c r="B345" s="577" t="s">
        <v>2222</v>
      </c>
      <c r="C345" s="578">
        <v>17263509199</v>
      </c>
      <c r="D345" s="578">
        <v>17967960610.169998</v>
      </c>
      <c r="E345" s="578">
        <v>10524125376.269999</v>
      </c>
      <c r="F345" s="578">
        <v>9682990555.5299988</v>
      </c>
      <c r="G345" s="578">
        <v>9556197807.2600021</v>
      </c>
    </row>
    <row r="346" spans="2:7">
      <c r="B346" s="698" t="s">
        <v>2035</v>
      </c>
      <c r="C346" s="578">
        <v>5439403615</v>
      </c>
      <c r="D346" s="578">
        <v>5538113519.9999981</v>
      </c>
      <c r="E346" s="578">
        <v>3889103496.6599989</v>
      </c>
      <c r="F346" s="578">
        <v>3486971211.7700005</v>
      </c>
      <c r="G346" s="578">
        <v>3434487397.6300006</v>
      </c>
    </row>
    <row r="347" spans="2:7">
      <c r="B347" s="698" t="s">
        <v>2223</v>
      </c>
      <c r="C347" s="578">
        <v>22400000</v>
      </c>
      <c r="D347" s="578">
        <v>28002000</v>
      </c>
      <c r="E347" s="578">
        <v>15392422.92</v>
      </c>
      <c r="F347" s="578">
        <v>13584698.949999999</v>
      </c>
      <c r="G347" s="578">
        <v>10363899.09</v>
      </c>
    </row>
    <row r="348" spans="2:7">
      <c r="B348" s="698" t="s">
        <v>2224</v>
      </c>
      <c r="C348" s="578">
        <v>2452785515</v>
      </c>
      <c r="D348" s="578">
        <v>2436633515</v>
      </c>
      <c r="E348" s="578">
        <v>1801863364.01</v>
      </c>
      <c r="F348" s="578">
        <v>1387214582.2100003</v>
      </c>
      <c r="G348" s="578">
        <v>1344751741.7200005</v>
      </c>
    </row>
    <row r="349" spans="2:7">
      <c r="B349" s="698" t="s">
        <v>2225</v>
      </c>
      <c r="C349" s="578">
        <v>114000000</v>
      </c>
      <c r="D349" s="578">
        <v>101284702</v>
      </c>
      <c r="E349" s="578">
        <v>55211222.389999993</v>
      </c>
      <c r="F349" s="578">
        <v>34881462.18</v>
      </c>
      <c r="G349" s="578">
        <v>33589099.840000004</v>
      </c>
    </row>
    <row r="350" spans="2:7">
      <c r="B350" s="698" t="s">
        <v>2226</v>
      </c>
      <c r="C350" s="578">
        <v>800895125</v>
      </c>
      <c r="D350" s="578">
        <v>786745125</v>
      </c>
      <c r="E350" s="578">
        <v>170042872.95000005</v>
      </c>
      <c r="F350" s="578">
        <v>167826603.08000004</v>
      </c>
      <c r="G350" s="578">
        <v>167685003.08000004</v>
      </c>
    </row>
    <row r="351" spans="2:7">
      <c r="B351" s="698" t="s">
        <v>2029</v>
      </c>
      <c r="C351" s="578">
        <v>363181887</v>
      </c>
      <c r="D351" s="578">
        <v>355017121</v>
      </c>
      <c r="E351" s="578">
        <v>277052535.94</v>
      </c>
      <c r="F351" s="578">
        <v>277052535.94</v>
      </c>
      <c r="G351" s="578">
        <v>249861204.5</v>
      </c>
    </row>
    <row r="352" spans="2:7">
      <c r="B352" s="698" t="s">
        <v>2037</v>
      </c>
      <c r="C352" s="578">
        <v>8070843057</v>
      </c>
      <c r="D352" s="578">
        <v>8722164627.1700001</v>
      </c>
      <c r="E352" s="578">
        <v>4315459461.3999996</v>
      </c>
      <c r="F352" s="578">
        <v>4315459461.3999996</v>
      </c>
      <c r="G352" s="578">
        <v>4315459461.3999996</v>
      </c>
    </row>
    <row r="353" spans="2:7">
      <c r="B353" s="577" t="s">
        <v>2014</v>
      </c>
      <c r="C353" s="578">
        <v>670462710</v>
      </c>
      <c r="D353" s="578">
        <v>1050091528</v>
      </c>
      <c r="E353" s="578">
        <v>928679258.62</v>
      </c>
      <c r="F353" s="578">
        <v>776454670.98000014</v>
      </c>
      <c r="G353" s="578">
        <v>629493204.79000008</v>
      </c>
    </row>
    <row r="354" spans="2:7">
      <c r="B354" s="698" t="s">
        <v>2227</v>
      </c>
      <c r="C354" s="578">
        <v>599553728</v>
      </c>
      <c r="D354" s="578">
        <v>975462534</v>
      </c>
      <c r="E354" s="578">
        <v>871039687.75</v>
      </c>
      <c r="F354" s="578">
        <v>729844447.54000008</v>
      </c>
      <c r="G354" s="578">
        <v>597797919.05000007</v>
      </c>
    </row>
    <row r="355" spans="2:7">
      <c r="B355" s="698" t="s">
        <v>2228</v>
      </c>
      <c r="C355" s="578">
        <v>49679102</v>
      </c>
      <c r="D355" s="578">
        <v>53399114</v>
      </c>
      <c r="E355" s="578">
        <v>41655502.870000005</v>
      </c>
      <c r="F355" s="578">
        <v>34225301.859999999</v>
      </c>
      <c r="G355" s="578">
        <v>21089111.82</v>
      </c>
    </row>
    <row r="356" spans="2:7">
      <c r="B356" s="698" t="s">
        <v>2229</v>
      </c>
      <c r="C356" s="578">
        <v>21229880</v>
      </c>
      <c r="D356" s="578">
        <v>21229880</v>
      </c>
      <c r="E356" s="578">
        <v>15984068</v>
      </c>
      <c r="F356" s="578">
        <v>12384921.58</v>
      </c>
      <c r="G356" s="578">
        <v>10606173.920000002</v>
      </c>
    </row>
    <row r="357" spans="2:7">
      <c r="B357" s="577" t="s">
        <v>2230</v>
      </c>
      <c r="C357" s="578">
        <v>28022531</v>
      </c>
      <c r="D357" s="578">
        <v>28022531</v>
      </c>
      <c r="E357" s="578">
        <v>17673994.410000004</v>
      </c>
      <c r="F357" s="578">
        <v>16593058.370000005</v>
      </c>
      <c r="G357" s="578">
        <v>16545455.000000006</v>
      </c>
    </row>
    <row r="358" spans="2:7">
      <c r="B358" s="698" t="s">
        <v>2035</v>
      </c>
      <c r="C358" s="578">
        <v>28022531</v>
      </c>
      <c r="D358" s="578">
        <v>28022531</v>
      </c>
      <c r="E358" s="578">
        <v>17673994.410000004</v>
      </c>
      <c r="F358" s="578">
        <v>16593058.370000005</v>
      </c>
      <c r="G358" s="578">
        <v>16545455.000000006</v>
      </c>
    </row>
    <row r="359" spans="2:7">
      <c r="B359" s="577" t="s">
        <v>2231</v>
      </c>
      <c r="C359" s="578">
        <v>288421797</v>
      </c>
      <c r="D359" s="578">
        <v>286202012</v>
      </c>
      <c r="E359" s="578">
        <v>258241945.57999995</v>
      </c>
      <c r="F359" s="578">
        <v>222702796.04999995</v>
      </c>
      <c r="G359" s="578">
        <v>221314130.97999993</v>
      </c>
    </row>
    <row r="360" spans="2:7">
      <c r="B360" s="698" t="s">
        <v>2232</v>
      </c>
      <c r="C360" s="578">
        <v>288421797</v>
      </c>
      <c r="D360" s="578">
        <v>286202012</v>
      </c>
      <c r="E360" s="578">
        <v>258241945.57999995</v>
      </c>
      <c r="F360" s="578">
        <v>222702796.04999995</v>
      </c>
      <c r="G360" s="578">
        <v>221314130.97999993</v>
      </c>
    </row>
    <row r="361" spans="2:7">
      <c r="B361" s="577" t="s">
        <v>2233</v>
      </c>
      <c r="C361" s="578">
        <v>49100294</v>
      </c>
      <c r="D361" s="578">
        <v>49100294</v>
      </c>
      <c r="E361" s="578">
        <v>33251613.080000002</v>
      </c>
      <c r="F361" s="578">
        <v>33251613.080000002</v>
      </c>
      <c r="G361" s="578">
        <v>33251613.080000002</v>
      </c>
    </row>
    <row r="362" spans="2:7">
      <c r="B362" s="698" t="s">
        <v>2035</v>
      </c>
      <c r="C362" s="578">
        <v>49100294</v>
      </c>
      <c r="D362" s="578">
        <v>49100294</v>
      </c>
      <c r="E362" s="578">
        <v>33251613.080000002</v>
      </c>
      <c r="F362" s="578">
        <v>33251613.080000002</v>
      </c>
      <c r="G362" s="578">
        <v>33251613.080000002</v>
      </c>
    </row>
    <row r="363" spans="2:7">
      <c r="B363" s="577" t="s">
        <v>2234</v>
      </c>
      <c r="C363" s="578">
        <v>236000000</v>
      </c>
      <c r="D363" s="578">
        <v>180000000.00000003</v>
      </c>
      <c r="E363" s="578">
        <v>123705580.36</v>
      </c>
      <c r="F363" s="578">
        <v>85944642.550000012</v>
      </c>
      <c r="G363" s="578">
        <v>78201583.650000006</v>
      </c>
    </row>
    <row r="364" spans="2:7">
      <c r="B364" s="698" t="s">
        <v>2035</v>
      </c>
      <c r="C364" s="578">
        <v>236000000</v>
      </c>
      <c r="D364" s="578">
        <v>180000000.00000003</v>
      </c>
      <c r="E364" s="578">
        <v>123705580.36</v>
      </c>
      <c r="F364" s="578">
        <v>85944642.550000012</v>
      </c>
      <c r="G364" s="578">
        <v>78201583.650000006</v>
      </c>
    </row>
    <row r="365" spans="2:7">
      <c r="B365" s="1423" t="s">
        <v>2235</v>
      </c>
      <c r="C365" s="1424">
        <v>64208597908</v>
      </c>
      <c r="D365" s="1424">
        <v>81430439435.669998</v>
      </c>
      <c r="E365" s="1424">
        <v>54415163197.599998</v>
      </c>
      <c r="F365" s="1424">
        <v>50729773956.690002</v>
      </c>
      <c r="G365" s="1424">
        <v>46860504478.450005</v>
      </c>
    </row>
    <row r="366" spans="2:7">
      <c r="B366" s="575" t="s">
        <v>2236</v>
      </c>
      <c r="C366" s="576">
        <v>64208597908</v>
      </c>
      <c r="D366" s="576">
        <v>81430439435.669998</v>
      </c>
      <c r="E366" s="576">
        <v>54415163197.599998</v>
      </c>
      <c r="F366" s="576">
        <v>50729773956.690002</v>
      </c>
      <c r="G366" s="576">
        <v>46860504478.450005</v>
      </c>
    </row>
    <row r="367" spans="2:7">
      <c r="B367" s="577" t="s">
        <v>1965</v>
      </c>
      <c r="C367" s="578">
        <v>46205626258</v>
      </c>
      <c r="D367" s="578">
        <v>60512947467</v>
      </c>
      <c r="E367" s="578">
        <v>40616396697.889999</v>
      </c>
      <c r="F367" s="578">
        <v>38573201003.910004</v>
      </c>
      <c r="G367" s="578">
        <v>35845779433.330002</v>
      </c>
    </row>
    <row r="368" spans="2:7">
      <c r="B368" s="698" t="s">
        <v>2035</v>
      </c>
      <c r="C368" s="578">
        <v>3396064803</v>
      </c>
      <c r="D368" s="578">
        <v>9735675976</v>
      </c>
      <c r="E368" s="578">
        <v>2172120784.7999997</v>
      </c>
      <c r="F368" s="578">
        <v>1763225100.6700008</v>
      </c>
      <c r="G368" s="578">
        <v>1723150027.9500003</v>
      </c>
    </row>
    <row r="369" spans="2:7">
      <c r="B369" s="698" t="s">
        <v>2237</v>
      </c>
      <c r="C369" s="578">
        <v>3377100107</v>
      </c>
      <c r="D369" s="578">
        <v>9279686579.9099998</v>
      </c>
      <c r="E369" s="578">
        <v>7676232505.7599993</v>
      </c>
      <c r="F369" s="578">
        <v>6822563393.6900005</v>
      </c>
      <c r="G369" s="578">
        <v>6414801985.3500004</v>
      </c>
    </row>
    <row r="370" spans="2:7">
      <c r="B370" s="698" t="s">
        <v>2238</v>
      </c>
      <c r="C370" s="578">
        <v>14264201462</v>
      </c>
      <c r="D370" s="578">
        <v>15455824522.439999</v>
      </c>
      <c r="E370" s="578">
        <v>14987934364.48</v>
      </c>
      <c r="F370" s="578">
        <v>14798577818.210001</v>
      </c>
      <c r="G370" s="578">
        <v>13339763414.829998</v>
      </c>
    </row>
    <row r="371" spans="2:7">
      <c r="B371" s="698" t="s">
        <v>2239</v>
      </c>
      <c r="C371" s="578">
        <v>3547210500</v>
      </c>
      <c r="D371" s="578">
        <v>4076754662</v>
      </c>
      <c r="E371" s="578">
        <v>2884356264.4599996</v>
      </c>
      <c r="F371" s="578">
        <v>2735284560.5</v>
      </c>
      <c r="G371" s="578">
        <v>2124504616.6800001</v>
      </c>
    </row>
    <row r="372" spans="2:7">
      <c r="B372" s="698" t="s">
        <v>2240</v>
      </c>
      <c r="C372" s="578">
        <v>5193122528</v>
      </c>
      <c r="D372" s="578">
        <v>5726125688.6499996</v>
      </c>
      <c r="E372" s="578">
        <v>2832536270.8700004</v>
      </c>
      <c r="F372" s="578">
        <v>2832536270.8700004</v>
      </c>
      <c r="G372" s="578">
        <v>2816287687.1800003</v>
      </c>
    </row>
    <row r="373" spans="2:7">
      <c r="B373" s="698" t="s">
        <v>2241</v>
      </c>
      <c r="C373" s="578">
        <v>4724583595</v>
      </c>
      <c r="D373" s="578">
        <v>3493493397.3499999</v>
      </c>
      <c r="E373" s="578">
        <v>2463133059.9899998</v>
      </c>
      <c r="F373" s="578">
        <v>2331302468.7200003</v>
      </c>
      <c r="G373" s="578">
        <v>2256831881.8000002</v>
      </c>
    </row>
    <row r="374" spans="2:7">
      <c r="B374" s="698" t="s">
        <v>2242</v>
      </c>
      <c r="C374" s="578">
        <v>297975711</v>
      </c>
      <c r="D374" s="578">
        <v>181572529</v>
      </c>
      <c r="E374" s="578">
        <v>80445426.25</v>
      </c>
      <c r="F374" s="578">
        <v>80445426.25</v>
      </c>
      <c r="G374" s="578">
        <v>43900000</v>
      </c>
    </row>
    <row r="375" spans="2:7">
      <c r="B375" s="698" t="s">
        <v>2243</v>
      </c>
      <c r="C375" s="578">
        <v>1875569775</v>
      </c>
      <c r="D375" s="578">
        <v>1614906082.6500001</v>
      </c>
      <c r="E375" s="578">
        <v>1330914460.3100002</v>
      </c>
      <c r="F375" s="578">
        <v>1253367893.2</v>
      </c>
      <c r="G375" s="578">
        <v>1173311527.74</v>
      </c>
    </row>
    <row r="376" spans="2:7">
      <c r="B376" s="698" t="s">
        <v>2244</v>
      </c>
      <c r="C376" s="578">
        <v>3121151282</v>
      </c>
      <c r="D376" s="578">
        <v>3695940325</v>
      </c>
      <c r="E376" s="578">
        <v>1325624132.8800001</v>
      </c>
      <c r="F376" s="578">
        <v>1325624132.8800001</v>
      </c>
      <c r="G376" s="578">
        <v>1323454352.8800001</v>
      </c>
    </row>
    <row r="377" spans="2:7">
      <c r="B377" s="698" t="s">
        <v>2245</v>
      </c>
      <c r="C377" s="578">
        <v>963600000</v>
      </c>
      <c r="D377" s="578">
        <v>963600000</v>
      </c>
      <c r="E377" s="578">
        <v>900822000</v>
      </c>
      <c r="F377" s="578">
        <v>667996510.83000004</v>
      </c>
      <c r="G377" s="578">
        <v>667996510.83000004</v>
      </c>
    </row>
    <row r="378" spans="2:7">
      <c r="B378" s="698" t="s">
        <v>2246</v>
      </c>
      <c r="C378" s="578">
        <v>121158959</v>
      </c>
      <c r="D378" s="578">
        <v>121158959</v>
      </c>
      <c r="E378" s="578">
        <v>0</v>
      </c>
      <c r="F378" s="578">
        <v>0</v>
      </c>
      <c r="G378" s="578">
        <v>0</v>
      </c>
    </row>
    <row r="379" spans="2:7">
      <c r="B379" s="698" t="s">
        <v>2029</v>
      </c>
      <c r="C379" s="578">
        <v>16168020</v>
      </c>
      <c r="D379" s="578">
        <v>23168020</v>
      </c>
      <c r="E379" s="578">
        <v>7500000</v>
      </c>
      <c r="F379" s="578">
        <v>7500000</v>
      </c>
      <c r="G379" s="578">
        <v>7000000</v>
      </c>
    </row>
    <row r="380" spans="2:7">
      <c r="B380" s="698" t="s">
        <v>2037</v>
      </c>
      <c r="C380" s="578">
        <v>5307719516</v>
      </c>
      <c r="D380" s="578">
        <v>6145040725</v>
      </c>
      <c r="E380" s="578">
        <v>3954777428.0900002</v>
      </c>
      <c r="F380" s="578">
        <v>3954777428.0900002</v>
      </c>
      <c r="G380" s="578">
        <v>3954777428.0900002</v>
      </c>
    </row>
    <row r="381" spans="2:7">
      <c r="B381" s="577" t="s">
        <v>2247</v>
      </c>
      <c r="C381" s="578">
        <v>399088825</v>
      </c>
      <c r="D381" s="578">
        <v>399088825</v>
      </c>
      <c r="E381" s="578">
        <v>341497698.49999994</v>
      </c>
      <c r="F381" s="578">
        <v>263505132.74999994</v>
      </c>
      <c r="G381" s="578">
        <v>257308553.74000001</v>
      </c>
    </row>
    <row r="382" spans="2:7">
      <c r="B382" s="698" t="s">
        <v>2248</v>
      </c>
      <c r="C382" s="578">
        <v>399088825</v>
      </c>
      <c r="D382" s="578">
        <v>399088825</v>
      </c>
      <c r="E382" s="578">
        <v>341497698.49999994</v>
      </c>
      <c r="F382" s="578">
        <v>263505132.74999994</v>
      </c>
      <c r="G382" s="578">
        <v>257308553.74000001</v>
      </c>
    </row>
    <row r="383" spans="2:7">
      <c r="B383" s="577" t="s">
        <v>1963</v>
      </c>
      <c r="C383" s="578">
        <v>16525891997</v>
      </c>
      <c r="D383" s="578">
        <v>19439191997</v>
      </c>
      <c r="E383" s="578">
        <v>12720750477.910002</v>
      </c>
      <c r="F383" s="578">
        <v>11233582018.59</v>
      </c>
      <c r="G383" s="578">
        <v>10115085974.639997</v>
      </c>
    </row>
    <row r="384" spans="2:7">
      <c r="B384" s="698" t="s">
        <v>2249</v>
      </c>
      <c r="C384" s="578">
        <v>16525891997</v>
      </c>
      <c r="D384" s="578">
        <v>19439191997</v>
      </c>
      <c r="E384" s="578">
        <v>12720750477.910002</v>
      </c>
      <c r="F384" s="578">
        <v>11233582018.59</v>
      </c>
      <c r="G384" s="578">
        <v>10115085974.639997</v>
      </c>
    </row>
    <row r="385" spans="2:7">
      <c r="B385" s="577" t="s">
        <v>2250</v>
      </c>
      <c r="C385" s="578">
        <v>280480234</v>
      </c>
      <c r="D385" s="578">
        <v>281700552.66999996</v>
      </c>
      <c r="E385" s="578">
        <v>258106545.53000003</v>
      </c>
      <c r="F385" s="578">
        <v>181411414.54000005</v>
      </c>
      <c r="G385" s="578">
        <v>180803584.44000006</v>
      </c>
    </row>
    <row r="386" spans="2:7">
      <c r="B386" s="698" t="s">
        <v>2243</v>
      </c>
      <c r="C386" s="578">
        <v>280480234</v>
      </c>
      <c r="D386" s="578">
        <v>281700552.66999996</v>
      </c>
      <c r="E386" s="578">
        <v>258106545.53000003</v>
      </c>
      <c r="F386" s="578">
        <v>181411414.54000005</v>
      </c>
      <c r="G386" s="578">
        <v>180803584.44000006</v>
      </c>
    </row>
    <row r="387" spans="2:7">
      <c r="B387" s="577" t="s">
        <v>1970</v>
      </c>
      <c r="C387" s="578">
        <v>797510594</v>
      </c>
      <c r="D387" s="578">
        <v>797510594</v>
      </c>
      <c r="E387" s="578">
        <v>478411777.77000004</v>
      </c>
      <c r="F387" s="578">
        <v>478074386.90000004</v>
      </c>
      <c r="G387" s="578">
        <v>461526932.29999989</v>
      </c>
    </row>
    <row r="388" spans="2:7">
      <c r="B388" s="698" t="s">
        <v>2251</v>
      </c>
      <c r="C388" s="578">
        <v>797510594</v>
      </c>
      <c r="D388" s="578">
        <v>797510594</v>
      </c>
      <c r="E388" s="578">
        <v>478411777.77000004</v>
      </c>
      <c r="F388" s="578">
        <v>478074386.90000004</v>
      </c>
      <c r="G388" s="578">
        <v>461526932.29999989</v>
      </c>
    </row>
    <row r="389" spans="2:7">
      <c r="B389" s="1423" t="s">
        <v>2252</v>
      </c>
      <c r="C389" s="1424">
        <v>21563980144</v>
      </c>
      <c r="D389" s="1424">
        <v>23782691243.41</v>
      </c>
      <c r="E389" s="1424">
        <v>16731862881.24</v>
      </c>
      <c r="F389" s="1424">
        <v>15735301492.519999</v>
      </c>
      <c r="G389" s="1424">
        <v>15227092901.239998</v>
      </c>
    </row>
    <row r="390" spans="2:7">
      <c r="B390" s="575" t="s">
        <v>2253</v>
      </c>
      <c r="C390" s="576">
        <v>21563980144</v>
      </c>
      <c r="D390" s="576">
        <v>23782691243.41</v>
      </c>
      <c r="E390" s="576">
        <v>16731862881.24</v>
      </c>
      <c r="F390" s="576">
        <v>15735301492.519999</v>
      </c>
      <c r="G390" s="576">
        <v>15227092901.239998</v>
      </c>
    </row>
    <row r="391" spans="2:7">
      <c r="B391" s="577" t="s">
        <v>1958</v>
      </c>
      <c r="C391" s="578">
        <v>21017326734</v>
      </c>
      <c r="D391" s="578">
        <v>23275262573.41</v>
      </c>
      <c r="E391" s="578">
        <v>16348537200.959999</v>
      </c>
      <c r="F391" s="578">
        <v>15406132851.73</v>
      </c>
      <c r="G391" s="578">
        <v>14901268074.409998</v>
      </c>
    </row>
    <row r="392" spans="2:7">
      <c r="B392" s="698" t="s">
        <v>2035</v>
      </c>
      <c r="C392" s="578">
        <v>3203105972</v>
      </c>
      <c r="D392" s="578">
        <v>3169818273</v>
      </c>
      <c r="E392" s="578">
        <v>2011169797.2399998</v>
      </c>
      <c r="F392" s="578">
        <v>1403353265.6899996</v>
      </c>
      <c r="G392" s="578">
        <v>1348621340.4599998</v>
      </c>
    </row>
    <row r="393" spans="2:7">
      <c r="B393" s="698" t="s">
        <v>2254</v>
      </c>
      <c r="C393" s="578">
        <v>138800780</v>
      </c>
      <c r="D393" s="578">
        <v>157630780</v>
      </c>
      <c r="E393" s="578">
        <v>99647899.670000002</v>
      </c>
      <c r="F393" s="578">
        <v>65508595.169999994</v>
      </c>
      <c r="G393" s="578">
        <v>65508595.169999994</v>
      </c>
    </row>
    <row r="394" spans="2:7">
      <c r="B394" s="698" t="s">
        <v>2255</v>
      </c>
      <c r="C394" s="578">
        <v>1498741637</v>
      </c>
      <c r="D394" s="578">
        <v>1308484696.1700001</v>
      </c>
      <c r="E394" s="578">
        <v>998107149.22999966</v>
      </c>
      <c r="F394" s="578">
        <v>762401615.07999992</v>
      </c>
      <c r="G394" s="578">
        <v>760740254.81999993</v>
      </c>
    </row>
    <row r="395" spans="2:7">
      <c r="B395" s="698" t="s">
        <v>2256</v>
      </c>
      <c r="C395" s="578">
        <v>223393469</v>
      </c>
      <c r="D395" s="578">
        <v>274551990.02999997</v>
      </c>
      <c r="E395" s="578">
        <v>179945361.69</v>
      </c>
      <c r="F395" s="578">
        <v>133998077.39999998</v>
      </c>
      <c r="G395" s="578">
        <v>133998077.39999998</v>
      </c>
    </row>
    <row r="396" spans="2:7">
      <c r="B396" s="698" t="s">
        <v>2257</v>
      </c>
      <c r="C396" s="578">
        <v>47141943</v>
      </c>
      <c r="D396" s="578">
        <v>47141943</v>
      </c>
      <c r="E396" s="578">
        <v>28988904.050000001</v>
      </c>
      <c r="F396" s="578">
        <v>17462894.629999999</v>
      </c>
      <c r="G396" s="578">
        <v>17202894.739999998</v>
      </c>
    </row>
    <row r="397" spans="2:7">
      <c r="B397" s="698" t="s">
        <v>2029</v>
      </c>
      <c r="C397" s="578">
        <v>13556314060</v>
      </c>
      <c r="D397" s="578">
        <v>15847504279.83</v>
      </c>
      <c r="E397" s="578">
        <v>11229446320.369999</v>
      </c>
      <c r="F397" s="578">
        <v>11222176635.049999</v>
      </c>
      <c r="G397" s="578">
        <v>10844374682.409998</v>
      </c>
    </row>
    <row r="398" spans="2:7">
      <c r="B398" s="698" t="s">
        <v>2037</v>
      </c>
      <c r="C398" s="578">
        <v>2349828873</v>
      </c>
      <c r="D398" s="578">
        <v>2470130611.3800001</v>
      </c>
      <c r="E398" s="578">
        <v>1801231768.71</v>
      </c>
      <c r="F398" s="578">
        <v>1801231768.71</v>
      </c>
      <c r="G398" s="578">
        <v>1730822229.4100001</v>
      </c>
    </row>
    <row r="399" spans="2:7">
      <c r="B399" s="577" t="s">
        <v>1991</v>
      </c>
      <c r="C399" s="578">
        <v>224970555</v>
      </c>
      <c r="D399" s="578">
        <v>244767324</v>
      </c>
      <c r="E399" s="578">
        <v>216003823.28000003</v>
      </c>
      <c r="F399" s="578">
        <v>169295619.71000004</v>
      </c>
      <c r="G399" s="578">
        <v>167872767.49000007</v>
      </c>
    </row>
    <row r="400" spans="2:7">
      <c r="B400" s="698" t="s">
        <v>2258</v>
      </c>
      <c r="C400" s="578">
        <v>224970555</v>
      </c>
      <c r="D400" s="578">
        <v>244767324</v>
      </c>
      <c r="E400" s="578">
        <v>216003823.28000003</v>
      </c>
      <c r="F400" s="578">
        <v>169295619.71000004</v>
      </c>
      <c r="G400" s="578">
        <v>167872767.49000007</v>
      </c>
    </row>
    <row r="401" spans="2:7">
      <c r="B401" s="577" t="s">
        <v>2003</v>
      </c>
      <c r="C401" s="578">
        <v>165049406</v>
      </c>
      <c r="D401" s="578">
        <v>165049405.99999997</v>
      </c>
      <c r="E401" s="578">
        <v>106500150.22000001</v>
      </c>
      <c r="F401" s="578">
        <v>101170120.69000001</v>
      </c>
      <c r="G401" s="578">
        <v>100113019.25000003</v>
      </c>
    </row>
    <row r="402" spans="2:7">
      <c r="B402" s="698" t="s">
        <v>2255</v>
      </c>
      <c r="C402" s="578">
        <v>165049406</v>
      </c>
      <c r="D402" s="578">
        <v>165049405.99999997</v>
      </c>
      <c r="E402" s="578">
        <v>106500150.22000001</v>
      </c>
      <c r="F402" s="578">
        <v>101170120.69000001</v>
      </c>
      <c r="G402" s="578">
        <v>100113019.25000003</v>
      </c>
    </row>
    <row r="403" spans="2:7">
      <c r="B403" s="577" t="s">
        <v>2259</v>
      </c>
      <c r="C403" s="578">
        <v>67484249</v>
      </c>
      <c r="D403" s="578">
        <v>2862740</v>
      </c>
      <c r="E403" s="578">
        <v>0</v>
      </c>
      <c r="F403" s="578">
        <v>0</v>
      </c>
      <c r="G403" s="578">
        <v>0</v>
      </c>
    </row>
    <row r="404" spans="2:7">
      <c r="B404" s="698" t="s">
        <v>2255</v>
      </c>
      <c r="C404" s="578">
        <v>67484249</v>
      </c>
      <c r="D404" s="578">
        <v>2862740</v>
      </c>
      <c r="E404" s="578">
        <v>0</v>
      </c>
      <c r="F404" s="578">
        <v>0</v>
      </c>
      <c r="G404" s="578">
        <v>0</v>
      </c>
    </row>
    <row r="405" spans="2:7">
      <c r="B405" s="577" t="s">
        <v>2260</v>
      </c>
      <c r="C405" s="578">
        <v>89149200</v>
      </c>
      <c r="D405" s="578">
        <v>94749200</v>
      </c>
      <c r="E405" s="578">
        <v>60821706.779999994</v>
      </c>
      <c r="F405" s="578">
        <v>58702900.390000001</v>
      </c>
      <c r="G405" s="578">
        <v>57839040.090000004</v>
      </c>
    </row>
    <row r="406" spans="2:7">
      <c r="B406" s="698" t="s">
        <v>2254</v>
      </c>
      <c r="C406" s="578">
        <v>89149200</v>
      </c>
      <c r="D406" s="578">
        <v>94749200</v>
      </c>
      <c r="E406" s="578">
        <v>60821706.779999994</v>
      </c>
      <c r="F406" s="578">
        <v>58702900.390000001</v>
      </c>
      <c r="G406" s="578">
        <v>57839040.090000004</v>
      </c>
    </row>
    <row r="407" spans="2:7">
      <c r="B407" s="1423" t="s">
        <v>2261</v>
      </c>
      <c r="C407" s="1424">
        <v>9400055025</v>
      </c>
      <c r="D407" s="1424">
        <v>9314445732.8000011</v>
      </c>
      <c r="E407" s="1424">
        <v>5197871797.21</v>
      </c>
      <c r="F407" s="1424">
        <v>4149842304.5500002</v>
      </c>
      <c r="G407" s="1424">
        <v>3830985269.3100004</v>
      </c>
    </row>
    <row r="408" spans="2:7">
      <c r="B408" s="575" t="s">
        <v>2262</v>
      </c>
      <c r="C408" s="576">
        <v>9400055025</v>
      </c>
      <c r="D408" s="576">
        <v>9314445732.8000011</v>
      </c>
      <c r="E408" s="576">
        <v>5197871797.21</v>
      </c>
      <c r="F408" s="576">
        <v>4149842304.5500002</v>
      </c>
      <c r="G408" s="576">
        <v>3830985269.3100004</v>
      </c>
    </row>
    <row r="409" spans="2:7">
      <c r="B409" s="577" t="s">
        <v>1961</v>
      </c>
      <c r="C409" s="578">
        <v>5316809425</v>
      </c>
      <c r="D409" s="578">
        <v>5481200132.8000002</v>
      </c>
      <c r="E409" s="578">
        <v>3465126671.9099998</v>
      </c>
      <c r="F409" s="578">
        <v>2584269126.5000005</v>
      </c>
      <c r="G409" s="578">
        <v>2480114913.0600004</v>
      </c>
    </row>
    <row r="410" spans="2:7">
      <c r="B410" s="698" t="s">
        <v>2035</v>
      </c>
      <c r="C410" s="578">
        <v>1382821499</v>
      </c>
      <c r="D410" s="578">
        <v>1079053381.8300002</v>
      </c>
      <c r="E410" s="578">
        <v>710626734.63999999</v>
      </c>
      <c r="F410" s="578">
        <v>543410465.99000013</v>
      </c>
      <c r="G410" s="578">
        <v>525639606.44000018</v>
      </c>
    </row>
    <row r="411" spans="2:7">
      <c r="B411" s="698" t="s">
        <v>2263</v>
      </c>
      <c r="C411" s="578">
        <v>3118937798</v>
      </c>
      <c r="D411" s="578">
        <v>3866305042.9700003</v>
      </c>
      <c r="E411" s="578">
        <v>2450216467.98</v>
      </c>
      <c r="F411" s="578">
        <v>1818506985.2800002</v>
      </c>
      <c r="G411" s="578">
        <v>1732179312.6400003</v>
      </c>
    </row>
    <row r="412" spans="2:7">
      <c r="B412" s="698" t="s">
        <v>2264</v>
      </c>
      <c r="C412" s="578">
        <v>393089528</v>
      </c>
      <c r="D412" s="578">
        <v>393089528</v>
      </c>
      <c r="E412" s="578">
        <v>178750244.31999999</v>
      </c>
      <c r="F412" s="578">
        <v>133022554.85000001</v>
      </c>
      <c r="G412" s="578">
        <v>132966873.60000001</v>
      </c>
    </row>
    <row r="413" spans="2:7">
      <c r="B413" s="698" t="s">
        <v>2029</v>
      </c>
      <c r="C413" s="578">
        <v>421960600</v>
      </c>
      <c r="D413" s="578">
        <v>142752180</v>
      </c>
      <c r="E413" s="578">
        <v>125533224.97</v>
      </c>
      <c r="F413" s="578">
        <v>89329120.379999995</v>
      </c>
      <c r="G413" s="578">
        <v>89329120.379999995</v>
      </c>
    </row>
    <row r="414" spans="2:7">
      <c r="B414" s="577" t="s">
        <v>1959</v>
      </c>
      <c r="C414" s="578">
        <v>4083245600</v>
      </c>
      <c r="D414" s="578">
        <v>3833245600.000001</v>
      </c>
      <c r="E414" s="578">
        <v>1732745125.3000004</v>
      </c>
      <c r="F414" s="578">
        <v>1565573178.05</v>
      </c>
      <c r="G414" s="578">
        <v>1350870356.25</v>
      </c>
    </row>
    <row r="415" spans="2:7">
      <c r="B415" s="698" t="s">
        <v>2265</v>
      </c>
      <c r="C415" s="578">
        <v>4083245600</v>
      </c>
      <c r="D415" s="578">
        <v>3833245600.000001</v>
      </c>
      <c r="E415" s="578">
        <v>1732745125.3000004</v>
      </c>
      <c r="F415" s="578">
        <v>1565573178.05</v>
      </c>
      <c r="G415" s="578">
        <v>1350870356.25</v>
      </c>
    </row>
    <row r="416" spans="2:7">
      <c r="B416" s="1423" t="s">
        <v>2266</v>
      </c>
      <c r="C416" s="1424">
        <v>11681565715</v>
      </c>
      <c r="D416" s="1424">
        <v>12761423420</v>
      </c>
      <c r="E416" s="1424">
        <v>8903415176.1499977</v>
      </c>
      <c r="F416" s="1424">
        <v>8903415176.1499977</v>
      </c>
      <c r="G416" s="1424">
        <v>8847762732.1099987</v>
      </c>
    </row>
    <row r="417" spans="2:7">
      <c r="B417" s="575" t="s">
        <v>2267</v>
      </c>
      <c r="C417" s="576">
        <v>11681565715</v>
      </c>
      <c r="D417" s="576">
        <v>12761423420</v>
      </c>
      <c r="E417" s="576">
        <v>8903415176.1499977</v>
      </c>
      <c r="F417" s="576">
        <v>8903415176.1499977</v>
      </c>
      <c r="G417" s="576">
        <v>8847762732.1099987</v>
      </c>
    </row>
    <row r="418" spans="2:7">
      <c r="B418" s="577" t="s">
        <v>1962</v>
      </c>
      <c r="C418" s="578">
        <v>11681565715</v>
      </c>
      <c r="D418" s="578">
        <v>12761423420</v>
      </c>
      <c r="E418" s="578">
        <v>8903415176.1499977</v>
      </c>
      <c r="F418" s="578">
        <v>8903415176.1499977</v>
      </c>
      <c r="G418" s="578">
        <v>8847762732.1099987</v>
      </c>
    </row>
    <row r="419" spans="2:7">
      <c r="B419" s="698" t="s">
        <v>2035</v>
      </c>
      <c r="C419" s="578">
        <v>1513270812</v>
      </c>
      <c r="D419" s="578">
        <v>2432185035</v>
      </c>
      <c r="E419" s="578">
        <v>1165885086</v>
      </c>
      <c r="F419" s="578">
        <v>1165885086</v>
      </c>
      <c r="G419" s="578">
        <v>1165885086</v>
      </c>
    </row>
    <row r="420" spans="2:7">
      <c r="B420" s="698" t="s">
        <v>2268</v>
      </c>
      <c r="C420" s="578">
        <v>8085843275</v>
      </c>
      <c r="D420" s="578">
        <v>8143311817</v>
      </c>
      <c r="E420" s="578">
        <v>6151923138.1499977</v>
      </c>
      <c r="F420" s="578">
        <v>6151923138.1499977</v>
      </c>
      <c r="G420" s="578">
        <v>6096270694.1099987</v>
      </c>
    </row>
    <row r="421" spans="2:7">
      <c r="B421" s="698" t="s">
        <v>2269</v>
      </c>
      <c r="C421" s="578">
        <v>1818499253</v>
      </c>
      <c r="D421" s="578">
        <v>1818499253</v>
      </c>
      <c r="E421" s="578">
        <v>1360031760</v>
      </c>
      <c r="F421" s="578">
        <v>1360031760</v>
      </c>
      <c r="G421" s="578">
        <v>1360031760</v>
      </c>
    </row>
    <row r="422" spans="2:7">
      <c r="B422" s="698" t="s">
        <v>2270</v>
      </c>
      <c r="C422" s="578">
        <v>263952375</v>
      </c>
      <c r="D422" s="578">
        <v>367427315</v>
      </c>
      <c r="E422" s="578">
        <v>225575192</v>
      </c>
      <c r="F422" s="578">
        <v>225575192</v>
      </c>
      <c r="G422" s="578">
        <v>225575192</v>
      </c>
    </row>
    <row r="423" spans="2:7">
      <c r="B423" s="1423" t="s">
        <v>2271</v>
      </c>
      <c r="C423" s="1424">
        <v>1254308155</v>
      </c>
      <c r="D423" s="1424">
        <v>1270564893.1400001</v>
      </c>
      <c r="E423" s="1424">
        <v>985469056.49000037</v>
      </c>
      <c r="F423" s="1424">
        <v>821071034.79000044</v>
      </c>
      <c r="G423" s="1424">
        <v>783867275.95000041</v>
      </c>
    </row>
    <row r="424" spans="2:7">
      <c r="B424" s="575" t="s">
        <v>2272</v>
      </c>
      <c r="C424" s="576">
        <v>1254308155</v>
      </c>
      <c r="D424" s="576">
        <v>1270564893.1400001</v>
      </c>
      <c r="E424" s="576">
        <v>985469056.49000037</v>
      </c>
      <c r="F424" s="576">
        <v>821071034.79000044</v>
      </c>
      <c r="G424" s="576">
        <v>783867275.95000041</v>
      </c>
    </row>
    <row r="425" spans="2:7">
      <c r="B425" s="577" t="s">
        <v>2016</v>
      </c>
      <c r="C425" s="578">
        <v>1254308155</v>
      </c>
      <c r="D425" s="578">
        <v>1270564893.1400001</v>
      </c>
      <c r="E425" s="578">
        <v>985469056.49000037</v>
      </c>
      <c r="F425" s="578">
        <v>821071034.79000044</v>
      </c>
      <c r="G425" s="578">
        <v>783867275.95000041</v>
      </c>
    </row>
    <row r="426" spans="2:7">
      <c r="B426" s="698" t="s">
        <v>2035</v>
      </c>
      <c r="C426" s="578">
        <v>577126004</v>
      </c>
      <c r="D426" s="578">
        <v>571517767</v>
      </c>
      <c r="E426" s="578">
        <v>489809986.23000032</v>
      </c>
      <c r="F426" s="578">
        <v>391829921.89000046</v>
      </c>
      <c r="G426" s="578">
        <v>382039602.1000005</v>
      </c>
    </row>
    <row r="427" spans="2:7">
      <c r="B427" s="698" t="s">
        <v>2273</v>
      </c>
      <c r="C427" s="578">
        <v>10887366</v>
      </c>
      <c r="D427" s="578">
        <v>10128558</v>
      </c>
      <c r="E427" s="578">
        <v>6730248.6500000004</v>
      </c>
      <c r="F427" s="578">
        <v>4455492.32</v>
      </c>
      <c r="G427" s="578">
        <v>3822596.71</v>
      </c>
    </row>
    <row r="428" spans="2:7">
      <c r="B428" s="698" t="s">
        <v>2274</v>
      </c>
      <c r="C428" s="578">
        <v>42997202</v>
      </c>
      <c r="D428" s="578">
        <v>39607858</v>
      </c>
      <c r="E428" s="578">
        <v>37453804.359999992</v>
      </c>
      <c r="F428" s="578">
        <v>25609272.91</v>
      </c>
      <c r="G428" s="578">
        <v>24991364.91</v>
      </c>
    </row>
    <row r="429" spans="2:7">
      <c r="B429" s="698" t="s">
        <v>2275</v>
      </c>
      <c r="C429" s="578">
        <v>432045650</v>
      </c>
      <c r="D429" s="578">
        <v>450685970.44999999</v>
      </c>
      <c r="E429" s="578">
        <v>330130796.11000001</v>
      </c>
      <c r="F429" s="578">
        <v>301641594.23000002</v>
      </c>
      <c r="G429" s="578">
        <v>295627142.25999999</v>
      </c>
    </row>
    <row r="430" spans="2:7">
      <c r="B430" s="698" t="s">
        <v>2276</v>
      </c>
      <c r="C430" s="578">
        <v>75327045</v>
      </c>
      <c r="D430" s="578">
        <v>82699851.689999998</v>
      </c>
      <c r="E430" s="578">
        <v>44054427.509999998</v>
      </c>
      <c r="F430" s="578">
        <v>26472791.399999999</v>
      </c>
      <c r="G430" s="578">
        <v>17432940.050000001</v>
      </c>
    </row>
    <row r="431" spans="2:7">
      <c r="B431" s="698" t="s">
        <v>2063</v>
      </c>
      <c r="C431" s="578">
        <v>24820000</v>
      </c>
      <c r="D431" s="578">
        <v>24820000</v>
      </c>
      <c r="E431" s="578">
        <v>11452297.460000001</v>
      </c>
      <c r="F431" s="578">
        <v>5224465.8699999992</v>
      </c>
      <c r="G431" s="578">
        <v>4350207.3699999992</v>
      </c>
    </row>
    <row r="432" spans="2:7">
      <c r="B432" s="698" t="s">
        <v>2029</v>
      </c>
      <c r="C432" s="578">
        <v>91104888</v>
      </c>
      <c r="D432" s="578">
        <v>91104888</v>
      </c>
      <c r="E432" s="578">
        <v>65837496.170000002</v>
      </c>
      <c r="F432" s="578">
        <v>65837496.170000002</v>
      </c>
      <c r="G432" s="578">
        <v>55603422.549999997</v>
      </c>
    </row>
    <row r="433" spans="2:7">
      <c r="B433" s="1423" t="s">
        <v>2277</v>
      </c>
      <c r="C433" s="1424">
        <v>4163038522</v>
      </c>
      <c r="D433" s="1424">
        <v>4351317450.1899996</v>
      </c>
      <c r="E433" s="1424">
        <v>2949976334.8599997</v>
      </c>
      <c r="F433" s="1424">
        <v>2727143993.5499992</v>
      </c>
      <c r="G433" s="1424">
        <v>2678432652.7799997</v>
      </c>
    </row>
    <row r="434" spans="2:7">
      <c r="B434" s="575" t="s">
        <v>2278</v>
      </c>
      <c r="C434" s="576">
        <v>4163038522</v>
      </c>
      <c r="D434" s="576">
        <v>4351317450.1899996</v>
      </c>
      <c r="E434" s="576">
        <v>2949976334.8599997</v>
      </c>
      <c r="F434" s="576">
        <v>2727143993.5499992</v>
      </c>
      <c r="G434" s="576">
        <v>2678432652.7799997</v>
      </c>
    </row>
    <row r="435" spans="2:7">
      <c r="B435" s="577" t="s">
        <v>2013</v>
      </c>
      <c r="C435" s="578">
        <v>2769626890</v>
      </c>
      <c r="D435" s="578">
        <v>2872859472.96</v>
      </c>
      <c r="E435" s="578">
        <v>1975090685.7999997</v>
      </c>
      <c r="F435" s="578">
        <v>1777357559.3199997</v>
      </c>
      <c r="G435" s="578">
        <v>1736010832.0599999</v>
      </c>
    </row>
    <row r="436" spans="2:7">
      <c r="B436" s="698" t="s">
        <v>2035</v>
      </c>
      <c r="C436" s="578">
        <v>1125951190</v>
      </c>
      <c r="D436" s="578">
        <v>1128903752.3399999</v>
      </c>
      <c r="E436" s="578">
        <v>794474554.51999998</v>
      </c>
      <c r="F436" s="578">
        <v>709126976.92999983</v>
      </c>
      <c r="G436" s="578">
        <v>702701062.50999999</v>
      </c>
    </row>
    <row r="437" spans="2:7">
      <c r="B437" s="698" t="s">
        <v>2279</v>
      </c>
      <c r="C437" s="578">
        <v>103857666</v>
      </c>
      <c r="D437" s="578">
        <v>156805578.62</v>
      </c>
      <c r="E437" s="578">
        <v>73920630.430000007</v>
      </c>
      <c r="F437" s="578">
        <v>62606137.240000017</v>
      </c>
      <c r="G437" s="578">
        <v>62465229.69000002</v>
      </c>
    </row>
    <row r="438" spans="2:7">
      <c r="B438" s="698" t="s">
        <v>2280</v>
      </c>
      <c r="C438" s="578">
        <v>463628671</v>
      </c>
      <c r="D438" s="578">
        <v>498960779</v>
      </c>
      <c r="E438" s="578">
        <v>353186021.1099999</v>
      </c>
      <c r="F438" s="578">
        <v>266214965.43000001</v>
      </c>
      <c r="G438" s="578">
        <v>243629125.45999998</v>
      </c>
    </row>
    <row r="439" spans="2:7">
      <c r="B439" s="698" t="s">
        <v>2029</v>
      </c>
      <c r="C439" s="578">
        <v>313577003</v>
      </c>
      <c r="D439" s="578">
        <v>313577003</v>
      </c>
      <c r="E439" s="578">
        <v>195290481.34</v>
      </c>
      <c r="F439" s="578">
        <v>181190481.31999999</v>
      </c>
      <c r="G439" s="578">
        <v>168996416</v>
      </c>
    </row>
    <row r="440" spans="2:7">
      <c r="B440" s="698" t="s">
        <v>2037</v>
      </c>
      <c r="C440" s="578">
        <v>762612360</v>
      </c>
      <c r="D440" s="578">
        <v>774612360</v>
      </c>
      <c r="E440" s="578">
        <v>558218998.39999986</v>
      </c>
      <c r="F440" s="578">
        <v>558218998.39999986</v>
      </c>
      <c r="G440" s="578">
        <v>558218998.39999986</v>
      </c>
    </row>
    <row r="441" spans="2:7">
      <c r="B441" s="577" t="s">
        <v>2008</v>
      </c>
      <c r="C441" s="578">
        <v>121184967</v>
      </c>
      <c r="D441" s="578">
        <v>121184967</v>
      </c>
      <c r="E441" s="578">
        <v>80240907.929999992</v>
      </c>
      <c r="F441" s="578">
        <v>79290649.209999979</v>
      </c>
      <c r="G441" s="578">
        <v>78940384.109999985</v>
      </c>
    </row>
    <row r="442" spans="2:7">
      <c r="B442" s="698" t="s">
        <v>2280</v>
      </c>
      <c r="C442" s="578">
        <v>121184967</v>
      </c>
      <c r="D442" s="578">
        <v>121184967</v>
      </c>
      <c r="E442" s="578">
        <v>80240907.929999992</v>
      </c>
      <c r="F442" s="578">
        <v>79290649.209999979</v>
      </c>
      <c r="G442" s="578">
        <v>78940384.109999985</v>
      </c>
    </row>
    <row r="443" spans="2:7">
      <c r="B443" s="577" t="s">
        <v>2015</v>
      </c>
      <c r="C443" s="578">
        <v>216323501</v>
      </c>
      <c r="D443" s="578">
        <v>223825274</v>
      </c>
      <c r="E443" s="578">
        <v>126007906.14999999</v>
      </c>
      <c r="F443" s="578">
        <v>120787641.10999998</v>
      </c>
      <c r="G443" s="578">
        <v>118181550.79999998</v>
      </c>
    </row>
    <row r="444" spans="2:7">
      <c r="B444" s="698" t="s">
        <v>2281</v>
      </c>
      <c r="C444" s="578">
        <v>216323501</v>
      </c>
      <c r="D444" s="578">
        <v>223825274</v>
      </c>
      <c r="E444" s="578">
        <v>126007906.14999999</v>
      </c>
      <c r="F444" s="578">
        <v>120787641.10999998</v>
      </c>
      <c r="G444" s="578">
        <v>118181550.79999998</v>
      </c>
    </row>
    <row r="445" spans="2:7">
      <c r="B445" s="577" t="s">
        <v>1995</v>
      </c>
      <c r="C445" s="578">
        <v>707103172</v>
      </c>
      <c r="D445" s="578">
        <v>758283312.99999988</v>
      </c>
      <c r="E445" s="578">
        <v>513138287.87999994</v>
      </c>
      <c r="F445" s="578">
        <v>510195085.41999996</v>
      </c>
      <c r="G445" s="578">
        <v>507473820.74999988</v>
      </c>
    </row>
    <row r="446" spans="2:7">
      <c r="B446" s="698" t="s">
        <v>2280</v>
      </c>
      <c r="C446" s="578">
        <v>707103172</v>
      </c>
      <c r="D446" s="578">
        <v>758283312.99999988</v>
      </c>
      <c r="E446" s="578">
        <v>513138287.87999994</v>
      </c>
      <c r="F446" s="578">
        <v>510195085.41999996</v>
      </c>
      <c r="G446" s="578">
        <v>507473820.74999988</v>
      </c>
    </row>
    <row r="447" spans="2:7">
      <c r="B447" s="577" t="s">
        <v>1989</v>
      </c>
      <c r="C447" s="578">
        <v>348799992</v>
      </c>
      <c r="D447" s="578">
        <v>375164423.22999996</v>
      </c>
      <c r="E447" s="578">
        <v>255498547.09999996</v>
      </c>
      <c r="F447" s="578">
        <v>239513058.48999995</v>
      </c>
      <c r="G447" s="578">
        <v>237826065.05999994</v>
      </c>
    </row>
    <row r="448" spans="2:7">
      <c r="B448" s="698" t="s">
        <v>2281</v>
      </c>
      <c r="C448" s="578">
        <v>348799992</v>
      </c>
      <c r="D448" s="578">
        <v>375164423.22999996</v>
      </c>
      <c r="E448" s="578">
        <v>255498547.09999996</v>
      </c>
      <c r="F448" s="578">
        <v>239513058.48999995</v>
      </c>
      <c r="G448" s="578">
        <v>237826065.05999994</v>
      </c>
    </row>
    <row r="449" spans="2:7">
      <c r="B449" s="1423" t="s">
        <v>2282</v>
      </c>
      <c r="C449" s="1424">
        <v>754735375</v>
      </c>
      <c r="D449" s="1424">
        <v>765172194</v>
      </c>
      <c r="E449" s="1424">
        <v>591826555.54999959</v>
      </c>
      <c r="F449" s="1424">
        <v>470085126.10999978</v>
      </c>
      <c r="G449" s="1424">
        <v>450369044.21999985</v>
      </c>
    </row>
    <row r="450" spans="2:7">
      <c r="B450" s="575" t="s">
        <v>2283</v>
      </c>
      <c r="C450" s="576">
        <v>754735375</v>
      </c>
      <c r="D450" s="576">
        <v>765172194</v>
      </c>
      <c r="E450" s="576">
        <v>591826555.54999959</v>
      </c>
      <c r="F450" s="576">
        <v>470085126.10999978</v>
      </c>
      <c r="G450" s="576">
        <v>450369044.21999985</v>
      </c>
    </row>
    <row r="451" spans="2:7">
      <c r="B451" s="577" t="s">
        <v>2284</v>
      </c>
      <c r="C451" s="578">
        <v>754735375</v>
      </c>
      <c r="D451" s="578">
        <v>765172194</v>
      </c>
      <c r="E451" s="578">
        <v>591826555.54999959</v>
      </c>
      <c r="F451" s="578">
        <v>470085126.10999978</v>
      </c>
      <c r="G451" s="578">
        <v>450369044.21999985</v>
      </c>
    </row>
    <row r="452" spans="2:7">
      <c r="B452" s="698" t="s">
        <v>2285</v>
      </c>
      <c r="C452" s="578">
        <v>747155375</v>
      </c>
      <c r="D452" s="578">
        <v>757592194</v>
      </c>
      <c r="E452" s="578">
        <v>586938222.26999962</v>
      </c>
      <c r="F452" s="578">
        <v>465196792.8299998</v>
      </c>
      <c r="G452" s="578">
        <v>446195710.93999988</v>
      </c>
    </row>
    <row r="453" spans="2:7">
      <c r="B453" s="698" t="s">
        <v>2029</v>
      </c>
      <c r="C453" s="578">
        <v>7580000</v>
      </c>
      <c r="D453" s="578">
        <v>7580000</v>
      </c>
      <c r="E453" s="578">
        <v>4888333.28</v>
      </c>
      <c r="F453" s="578">
        <v>4888333.28</v>
      </c>
      <c r="G453" s="578">
        <v>4173333.28</v>
      </c>
    </row>
    <row r="454" spans="2:7">
      <c r="B454" s="1423" t="s">
        <v>2286</v>
      </c>
      <c r="C454" s="1424">
        <v>17321712417</v>
      </c>
      <c r="D454" s="1424">
        <v>17354908767</v>
      </c>
      <c r="E454" s="1424">
        <v>11759018487.310001</v>
      </c>
      <c r="F454" s="1424">
        <v>9014108739.0900021</v>
      </c>
      <c r="G454" s="1424">
        <v>8671246432.4400005</v>
      </c>
    </row>
    <row r="455" spans="2:7">
      <c r="B455" s="575" t="s">
        <v>2287</v>
      </c>
      <c r="C455" s="576">
        <v>17321712417</v>
      </c>
      <c r="D455" s="576">
        <v>17354908767</v>
      </c>
      <c r="E455" s="576">
        <v>11759018487.310001</v>
      </c>
      <c r="F455" s="576">
        <v>9014108739.0900021</v>
      </c>
      <c r="G455" s="576">
        <v>8671246432.4400005</v>
      </c>
    </row>
    <row r="456" spans="2:7">
      <c r="B456" s="577" t="s">
        <v>1966</v>
      </c>
      <c r="C456" s="578">
        <v>16218212417</v>
      </c>
      <c r="D456" s="578">
        <v>15576408767</v>
      </c>
      <c r="E456" s="578">
        <v>10399863468.18</v>
      </c>
      <c r="F456" s="578">
        <v>8010606106.6300011</v>
      </c>
      <c r="G456" s="578">
        <v>7744035042.5200005</v>
      </c>
    </row>
    <row r="457" spans="2:7">
      <c r="B457" s="698" t="s">
        <v>2035</v>
      </c>
      <c r="C457" s="578">
        <v>1684320319</v>
      </c>
      <c r="D457" s="578">
        <v>2030434437.6300001</v>
      </c>
      <c r="E457" s="578">
        <v>1623502554.6699998</v>
      </c>
      <c r="F457" s="578">
        <v>1228841661.9199998</v>
      </c>
      <c r="G457" s="578">
        <v>1159978838.9099998</v>
      </c>
    </row>
    <row r="458" spans="2:7">
      <c r="B458" s="698" t="s">
        <v>2288</v>
      </c>
      <c r="C458" s="578">
        <v>186333236</v>
      </c>
      <c r="D458" s="578">
        <v>246333934.54000002</v>
      </c>
      <c r="E458" s="578">
        <v>179030014.56999996</v>
      </c>
      <c r="F458" s="578">
        <v>137324202.41000003</v>
      </c>
      <c r="G458" s="578">
        <v>130482879.49000004</v>
      </c>
    </row>
    <row r="459" spans="2:7">
      <c r="B459" s="698" t="s">
        <v>2289</v>
      </c>
      <c r="C459" s="578">
        <v>1214895146</v>
      </c>
      <c r="D459" s="578">
        <v>904388395.51999998</v>
      </c>
      <c r="E459" s="578">
        <v>706301376.92999983</v>
      </c>
      <c r="F459" s="578">
        <v>524079050.58000004</v>
      </c>
      <c r="G459" s="578">
        <v>499480267.45999992</v>
      </c>
    </row>
    <row r="460" spans="2:7">
      <c r="B460" s="698" t="s">
        <v>2290</v>
      </c>
      <c r="C460" s="578">
        <v>1555402023</v>
      </c>
      <c r="D460" s="578">
        <v>931831711.30999994</v>
      </c>
      <c r="E460" s="578">
        <v>671365789.50000036</v>
      </c>
      <c r="F460" s="578">
        <v>532889886.4600001</v>
      </c>
      <c r="G460" s="578">
        <v>523516875.11000013</v>
      </c>
    </row>
    <row r="461" spans="2:7">
      <c r="B461" s="698" t="s">
        <v>2291</v>
      </c>
      <c r="C461" s="578">
        <v>742416141</v>
      </c>
      <c r="D461" s="578">
        <v>788218110</v>
      </c>
      <c r="E461" s="578">
        <v>411840449.19999999</v>
      </c>
      <c r="F461" s="578">
        <v>273788632.49000025</v>
      </c>
      <c r="G461" s="578">
        <v>250593938.56000015</v>
      </c>
    </row>
    <row r="462" spans="2:7">
      <c r="B462" s="698" t="s">
        <v>2292</v>
      </c>
      <c r="C462" s="578">
        <v>190376081</v>
      </c>
      <c r="D462" s="578">
        <v>178306059</v>
      </c>
      <c r="E462" s="578">
        <v>123666772.22999999</v>
      </c>
      <c r="F462" s="578">
        <v>83563362.080000013</v>
      </c>
      <c r="G462" s="578">
        <v>75945462.140000001</v>
      </c>
    </row>
    <row r="463" spans="2:7">
      <c r="B463" s="698" t="s">
        <v>2293</v>
      </c>
      <c r="C463" s="578">
        <v>941997275</v>
      </c>
      <c r="D463" s="578">
        <v>934212427</v>
      </c>
      <c r="E463" s="578">
        <v>199484444.96000001</v>
      </c>
      <c r="F463" s="578">
        <v>129605264.45000002</v>
      </c>
      <c r="G463" s="578">
        <v>123447875.41</v>
      </c>
    </row>
    <row r="464" spans="2:7">
      <c r="B464" s="698" t="s">
        <v>2294</v>
      </c>
      <c r="C464" s="578">
        <v>53358079</v>
      </c>
      <c r="D464" s="578">
        <v>154676387</v>
      </c>
      <c r="E464" s="578">
        <v>84251999.709999993</v>
      </c>
      <c r="F464" s="578">
        <v>50670491.759999998</v>
      </c>
      <c r="G464" s="578">
        <v>45131654.780000001</v>
      </c>
    </row>
    <row r="465" spans="2:7">
      <c r="B465" s="698" t="s">
        <v>2029</v>
      </c>
      <c r="C465" s="578">
        <v>671073723</v>
      </c>
      <c r="D465" s="578">
        <v>1024966911</v>
      </c>
      <c r="E465" s="578">
        <v>738418783.11000001</v>
      </c>
      <c r="F465" s="578">
        <v>665855241.15999997</v>
      </c>
      <c r="G465" s="578">
        <v>556275671.47000003</v>
      </c>
    </row>
    <row r="466" spans="2:7">
      <c r="B466" s="698" t="s">
        <v>2037</v>
      </c>
      <c r="C466" s="578">
        <v>8978040394</v>
      </c>
      <c r="D466" s="578">
        <v>8383040394</v>
      </c>
      <c r="E466" s="578">
        <v>5662001283.3000002</v>
      </c>
      <c r="F466" s="578">
        <v>4383988313.3200006</v>
      </c>
      <c r="G466" s="578">
        <v>4379181579.1900005</v>
      </c>
    </row>
    <row r="467" spans="2:7">
      <c r="B467" s="577" t="s">
        <v>2295</v>
      </c>
      <c r="C467" s="578">
        <v>1103500000</v>
      </c>
      <c r="D467" s="578">
        <v>1778500000.0000014</v>
      </c>
      <c r="E467" s="578">
        <v>1359155019.1300001</v>
      </c>
      <c r="F467" s="578">
        <v>1003502632.4600004</v>
      </c>
      <c r="G467" s="578">
        <v>927211389.91999996</v>
      </c>
    </row>
    <row r="468" spans="2:7">
      <c r="B468" s="698" t="s">
        <v>2291</v>
      </c>
      <c r="C468" s="578">
        <v>1103500000</v>
      </c>
      <c r="D468" s="578">
        <v>1778500000.0000014</v>
      </c>
      <c r="E468" s="578">
        <v>1359155019.1300001</v>
      </c>
      <c r="F468" s="578">
        <v>1003502632.4600004</v>
      </c>
      <c r="G468" s="578">
        <v>927211389.91999996</v>
      </c>
    </row>
    <row r="469" spans="2:7">
      <c r="B469" s="1423" t="s">
        <v>2296</v>
      </c>
      <c r="C469" s="1424">
        <v>22851776170</v>
      </c>
      <c r="D469" s="1424">
        <v>22898778096.400002</v>
      </c>
      <c r="E469" s="1424">
        <v>15999304945.27</v>
      </c>
      <c r="F469" s="1424">
        <v>15529959437.950001</v>
      </c>
      <c r="G469" s="1424">
        <v>15459966822.419998</v>
      </c>
    </row>
    <row r="470" spans="2:7">
      <c r="B470" s="575" t="s">
        <v>2297</v>
      </c>
      <c r="C470" s="576">
        <v>22851776170</v>
      </c>
      <c r="D470" s="576">
        <v>22898778096.400002</v>
      </c>
      <c r="E470" s="576">
        <v>15999304945.27</v>
      </c>
      <c r="F470" s="576">
        <v>15529959437.950001</v>
      </c>
      <c r="G470" s="576">
        <v>15459966822.419998</v>
      </c>
    </row>
    <row r="471" spans="2:7">
      <c r="B471" s="577" t="s">
        <v>1986</v>
      </c>
      <c r="C471" s="578">
        <v>20519276070</v>
      </c>
      <c r="D471" s="578">
        <v>20559045354.400002</v>
      </c>
      <c r="E471" s="578">
        <v>14248939503.880001</v>
      </c>
      <c r="F471" s="578">
        <v>14163479949.870001</v>
      </c>
      <c r="G471" s="578">
        <v>14121445796.57</v>
      </c>
    </row>
    <row r="472" spans="2:7">
      <c r="B472" s="698" t="s">
        <v>2035</v>
      </c>
      <c r="C472" s="578">
        <v>633678274</v>
      </c>
      <c r="D472" s="578">
        <v>630533969</v>
      </c>
      <c r="E472" s="578">
        <v>367810772.64000005</v>
      </c>
      <c r="F472" s="578">
        <v>332883296.09000015</v>
      </c>
      <c r="G472" s="578">
        <v>323070887.14000016</v>
      </c>
    </row>
    <row r="473" spans="2:7">
      <c r="B473" s="698" t="s">
        <v>2298</v>
      </c>
      <c r="C473" s="578">
        <v>2992893386</v>
      </c>
      <c r="D473" s="578">
        <v>3014457458.4000001</v>
      </c>
      <c r="E473" s="578">
        <v>2012930369.1799996</v>
      </c>
      <c r="F473" s="578">
        <v>1967005900.3800001</v>
      </c>
      <c r="G473" s="578">
        <v>1956731521.7500002</v>
      </c>
    </row>
    <row r="474" spans="2:7">
      <c r="B474" s="698" t="s">
        <v>2299</v>
      </c>
      <c r="C474" s="578">
        <v>417368364</v>
      </c>
      <c r="D474" s="578">
        <v>416747881</v>
      </c>
      <c r="E474" s="578">
        <v>296779124.24999994</v>
      </c>
      <c r="F474" s="578">
        <v>292171515.58999991</v>
      </c>
      <c r="G474" s="578">
        <v>283267117.35999995</v>
      </c>
    </row>
    <row r="475" spans="2:7">
      <c r="B475" s="698" t="s">
        <v>2029</v>
      </c>
      <c r="C475" s="578">
        <v>855369507</v>
      </c>
      <c r="D475" s="578">
        <v>883369507</v>
      </c>
      <c r="E475" s="578">
        <v>669619499.22000003</v>
      </c>
      <c r="F475" s="578">
        <v>669619499.22000003</v>
      </c>
      <c r="G475" s="578">
        <v>656576531.73000002</v>
      </c>
    </row>
    <row r="476" spans="2:7">
      <c r="B476" s="698" t="s">
        <v>2037</v>
      </c>
      <c r="C476" s="578">
        <v>15619966539</v>
      </c>
      <c r="D476" s="578">
        <v>15613936539</v>
      </c>
      <c r="E476" s="578">
        <v>10901799738.59</v>
      </c>
      <c r="F476" s="578">
        <v>10901799738.59</v>
      </c>
      <c r="G476" s="578">
        <v>10901799738.59</v>
      </c>
    </row>
    <row r="477" spans="2:7">
      <c r="B477" s="577" t="s">
        <v>1974</v>
      </c>
      <c r="C477" s="578">
        <v>1141600000</v>
      </c>
      <c r="D477" s="578">
        <v>1189432642.0000007</v>
      </c>
      <c r="E477" s="578">
        <v>865005786.90999985</v>
      </c>
      <c r="F477" s="578">
        <v>774069503.13999999</v>
      </c>
      <c r="G477" s="578">
        <v>757350498.55000007</v>
      </c>
    </row>
    <row r="478" spans="2:7">
      <c r="B478" s="698" t="s">
        <v>2299</v>
      </c>
      <c r="C478" s="578">
        <v>1141600000</v>
      </c>
      <c r="D478" s="578">
        <v>1189432642.0000007</v>
      </c>
      <c r="E478" s="578">
        <v>865005786.90999985</v>
      </c>
      <c r="F478" s="578">
        <v>774069503.13999999</v>
      </c>
      <c r="G478" s="578">
        <v>757350498.55000007</v>
      </c>
    </row>
    <row r="479" spans="2:7">
      <c r="B479" s="577" t="s">
        <v>2004</v>
      </c>
      <c r="C479" s="578">
        <v>1150300100</v>
      </c>
      <c r="D479" s="578">
        <v>1150300100</v>
      </c>
      <c r="E479" s="578">
        <v>885359654.47999978</v>
      </c>
      <c r="F479" s="578">
        <v>592409984.9399997</v>
      </c>
      <c r="G479" s="578">
        <v>581170527.29999983</v>
      </c>
    </row>
    <row r="480" spans="2:7">
      <c r="B480" s="698" t="s">
        <v>2298</v>
      </c>
      <c r="C480" s="578">
        <v>1150300100</v>
      </c>
      <c r="D480" s="578">
        <v>1150300100</v>
      </c>
      <c r="E480" s="578">
        <v>885359654.47999978</v>
      </c>
      <c r="F480" s="578">
        <v>592409984.9399997</v>
      </c>
      <c r="G480" s="578">
        <v>581170527.29999983</v>
      </c>
    </row>
    <row r="481" spans="2:7">
      <c r="B481" s="577" t="s">
        <v>2300</v>
      </c>
      <c r="C481" s="578">
        <v>40600000</v>
      </c>
      <c r="D481" s="578">
        <v>0</v>
      </c>
      <c r="E481" s="578">
        <v>0</v>
      </c>
      <c r="F481" s="578">
        <v>0</v>
      </c>
      <c r="G481" s="578">
        <v>0</v>
      </c>
    </row>
    <row r="482" spans="2:7">
      <c r="B482" s="698" t="s">
        <v>2299</v>
      </c>
      <c r="C482" s="578">
        <v>40600000</v>
      </c>
      <c r="D482" s="578">
        <v>0</v>
      </c>
      <c r="E482" s="578">
        <v>0</v>
      </c>
      <c r="F482" s="578">
        <v>0</v>
      </c>
      <c r="G482" s="578">
        <v>0</v>
      </c>
    </row>
    <row r="483" spans="2:7">
      <c r="B483" s="1423" t="s">
        <v>2301</v>
      </c>
      <c r="C483" s="1424">
        <v>4007403958</v>
      </c>
      <c r="D483" s="1424">
        <v>4478204406.6599998</v>
      </c>
      <c r="E483" s="1424">
        <v>3017289685.3199997</v>
      </c>
      <c r="F483" s="1424">
        <v>2142750868.5600002</v>
      </c>
      <c r="G483" s="1424">
        <v>2094585798.6100004</v>
      </c>
    </row>
    <row r="484" spans="2:7">
      <c r="B484" s="575" t="s">
        <v>2302</v>
      </c>
      <c r="C484" s="576">
        <v>4007403958</v>
      </c>
      <c r="D484" s="576">
        <v>4478204406.6599998</v>
      </c>
      <c r="E484" s="576">
        <v>3017289685.3199997</v>
      </c>
      <c r="F484" s="576">
        <v>2142750868.5600002</v>
      </c>
      <c r="G484" s="576">
        <v>2094585798.6100004</v>
      </c>
    </row>
    <row r="485" spans="2:7">
      <c r="B485" s="577" t="s">
        <v>2303</v>
      </c>
      <c r="C485" s="578">
        <v>2598907436</v>
      </c>
      <c r="D485" s="578">
        <v>3065593266.6599998</v>
      </c>
      <c r="E485" s="578">
        <v>2128234396.6100001</v>
      </c>
      <c r="F485" s="578">
        <v>1388074299.8600001</v>
      </c>
      <c r="G485" s="578">
        <v>1361942913.4700003</v>
      </c>
    </row>
    <row r="486" spans="2:7">
      <c r="B486" s="698" t="s">
        <v>2035</v>
      </c>
      <c r="C486" s="578">
        <v>1404249239</v>
      </c>
      <c r="D486" s="578">
        <v>1412921467.01</v>
      </c>
      <c r="E486" s="578">
        <v>841259986.55000007</v>
      </c>
      <c r="F486" s="578">
        <v>645106368.14000022</v>
      </c>
      <c r="G486" s="578">
        <v>632696907.12000012</v>
      </c>
    </row>
    <row r="487" spans="2:7">
      <c r="B487" s="698" t="s">
        <v>2304</v>
      </c>
      <c r="C487" s="578">
        <v>82070000</v>
      </c>
      <c r="D487" s="578">
        <v>79066405.860000014</v>
      </c>
      <c r="E487" s="578">
        <v>71363096.329999998</v>
      </c>
      <c r="F487" s="578">
        <v>52839037.369999997</v>
      </c>
      <c r="G487" s="578">
        <v>52041397.32</v>
      </c>
    </row>
    <row r="488" spans="2:7">
      <c r="B488" s="698" t="s">
        <v>2305</v>
      </c>
      <c r="C488" s="578">
        <v>482104833</v>
      </c>
      <c r="D488" s="578">
        <v>497041032.03000009</v>
      </c>
      <c r="E488" s="578">
        <v>196185767.59999996</v>
      </c>
      <c r="F488" s="578">
        <v>136907885.91999999</v>
      </c>
      <c r="G488" s="578">
        <v>136689078.90000001</v>
      </c>
    </row>
    <row r="489" spans="2:7">
      <c r="B489" s="698" t="s">
        <v>2306</v>
      </c>
      <c r="C489" s="578">
        <v>141485000</v>
      </c>
      <c r="D489" s="578">
        <v>490275557.68000001</v>
      </c>
      <c r="E489" s="578">
        <v>474729553.82000011</v>
      </c>
      <c r="F489" s="578">
        <v>142357330.06</v>
      </c>
      <c r="G489" s="578">
        <v>142121921.66</v>
      </c>
    </row>
    <row r="490" spans="2:7">
      <c r="B490" s="698" t="s">
        <v>2307</v>
      </c>
      <c r="C490" s="578">
        <v>151206470</v>
      </c>
      <c r="D490" s="578">
        <v>145045485</v>
      </c>
      <c r="E490" s="578">
        <v>115521378.45</v>
      </c>
      <c r="F490" s="578">
        <v>82951398.230000004</v>
      </c>
      <c r="G490" s="578">
        <v>82665080.690000013</v>
      </c>
    </row>
    <row r="491" spans="2:7">
      <c r="B491" s="698" t="s">
        <v>2308</v>
      </c>
      <c r="C491" s="578">
        <v>115053167</v>
      </c>
      <c r="D491" s="578">
        <v>115053167</v>
      </c>
      <c r="E491" s="578">
        <v>111707015.2</v>
      </c>
      <c r="F491" s="578">
        <v>67350392.579999998</v>
      </c>
      <c r="G491" s="578">
        <v>60723645.390000001</v>
      </c>
    </row>
    <row r="492" spans="2:7">
      <c r="B492" s="698" t="s">
        <v>2309</v>
      </c>
      <c r="C492" s="578">
        <v>222738727</v>
      </c>
      <c r="D492" s="578">
        <v>326190152.07999998</v>
      </c>
      <c r="E492" s="578">
        <v>317467598.65999997</v>
      </c>
      <c r="F492" s="578">
        <v>260561887.55999997</v>
      </c>
      <c r="G492" s="578">
        <v>255004882.39000002</v>
      </c>
    </row>
    <row r="493" spans="2:7">
      <c r="B493" s="577" t="s">
        <v>2310</v>
      </c>
      <c r="C493" s="578">
        <v>342565315</v>
      </c>
      <c r="D493" s="578">
        <v>342565315</v>
      </c>
      <c r="E493" s="578">
        <v>61702734.170000002</v>
      </c>
      <c r="F493" s="578">
        <v>61702734.170000002</v>
      </c>
      <c r="G493" s="578">
        <v>61702734.170000002</v>
      </c>
    </row>
    <row r="494" spans="2:7">
      <c r="B494" s="698" t="s">
        <v>2306</v>
      </c>
      <c r="C494" s="578">
        <v>342565315</v>
      </c>
      <c r="D494" s="578">
        <v>342565315</v>
      </c>
      <c r="E494" s="578">
        <v>61702734.170000002</v>
      </c>
      <c r="F494" s="578">
        <v>61702734.170000002</v>
      </c>
      <c r="G494" s="578">
        <v>61702734.170000002</v>
      </c>
    </row>
    <row r="495" spans="2:7">
      <c r="B495" s="577" t="s">
        <v>2311</v>
      </c>
      <c r="C495" s="578">
        <v>694496789</v>
      </c>
      <c r="D495" s="578">
        <v>692496789.00000012</v>
      </c>
      <c r="E495" s="578">
        <v>564246235.76999974</v>
      </c>
      <c r="F495" s="578">
        <v>446250233.52999997</v>
      </c>
      <c r="G495" s="578">
        <v>428007178.01999992</v>
      </c>
    </row>
    <row r="496" spans="2:7">
      <c r="B496" s="698" t="s">
        <v>2312</v>
      </c>
      <c r="C496" s="578">
        <v>694496789</v>
      </c>
      <c r="D496" s="578">
        <v>692496789.00000012</v>
      </c>
      <c r="E496" s="578">
        <v>564246235.76999974</v>
      </c>
      <c r="F496" s="578">
        <v>446250233.52999997</v>
      </c>
      <c r="G496" s="578">
        <v>428007178.01999992</v>
      </c>
    </row>
    <row r="497" spans="2:7">
      <c r="B497" s="577" t="s">
        <v>2313</v>
      </c>
      <c r="C497" s="578">
        <v>59735141</v>
      </c>
      <c r="D497" s="578">
        <v>63235141</v>
      </c>
      <c r="E497" s="578">
        <v>44824643.740000002</v>
      </c>
      <c r="F497" s="578">
        <v>39420394.879999995</v>
      </c>
      <c r="G497" s="578">
        <v>39350664.979999997</v>
      </c>
    </row>
    <row r="498" spans="2:7">
      <c r="B498" s="698" t="s">
        <v>2035</v>
      </c>
      <c r="C498" s="578">
        <v>59735141</v>
      </c>
      <c r="D498" s="578">
        <v>63235141</v>
      </c>
      <c r="E498" s="578">
        <v>44824643.740000002</v>
      </c>
      <c r="F498" s="578">
        <v>39420394.879999995</v>
      </c>
      <c r="G498" s="578">
        <v>39350664.979999997</v>
      </c>
    </row>
    <row r="499" spans="2:7">
      <c r="B499" s="577" t="s">
        <v>2314</v>
      </c>
      <c r="C499" s="578">
        <v>311699277</v>
      </c>
      <c r="D499" s="578">
        <v>314313895</v>
      </c>
      <c r="E499" s="578">
        <v>218281675.02999997</v>
      </c>
      <c r="F499" s="578">
        <v>207303206.12000003</v>
      </c>
      <c r="G499" s="578">
        <v>203582307.96999997</v>
      </c>
    </row>
    <row r="500" spans="2:7">
      <c r="B500" s="698" t="s">
        <v>2304</v>
      </c>
      <c r="C500" s="578">
        <v>311699277</v>
      </c>
      <c r="D500" s="578">
        <v>314313895</v>
      </c>
      <c r="E500" s="578">
        <v>218281675.02999997</v>
      </c>
      <c r="F500" s="578">
        <v>207303206.12000003</v>
      </c>
      <c r="G500" s="578">
        <v>203582307.96999997</v>
      </c>
    </row>
    <row r="501" spans="2:7">
      <c r="B501" s="1423" t="s">
        <v>2315</v>
      </c>
      <c r="C501" s="1424">
        <v>2714381603</v>
      </c>
      <c r="D501" s="1424">
        <v>2826449368.9999995</v>
      </c>
      <c r="E501" s="1424">
        <v>2074476015.2199998</v>
      </c>
      <c r="F501" s="1424">
        <v>1644089704.7799997</v>
      </c>
      <c r="G501" s="1424">
        <v>1601776458.1999998</v>
      </c>
    </row>
    <row r="502" spans="2:7">
      <c r="B502" s="575" t="s">
        <v>2316</v>
      </c>
      <c r="C502" s="576">
        <v>2714381603</v>
      </c>
      <c r="D502" s="576">
        <v>2826449368.9999995</v>
      </c>
      <c r="E502" s="576">
        <v>2074476015.2199998</v>
      </c>
      <c r="F502" s="576">
        <v>1644089704.7799997</v>
      </c>
      <c r="G502" s="576">
        <v>1601776458.1999998</v>
      </c>
    </row>
    <row r="503" spans="2:7">
      <c r="B503" s="577" t="s">
        <v>2317</v>
      </c>
      <c r="C503" s="578">
        <v>1117648720</v>
      </c>
      <c r="D503" s="578">
        <v>1167843968</v>
      </c>
      <c r="E503" s="578">
        <v>837533333.82999969</v>
      </c>
      <c r="F503" s="578">
        <v>664847123.17999971</v>
      </c>
      <c r="G503" s="578">
        <v>657240800.04999971</v>
      </c>
    </row>
    <row r="504" spans="2:7">
      <c r="B504" s="698" t="s">
        <v>2035</v>
      </c>
      <c r="C504" s="578">
        <v>757392647</v>
      </c>
      <c r="D504" s="578">
        <v>780129895</v>
      </c>
      <c r="E504" s="578">
        <v>516962896.55999964</v>
      </c>
      <c r="F504" s="578">
        <v>421440381.20999974</v>
      </c>
      <c r="G504" s="578">
        <v>413939277.77999979</v>
      </c>
    </row>
    <row r="505" spans="2:7">
      <c r="B505" s="698" t="s">
        <v>2318</v>
      </c>
      <c r="C505" s="578">
        <v>338556073</v>
      </c>
      <c r="D505" s="578">
        <v>367414073</v>
      </c>
      <c r="E505" s="578">
        <v>307281068.00000006</v>
      </c>
      <c r="F505" s="578">
        <v>236882372.70000002</v>
      </c>
      <c r="G505" s="578">
        <v>236777153</v>
      </c>
    </row>
    <row r="506" spans="2:7">
      <c r="B506" s="698" t="s">
        <v>2029</v>
      </c>
      <c r="C506" s="578">
        <v>21700000</v>
      </c>
      <c r="D506" s="578">
        <v>20300000</v>
      </c>
      <c r="E506" s="578">
        <v>13289369.270000001</v>
      </c>
      <c r="F506" s="578">
        <v>6524369.2699999996</v>
      </c>
      <c r="G506" s="578">
        <v>6524369.2699999996</v>
      </c>
    </row>
    <row r="507" spans="2:7">
      <c r="B507" s="577" t="s">
        <v>2319</v>
      </c>
      <c r="C507" s="578">
        <v>269333095</v>
      </c>
      <c r="D507" s="578">
        <v>278193613.00000006</v>
      </c>
      <c r="E507" s="578">
        <v>192446964.75999996</v>
      </c>
      <c r="F507" s="578">
        <v>132727750.53999996</v>
      </c>
      <c r="G507" s="578">
        <v>129335053.63999997</v>
      </c>
    </row>
    <row r="508" spans="2:7">
      <c r="B508" s="698" t="s">
        <v>2320</v>
      </c>
      <c r="C508" s="578">
        <v>269333095</v>
      </c>
      <c r="D508" s="578">
        <v>278193613.00000006</v>
      </c>
      <c r="E508" s="578">
        <v>192446964.75999996</v>
      </c>
      <c r="F508" s="578">
        <v>132727750.53999996</v>
      </c>
      <c r="G508" s="578">
        <v>129335053.63999997</v>
      </c>
    </row>
    <row r="509" spans="2:7">
      <c r="B509" s="577" t="s">
        <v>2321</v>
      </c>
      <c r="C509" s="578">
        <v>1327399788</v>
      </c>
      <c r="D509" s="578">
        <v>1380411787.9999995</v>
      </c>
      <c r="E509" s="578">
        <v>1044495716.6300001</v>
      </c>
      <c r="F509" s="578">
        <v>846514831.06000018</v>
      </c>
      <c r="G509" s="578">
        <v>815200604.50999999</v>
      </c>
    </row>
    <row r="510" spans="2:7">
      <c r="B510" s="698" t="s">
        <v>2322</v>
      </c>
      <c r="C510" s="578">
        <v>1327399788</v>
      </c>
      <c r="D510" s="578">
        <v>1380411787.9999995</v>
      </c>
      <c r="E510" s="578">
        <v>1044495716.6300001</v>
      </c>
      <c r="F510" s="578">
        <v>846514831.06000018</v>
      </c>
      <c r="G510" s="578">
        <v>815200604.50999999</v>
      </c>
    </row>
    <row r="511" spans="2:7">
      <c r="B511" s="1423" t="s">
        <v>2323</v>
      </c>
      <c r="C511" s="1424">
        <v>5749853616</v>
      </c>
      <c r="D511" s="1424">
        <v>6039853616</v>
      </c>
      <c r="E511" s="1424">
        <v>3596459379.0900006</v>
      </c>
      <c r="F511" s="1424">
        <v>2654781894.1000004</v>
      </c>
      <c r="G511" s="1424">
        <v>2561446098.8399997</v>
      </c>
    </row>
    <row r="512" spans="2:7">
      <c r="B512" s="575" t="s">
        <v>2324</v>
      </c>
      <c r="C512" s="576">
        <v>5749853616</v>
      </c>
      <c r="D512" s="576">
        <v>6039853616</v>
      </c>
      <c r="E512" s="576">
        <v>3596459379.0900006</v>
      </c>
      <c r="F512" s="576">
        <v>2654781894.1000004</v>
      </c>
      <c r="G512" s="576">
        <v>2561446098.8399997</v>
      </c>
    </row>
    <row r="513" spans="2:7">
      <c r="B513" s="577" t="s">
        <v>1980</v>
      </c>
      <c r="C513" s="578">
        <v>5560837878</v>
      </c>
      <c r="D513" s="578">
        <v>5840837878</v>
      </c>
      <c r="E513" s="578">
        <v>3418213265.5900006</v>
      </c>
      <c r="F513" s="578">
        <v>2526265682.6100001</v>
      </c>
      <c r="G513" s="578">
        <v>2435225947.6099997</v>
      </c>
    </row>
    <row r="514" spans="2:7">
      <c r="B514" s="698" t="s">
        <v>2035</v>
      </c>
      <c r="C514" s="578">
        <v>2153729702</v>
      </c>
      <c r="D514" s="578">
        <v>2246206984.3699999</v>
      </c>
      <c r="E514" s="578">
        <v>1544783795.7500005</v>
      </c>
      <c r="F514" s="578">
        <v>1028859123.04</v>
      </c>
      <c r="G514" s="578">
        <v>973536255.25999975</v>
      </c>
    </row>
    <row r="515" spans="2:7">
      <c r="B515" s="698" t="s">
        <v>2325</v>
      </c>
      <c r="C515" s="578">
        <v>159691301</v>
      </c>
      <c r="D515" s="578">
        <v>262907900</v>
      </c>
      <c r="E515" s="578">
        <v>210271531.27999994</v>
      </c>
      <c r="F515" s="578">
        <v>119636296.73</v>
      </c>
      <c r="G515" s="578">
        <v>106875201.52</v>
      </c>
    </row>
    <row r="516" spans="2:7">
      <c r="B516" s="698" t="s">
        <v>2326</v>
      </c>
      <c r="C516" s="578">
        <v>2567519834</v>
      </c>
      <c r="D516" s="578">
        <v>2614098520</v>
      </c>
      <c r="E516" s="578">
        <v>946387272.96000016</v>
      </c>
      <c r="F516" s="578">
        <v>884477906.68000007</v>
      </c>
      <c r="G516" s="578">
        <v>868583545.79000008</v>
      </c>
    </row>
    <row r="517" spans="2:7">
      <c r="B517" s="698" t="s">
        <v>2327</v>
      </c>
      <c r="C517" s="578">
        <v>12519643</v>
      </c>
      <c r="D517" s="578">
        <v>23428226</v>
      </c>
      <c r="E517" s="578">
        <v>22574417.969999999</v>
      </c>
      <c r="F517" s="578">
        <v>15490534.899999999</v>
      </c>
      <c r="G517" s="578">
        <v>9827793.8599999994</v>
      </c>
    </row>
    <row r="518" spans="2:7">
      <c r="B518" s="698" t="s">
        <v>2029</v>
      </c>
      <c r="C518" s="578">
        <v>513377398</v>
      </c>
      <c r="D518" s="578">
        <v>531377397.63</v>
      </c>
      <c r="E518" s="578">
        <v>531377397.63</v>
      </c>
      <c r="F518" s="578">
        <v>343830011.25999999</v>
      </c>
      <c r="G518" s="578">
        <v>342431341.17999995</v>
      </c>
    </row>
    <row r="519" spans="2:7">
      <c r="B519" s="698" t="s">
        <v>2037</v>
      </c>
      <c r="C519" s="578">
        <v>154000000</v>
      </c>
      <c r="D519" s="578">
        <v>162818850</v>
      </c>
      <c r="E519" s="578">
        <v>162818850</v>
      </c>
      <c r="F519" s="578">
        <v>133971810</v>
      </c>
      <c r="G519" s="578">
        <v>133971810</v>
      </c>
    </row>
    <row r="520" spans="2:7">
      <c r="B520" s="577" t="s">
        <v>2328</v>
      </c>
      <c r="C520" s="578">
        <v>189015738</v>
      </c>
      <c r="D520" s="578">
        <v>199015738</v>
      </c>
      <c r="E520" s="578">
        <v>178246113.49999994</v>
      </c>
      <c r="F520" s="578">
        <v>128516211.49000004</v>
      </c>
      <c r="G520" s="578">
        <v>126220151.23000002</v>
      </c>
    </row>
    <row r="521" spans="2:7">
      <c r="B521" s="698" t="s">
        <v>2325</v>
      </c>
      <c r="C521" s="578">
        <v>189015738</v>
      </c>
      <c r="D521" s="578">
        <v>199015738</v>
      </c>
      <c r="E521" s="578">
        <v>178246113.49999994</v>
      </c>
      <c r="F521" s="578">
        <v>128516211.49000004</v>
      </c>
      <c r="G521" s="578">
        <v>126220151.23000002</v>
      </c>
    </row>
    <row r="522" spans="2:7">
      <c r="B522" s="1423" t="s">
        <v>2329</v>
      </c>
      <c r="C522" s="1424">
        <v>17535521617</v>
      </c>
      <c r="D522" s="1424">
        <v>21435521617</v>
      </c>
      <c r="E522" s="1424">
        <v>15076074969.109997</v>
      </c>
      <c r="F522" s="1424">
        <v>13762663778.109997</v>
      </c>
      <c r="G522" s="1424">
        <v>12648599524.219997</v>
      </c>
    </row>
    <row r="523" spans="2:7">
      <c r="B523" s="575" t="s">
        <v>2330</v>
      </c>
      <c r="C523" s="576">
        <v>17535521617</v>
      </c>
      <c r="D523" s="576">
        <v>21435521617</v>
      </c>
      <c r="E523" s="576">
        <v>15076074969.109997</v>
      </c>
      <c r="F523" s="576">
        <v>13762663778.109997</v>
      </c>
      <c r="G523" s="576">
        <v>12648599524.219997</v>
      </c>
    </row>
    <row r="524" spans="2:7">
      <c r="B524" s="577" t="s">
        <v>1969</v>
      </c>
      <c r="C524" s="578">
        <v>17535521617</v>
      </c>
      <c r="D524" s="578">
        <v>21435521617</v>
      </c>
      <c r="E524" s="578">
        <v>15076074969.109997</v>
      </c>
      <c r="F524" s="578">
        <v>13762663778.109997</v>
      </c>
      <c r="G524" s="578">
        <v>12648599524.219997</v>
      </c>
    </row>
    <row r="525" spans="2:7">
      <c r="B525" s="698" t="s">
        <v>2035</v>
      </c>
      <c r="C525" s="578">
        <v>3468842116</v>
      </c>
      <c r="D525" s="578">
        <v>3531150745.0000005</v>
      </c>
      <c r="E525" s="578">
        <v>2533343956.650001</v>
      </c>
      <c r="F525" s="578">
        <v>1967611664.0400002</v>
      </c>
      <c r="G525" s="578">
        <v>1916801412.8400011</v>
      </c>
    </row>
    <row r="526" spans="2:7">
      <c r="B526" s="698" t="s">
        <v>2331</v>
      </c>
      <c r="C526" s="578">
        <v>4586418012</v>
      </c>
      <c r="D526" s="578">
        <v>3252842514.0999999</v>
      </c>
      <c r="E526" s="578">
        <v>2126567720.6400001</v>
      </c>
      <c r="F526" s="578">
        <v>1849570232.3299997</v>
      </c>
      <c r="G526" s="578">
        <v>1764958155.51</v>
      </c>
    </row>
    <row r="527" spans="2:7">
      <c r="B527" s="698" t="s">
        <v>2332</v>
      </c>
      <c r="C527" s="578">
        <v>9416628489</v>
      </c>
      <c r="D527" s="578">
        <v>14587895357.899998</v>
      </c>
      <c r="E527" s="578">
        <v>10372166041.819996</v>
      </c>
      <c r="F527" s="578">
        <v>9901484631.7399979</v>
      </c>
      <c r="G527" s="578">
        <v>8937478455.869997</v>
      </c>
    </row>
    <row r="528" spans="2:7">
      <c r="B528" s="698" t="s">
        <v>2029</v>
      </c>
      <c r="C528" s="578">
        <v>58633000</v>
      </c>
      <c r="D528" s="578">
        <v>58633000</v>
      </c>
      <c r="E528" s="578">
        <v>43997250</v>
      </c>
      <c r="F528" s="578">
        <v>43997250</v>
      </c>
      <c r="G528" s="578">
        <v>29361500</v>
      </c>
    </row>
    <row r="529" spans="2:7">
      <c r="B529" s="698" t="s">
        <v>2037</v>
      </c>
      <c r="C529" s="578">
        <v>5000000</v>
      </c>
      <c r="D529" s="578">
        <v>5000000</v>
      </c>
      <c r="E529" s="578">
        <v>0</v>
      </c>
      <c r="F529" s="578">
        <v>0</v>
      </c>
      <c r="G529" s="578">
        <v>0</v>
      </c>
    </row>
    <row r="530" spans="2:7">
      <c r="B530" s="1423" t="s">
        <v>2333</v>
      </c>
      <c r="C530" s="1424">
        <v>12921593863</v>
      </c>
      <c r="D530" s="1424">
        <v>12921593863</v>
      </c>
      <c r="E530" s="1424">
        <v>9685320269.2900047</v>
      </c>
      <c r="F530" s="1424">
        <v>9685320269.2900047</v>
      </c>
      <c r="G530" s="1424">
        <v>9685320269.2900047</v>
      </c>
    </row>
    <row r="531" spans="2:7">
      <c r="B531" s="575" t="s">
        <v>2334</v>
      </c>
      <c r="C531" s="576">
        <v>12921593863</v>
      </c>
      <c r="D531" s="576">
        <v>12921593863</v>
      </c>
      <c r="E531" s="576">
        <v>9685320269.2900047</v>
      </c>
      <c r="F531" s="576">
        <v>9685320269.2900047</v>
      </c>
      <c r="G531" s="576">
        <v>9685320269.2900047</v>
      </c>
    </row>
    <row r="532" spans="2:7">
      <c r="B532" s="577" t="s">
        <v>2335</v>
      </c>
      <c r="C532" s="578">
        <v>12921593863</v>
      </c>
      <c r="D532" s="578">
        <v>12921593863</v>
      </c>
      <c r="E532" s="578">
        <v>9685320269.2900047</v>
      </c>
      <c r="F532" s="578">
        <v>9685320269.2900047</v>
      </c>
      <c r="G532" s="578">
        <v>9685320269.2900047</v>
      </c>
    </row>
    <row r="533" spans="2:7">
      <c r="B533" s="698" t="s">
        <v>2336</v>
      </c>
      <c r="C533" s="578">
        <v>12532866193</v>
      </c>
      <c r="D533" s="578">
        <v>12532866193</v>
      </c>
      <c r="E533" s="578">
        <v>9393842832.7900047</v>
      </c>
      <c r="F533" s="578">
        <v>9393842832.7900047</v>
      </c>
      <c r="G533" s="578">
        <v>9393842832.7900047</v>
      </c>
    </row>
    <row r="534" spans="2:7">
      <c r="B534" s="698" t="s">
        <v>2029</v>
      </c>
      <c r="C534" s="578">
        <v>388727670</v>
      </c>
      <c r="D534" s="578">
        <v>388727670</v>
      </c>
      <c r="E534" s="578">
        <v>291477436.5</v>
      </c>
      <c r="F534" s="578">
        <v>291477436.5</v>
      </c>
      <c r="G534" s="578">
        <v>291477436.5</v>
      </c>
    </row>
    <row r="535" spans="2:7">
      <c r="B535" s="1423" t="s">
        <v>2337</v>
      </c>
      <c r="C535" s="1424">
        <v>6750891737</v>
      </c>
      <c r="D535" s="1424">
        <v>8150891737</v>
      </c>
      <c r="E535" s="1424">
        <v>6375891688</v>
      </c>
      <c r="F535" s="1424">
        <v>6375891688</v>
      </c>
      <c r="G535" s="1424">
        <v>6375891688</v>
      </c>
    </row>
    <row r="536" spans="2:7">
      <c r="B536" s="575" t="s">
        <v>2338</v>
      </c>
      <c r="C536" s="576">
        <v>6750891737</v>
      </c>
      <c r="D536" s="576">
        <v>8150891737</v>
      </c>
      <c r="E536" s="576">
        <v>6375891688</v>
      </c>
      <c r="F536" s="576">
        <v>6375891688</v>
      </c>
      <c r="G536" s="576">
        <v>6375891688</v>
      </c>
    </row>
    <row r="537" spans="2:7">
      <c r="B537" s="577" t="s">
        <v>2339</v>
      </c>
      <c r="C537" s="578">
        <v>6750891737</v>
      </c>
      <c r="D537" s="578">
        <v>8150891737</v>
      </c>
      <c r="E537" s="578">
        <v>6375891688</v>
      </c>
      <c r="F537" s="578">
        <v>6375891688</v>
      </c>
      <c r="G537" s="578">
        <v>6375891688</v>
      </c>
    </row>
    <row r="538" spans="2:7">
      <c r="B538" s="698" t="s">
        <v>2035</v>
      </c>
      <c r="C538" s="578">
        <v>3109864137</v>
      </c>
      <c r="D538" s="578">
        <v>3974620037</v>
      </c>
      <c r="E538" s="578">
        <v>3109864088</v>
      </c>
      <c r="F538" s="578">
        <v>3109864088</v>
      </c>
      <c r="G538" s="578">
        <v>3109864088</v>
      </c>
    </row>
    <row r="539" spans="2:7">
      <c r="B539" s="698" t="s">
        <v>2340</v>
      </c>
      <c r="C539" s="578">
        <v>1239945600</v>
      </c>
      <c r="D539" s="578">
        <v>1549926600</v>
      </c>
      <c r="E539" s="578">
        <v>1239945600</v>
      </c>
      <c r="F539" s="578">
        <v>1239945600</v>
      </c>
      <c r="G539" s="578">
        <v>1239945600</v>
      </c>
    </row>
    <row r="540" spans="2:7">
      <c r="B540" s="698" t="s">
        <v>2341</v>
      </c>
      <c r="C540" s="578">
        <v>899731800</v>
      </c>
      <c r="D540" s="578">
        <v>1124657400</v>
      </c>
      <c r="E540" s="578">
        <v>899731800</v>
      </c>
      <c r="F540" s="578">
        <v>899731800</v>
      </c>
      <c r="G540" s="578">
        <v>899731800</v>
      </c>
    </row>
    <row r="541" spans="2:7">
      <c r="B541" s="698" t="s">
        <v>2029</v>
      </c>
      <c r="C541" s="578">
        <v>1501350200</v>
      </c>
      <c r="D541" s="578">
        <v>1501687700</v>
      </c>
      <c r="E541" s="578">
        <v>1126350200</v>
      </c>
      <c r="F541" s="578">
        <v>1126350200</v>
      </c>
      <c r="G541" s="578">
        <v>1126350200</v>
      </c>
    </row>
    <row r="542" spans="2:7">
      <c r="B542" s="1423" t="s">
        <v>2342</v>
      </c>
      <c r="C542" s="1424">
        <v>1524248087</v>
      </c>
      <c r="D542" s="1424">
        <v>1524248087</v>
      </c>
      <c r="E542" s="1424">
        <v>1142185962.9100003</v>
      </c>
      <c r="F542" s="1424">
        <v>1142185962.9100003</v>
      </c>
      <c r="G542" s="1424">
        <v>1142185962.9100003</v>
      </c>
    </row>
    <row r="543" spans="2:7">
      <c r="B543" s="575" t="s">
        <v>2343</v>
      </c>
      <c r="C543" s="576">
        <v>1524248087</v>
      </c>
      <c r="D543" s="576">
        <v>1524248087</v>
      </c>
      <c r="E543" s="576">
        <v>1142185962.9100003</v>
      </c>
      <c r="F543" s="576">
        <v>1142185962.9100003</v>
      </c>
      <c r="G543" s="576">
        <v>1142185962.9100003</v>
      </c>
    </row>
    <row r="544" spans="2:7">
      <c r="B544" s="577" t="s">
        <v>2344</v>
      </c>
      <c r="C544" s="578">
        <v>1524248087</v>
      </c>
      <c r="D544" s="578">
        <v>1524248087</v>
      </c>
      <c r="E544" s="578">
        <v>1142185962.9100003</v>
      </c>
      <c r="F544" s="578">
        <v>1142185962.9100003</v>
      </c>
      <c r="G544" s="578">
        <v>1142185962.9100003</v>
      </c>
    </row>
    <row r="545" spans="2:7">
      <c r="B545" s="698" t="s">
        <v>2345</v>
      </c>
      <c r="C545" s="578">
        <v>1521878287</v>
      </c>
      <c r="D545" s="578">
        <v>1521878287</v>
      </c>
      <c r="E545" s="578">
        <v>1140066162.9100003</v>
      </c>
      <c r="F545" s="578">
        <v>1140066162.9100003</v>
      </c>
      <c r="G545" s="578">
        <v>1140066162.9100003</v>
      </c>
    </row>
    <row r="546" spans="2:7">
      <c r="B546" s="698" t="s">
        <v>2029</v>
      </c>
      <c r="C546" s="578">
        <v>2369800</v>
      </c>
      <c r="D546" s="578">
        <v>2369800</v>
      </c>
      <c r="E546" s="578">
        <v>2119800</v>
      </c>
      <c r="F546" s="578">
        <v>2119800</v>
      </c>
      <c r="G546" s="578">
        <v>2119800</v>
      </c>
    </row>
    <row r="547" spans="2:7">
      <c r="B547" s="1423" t="s">
        <v>2346</v>
      </c>
      <c r="C547" s="1424">
        <v>1900371875</v>
      </c>
      <c r="D547" s="1424">
        <v>2000371875</v>
      </c>
      <c r="E547" s="1424">
        <v>1425278816</v>
      </c>
      <c r="F547" s="1424">
        <v>1425278816</v>
      </c>
      <c r="G547" s="1424">
        <v>1425278816</v>
      </c>
    </row>
    <row r="548" spans="2:7">
      <c r="B548" s="575" t="s">
        <v>2347</v>
      </c>
      <c r="C548" s="576">
        <v>1900371875</v>
      </c>
      <c r="D548" s="576">
        <v>2000371875</v>
      </c>
      <c r="E548" s="576">
        <v>1425278816</v>
      </c>
      <c r="F548" s="576">
        <v>1425278816</v>
      </c>
      <c r="G548" s="576">
        <v>1425278816</v>
      </c>
    </row>
    <row r="549" spans="2:7">
      <c r="B549" s="577" t="s">
        <v>2348</v>
      </c>
      <c r="C549" s="578">
        <v>1900371875</v>
      </c>
      <c r="D549" s="578">
        <v>2000371875</v>
      </c>
      <c r="E549" s="578">
        <v>1425278816</v>
      </c>
      <c r="F549" s="578">
        <v>1425278816</v>
      </c>
      <c r="G549" s="578">
        <v>1425278816</v>
      </c>
    </row>
    <row r="550" spans="2:7">
      <c r="B550" s="698" t="s">
        <v>2349</v>
      </c>
      <c r="C550" s="578">
        <v>1759831875</v>
      </c>
      <c r="D550" s="578">
        <v>1859831875</v>
      </c>
      <c r="E550" s="578">
        <v>1318913823</v>
      </c>
      <c r="F550" s="578">
        <v>1318913823</v>
      </c>
      <c r="G550" s="578">
        <v>1318913823</v>
      </c>
    </row>
    <row r="551" spans="2:7">
      <c r="B551" s="698" t="s">
        <v>2029</v>
      </c>
      <c r="C551" s="578">
        <v>140540000</v>
      </c>
      <c r="D551" s="578">
        <v>140540000</v>
      </c>
      <c r="E551" s="578">
        <v>106364993</v>
      </c>
      <c r="F551" s="578">
        <v>106364993</v>
      </c>
      <c r="G551" s="578">
        <v>106364993</v>
      </c>
    </row>
    <row r="552" spans="2:7">
      <c r="B552" s="1423" t="s">
        <v>2350</v>
      </c>
      <c r="C552" s="1424">
        <v>375000000</v>
      </c>
      <c r="D552" s="1424">
        <v>375180870.99999994</v>
      </c>
      <c r="E552" s="1424">
        <v>279784031.73000002</v>
      </c>
      <c r="F552" s="1424">
        <v>279784003.63000005</v>
      </c>
      <c r="G552" s="1424">
        <v>279683269.00000006</v>
      </c>
    </row>
    <row r="553" spans="2:7">
      <c r="B553" s="575" t="s">
        <v>2351</v>
      </c>
      <c r="C553" s="576">
        <v>375000000</v>
      </c>
      <c r="D553" s="576">
        <v>375180870.99999994</v>
      </c>
      <c r="E553" s="576">
        <v>279784031.73000002</v>
      </c>
      <c r="F553" s="576">
        <v>279784003.63000005</v>
      </c>
      <c r="G553" s="576">
        <v>279683269.00000006</v>
      </c>
    </row>
    <row r="554" spans="2:7">
      <c r="B554" s="577" t="s">
        <v>2352</v>
      </c>
      <c r="C554" s="578">
        <v>375000000</v>
      </c>
      <c r="D554" s="578">
        <v>375180870.99999994</v>
      </c>
      <c r="E554" s="578">
        <v>279784031.73000002</v>
      </c>
      <c r="F554" s="578">
        <v>279784003.63000005</v>
      </c>
      <c r="G554" s="578">
        <v>279683269.00000006</v>
      </c>
    </row>
    <row r="555" spans="2:7">
      <c r="B555" s="698" t="s">
        <v>2353</v>
      </c>
      <c r="C555" s="578">
        <v>371485400</v>
      </c>
      <c r="D555" s="578">
        <v>369741270.99999994</v>
      </c>
      <c r="E555" s="578">
        <v>275815587.31</v>
      </c>
      <c r="F555" s="578">
        <v>275815559.21000004</v>
      </c>
      <c r="G555" s="578">
        <v>275714824.58000004</v>
      </c>
    </row>
    <row r="556" spans="2:7">
      <c r="B556" s="698" t="s">
        <v>2029</v>
      </c>
      <c r="C556" s="578">
        <v>3514600</v>
      </c>
      <c r="D556" s="578">
        <v>5439600</v>
      </c>
      <c r="E556" s="578">
        <v>3968444.42</v>
      </c>
      <c r="F556" s="578">
        <v>3968444.42</v>
      </c>
      <c r="G556" s="578">
        <v>3968444.42</v>
      </c>
    </row>
    <row r="557" spans="2:7">
      <c r="B557" s="1423" t="s">
        <v>2354</v>
      </c>
      <c r="C557" s="1424">
        <v>1193399381</v>
      </c>
      <c r="D557" s="1424">
        <v>1193399381</v>
      </c>
      <c r="E557" s="1424">
        <v>955346305.0799998</v>
      </c>
      <c r="F557" s="1424">
        <v>955346305.0799998</v>
      </c>
      <c r="G557" s="1424">
        <v>955346305.0799998</v>
      </c>
    </row>
    <row r="558" spans="2:7">
      <c r="B558" s="575" t="s">
        <v>2355</v>
      </c>
      <c r="C558" s="576">
        <v>1193399381</v>
      </c>
      <c r="D558" s="576">
        <v>1193399381</v>
      </c>
      <c r="E558" s="576">
        <v>955346305.0799998</v>
      </c>
      <c r="F558" s="576">
        <v>955346305.0799998</v>
      </c>
      <c r="G558" s="576">
        <v>955346305.0799998</v>
      </c>
    </row>
    <row r="559" spans="2:7">
      <c r="B559" s="577" t="s">
        <v>2356</v>
      </c>
      <c r="C559" s="578">
        <v>1193399381</v>
      </c>
      <c r="D559" s="578">
        <v>1193399381</v>
      </c>
      <c r="E559" s="578">
        <v>955346305.0799998</v>
      </c>
      <c r="F559" s="578">
        <v>955346305.0799998</v>
      </c>
      <c r="G559" s="578">
        <v>955346305.0799998</v>
      </c>
    </row>
    <row r="560" spans="2:7">
      <c r="B560" s="698" t="s">
        <v>2357</v>
      </c>
      <c r="C560" s="578">
        <v>1187199397</v>
      </c>
      <c r="D560" s="578">
        <v>1187199397</v>
      </c>
      <c r="E560" s="578">
        <v>950628605.77999985</v>
      </c>
      <c r="F560" s="578">
        <v>950628605.77999985</v>
      </c>
      <c r="G560" s="578">
        <v>950628605.77999985</v>
      </c>
    </row>
    <row r="561" spans="2:7">
      <c r="B561" s="698" t="s">
        <v>2029</v>
      </c>
      <c r="C561" s="578">
        <v>6199984</v>
      </c>
      <c r="D561" s="578">
        <v>6199984</v>
      </c>
      <c r="E561" s="578">
        <v>4717699.3</v>
      </c>
      <c r="F561" s="578">
        <v>4717699.3</v>
      </c>
      <c r="G561" s="578">
        <v>4717699.3</v>
      </c>
    </row>
    <row r="562" spans="2:7">
      <c r="B562" s="1423" t="s">
        <v>651</v>
      </c>
      <c r="C562" s="1424">
        <v>836669483</v>
      </c>
      <c r="D562" s="1424">
        <v>922707675</v>
      </c>
      <c r="E562" s="1424">
        <v>568309546.76999974</v>
      </c>
      <c r="F562" s="1424">
        <v>549870396.11999977</v>
      </c>
      <c r="G562" s="1424">
        <v>545470402.27999985</v>
      </c>
    </row>
    <row r="563" spans="2:7">
      <c r="B563" s="575" t="s">
        <v>2358</v>
      </c>
      <c r="C563" s="576">
        <v>836669483</v>
      </c>
      <c r="D563" s="576">
        <v>922707675</v>
      </c>
      <c r="E563" s="576">
        <v>568309546.76999974</v>
      </c>
      <c r="F563" s="576">
        <v>549870396.11999977</v>
      </c>
      <c r="G563" s="576">
        <v>545470402.27999985</v>
      </c>
    </row>
    <row r="564" spans="2:7">
      <c r="B564" s="577" t="s">
        <v>2359</v>
      </c>
      <c r="C564" s="578">
        <v>836669483</v>
      </c>
      <c r="D564" s="578">
        <v>922707675</v>
      </c>
      <c r="E564" s="578">
        <v>568309546.76999974</v>
      </c>
      <c r="F564" s="578">
        <v>549870396.11999977</v>
      </c>
      <c r="G564" s="578">
        <v>545470402.27999985</v>
      </c>
    </row>
    <row r="565" spans="2:7">
      <c r="B565" s="698" t="s">
        <v>2360</v>
      </c>
      <c r="C565" s="578">
        <v>836669483</v>
      </c>
      <c r="D565" s="578">
        <v>922707675</v>
      </c>
      <c r="E565" s="578">
        <v>568309546.76999974</v>
      </c>
      <c r="F565" s="578">
        <v>549870396.11999977</v>
      </c>
      <c r="G565" s="578">
        <v>545470402.27999985</v>
      </c>
    </row>
    <row r="566" spans="2:7">
      <c r="B566" s="1423" t="s">
        <v>2361</v>
      </c>
      <c r="C566" s="1424">
        <v>333486471138</v>
      </c>
      <c r="D566" s="1424">
        <v>330136471138</v>
      </c>
      <c r="E566" s="1424">
        <v>257376050636.66998</v>
      </c>
      <c r="F566" s="1424">
        <v>257375793912.95999</v>
      </c>
      <c r="G566" s="1424">
        <v>249771983265.46997</v>
      </c>
    </row>
    <row r="567" spans="2:7">
      <c r="B567" s="575" t="s">
        <v>2362</v>
      </c>
      <c r="C567" s="576">
        <v>333486471138</v>
      </c>
      <c r="D567" s="576">
        <v>330136471138</v>
      </c>
      <c r="E567" s="576">
        <v>257376050636.66998</v>
      </c>
      <c r="F567" s="576">
        <v>257375793912.95999</v>
      </c>
      <c r="G567" s="576">
        <v>249771983265.46997</v>
      </c>
    </row>
    <row r="568" spans="2:7">
      <c r="B568" s="577" t="s">
        <v>2363</v>
      </c>
      <c r="C568" s="578">
        <v>333486471138</v>
      </c>
      <c r="D568" s="578">
        <v>330136471138</v>
      </c>
      <c r="E568" s="578">
        <v>257376050636.66998</v>
      </c>
      <c r="F568" s="578">
        <v>257375793912.95999</v>
      </c>
      <c r="G568" s="578">
        <v>249771983265.46997</v>
      </c>
    </row>
    <row r="569" spans="2:7">
      <c r="B569" s="698" t="s">
        <v>2364</v>
      </c>
      <c r="C569" s="578">
        <v>333486471138</v>
      </c>
      <c r="D569" s="578">
        <v>330136471138</v>
      </c>
      <c r="E569" s="578">
        <v>257376050636.66998</v>
      </c>
      <c r="F569" s="578">
        <v>257375793912.95999</v>
      </c>
      <c r="G569" s="578">
        <v>249771983265.46997</v>
      </c>
    </row>
    <row r="570" spans="2:7">
      <c r="B570" s="1423" t="s">
        <v>2365</v>
      </c>
      <c r="C570" s="1424">
        <v>142889944555</v>
      </c>
      <c r="D570" s="1424">
        <v>162746544555</v>
      </c>
      <c r="E570" s="1424">
        <v>116613510759.19</v>
      </c>
      <c r="F570" s="1424">
        <v>111277665053.81</v>
      </c>
      <c r="G570" s="1424">
        <v>111277665053.81</v>
      </c>
    </row>
    <row r="571" spans="2:7">
      <c r="B571" s="575" t="s">
        <v>2366</v>
      </c>
      <c r="C571" s="576">
        <v>142889944555</v>
      </c>
      <c r="D571" s="576">
        <v>162746544555</v>
      </c>
      <c r="E571" s="576">
        <v>116613510759.19</v>
      </c>
      <c r="F571" s="576">
        <v>111277665053.81</v>
      </c>
      <c r="G571" s="576">
        <v>111277665053.81</v>
      </c>
    </row>
    <row r="572" spans="2:7">
      <c r="B572" s="577" t="s">
        <v>2019</v>
      </c>
      <c r="C572" s="578">
        <v>142889944555</v>
      </c>
      <c r="D572" s="578">
        <v>162746544555</v>
      </c>
      <c r="E572" s="578">
        <v>116613510759.19</v>
      </c>
      <c r="F572" s="578">
        <v>111277665053.81</v>
      </c>
      <c r="G572" s="578">
        <v>111277665053.81</v>
      </c>
    </row>
    <row r="573" spans="2:7">
      <c r="B573" s="698" t="s">
        <v>2367</v>
      </c>
      <c r="C573" s="578">
        <v>3701712</v>
      </c>
      <c r="D573" s="578">
        <v>1378708789</v>
      </c>
      <c r="E573" s="578">
        <v>1376976230.6400001</v>
      </c>
      <c r="F573" s="578">
        <v>1376976230.6400001</v>
      </c>
      <c r="G573" s="578">
        <v>1376976230.6400001</v>
      </c>
    </row>
    <row r="574" spans="2:7">
      <c r="B574" s="698" t="s">
        <v>2368</v>
      </c>
      <c r="C574" s="578">
        <v>83000000000</v>
      </c>
      <c r="D574" s="578">
        <v>101624992923</v>
      </c>
      <c r="E574" s="578">
        <v>71441412368.210007</v>
      </c>
      <c r="F574" s="578">
        <v>71441412368.210007</v>
      </c>
      <c r="G574" s="578">
        <v>71441412368.210007</v>
      </c>
    </row>
    <row r="575" spans="2:7">
      <c r="B575" s="698" t="s">
        <v>2029</v>
      </c>
      <c r="C575" s="578">
        <v>55541667521</v>
      </c>
      <c r="D575" s="578">
        <v>55541667521</v>
      </c>
      <c r="E575" s="578">
        <v>40566495632.339996</v>
      </c>
      <c r="F575" s="578">
        <v>35230649926.959999</v>
      </c>
      <c r="G575" s="578">
        <v>35230649926.959999</v>
      </c>
    </row>
    <row r="576" spans="2:7">
      <c r="B576" s="698" t="s">
        <v>2037</v>
      </c>
      <c r="C576" s="578">
        <v>4344575322</v>
      </c>
      <c r="D576" s="578">
        <v>4201175322</v>
      </c>
      <c r="E576" s="578">
        <v>3228626528</v>
      </c>
      <c r="F576" s="578">
        <v>3228626528</v>
      </c>
      <c r="G576" s="578">
        <v>3228626528</v>
      </c>
    </row>
    <row r="577" spans="2:7" ht="15" thickBot="1">
      <c r="B577" s="1327" t="s">
        <v>555</v>
      </c>
      <c r="C577" s="1328">
        <v>1484234610959</v>
      </c>
      <c r="D577" s="1328">
        <v>1555955142788.53</v>
      </c>
      <c r="E577" s="1328">
        <v>1173403888882.2305</v>
      </c>
      <c r="F577" s="1328">
        <v>1065573835698.27</v>
      </c>
      <c r="G577" s="1328">
        <v>1039149407459.8905</v>
      </c>
    </row>
    <row r="578" spans="2:7">
      <c r="B578" s="1727"/>
      <c r="C578" s="1727"/>
      <c r="D578" s="1727"/>
      <c r="E578" s="1727"/>
      <c r="F578" s="1727"/>
      <c r="G578" s="1727"/>
    </row>
    <row r="579" spans="2:7">
      <c r="B579" s="691" t="s">
        <v>725</v>
      </c>
      <c r="C579" s="1727"/>
      <c r="D579" s="1727"/>
      <c r="E579" s="1727"/>
      <c r="F579" s="1727"/>
      <c r="G579" s="1727"/>
    </row>
    <row r="580" spans="2:7">
      <c r="B580" s="686" t="s">
        <v>1952</v>
      </c>
      <c r="C580" s="1727"/>
      <c r="D580" s="1727"/>
      <c r="E580" s="1727"/>
      <c r="F580" s="1727"/>
      <c r="G580" s="1727"/>
    </row>
    <row r="581" spans="2:7">
      <c r="B581" s="691" t="s">
        <v>607</v>
      </c>
      <c r="C581" s="1727"/>
      <c r="D581" s="1727"/>
      <c r="E581" s="1727"/>
      <c r="F581" s="1727"/>
      <c r="G581" s="1727"/>
    </row>
    <row r="582" spans="2:7">
      <c r="B582" s="1727"/>
      <c r="C582" s="1727"/>
      <c r="D582" s="1727"/>
      <c r="E582" s="1727"/>
      <c r="F582" s="1727"/>
      <c r="G582" s="1727"/>
    </row>
    <row r="583" spans="2:7">
      <c r="B583" s="1727"/>
      <c r="C583" s="1727"/>
      <c r="D583" s="1727"/>
      <c r="E583" s="1727"/>
      <c r="F583" s="1727"/>
      <c r="G583" s="1727"/>
    </row>
  </sheetData>
  <mergeCells count="12">
    <mergeCell ref="G11:G13"/>
    <mergeCell ref="B2:F2"/>
    <mergeCell ref="B3:F3"/>
    <mergeCell ref="B4:F4"/>
    <mergeCell ref="B6:F6"/>
    <mergeCell ref="B7:F7"/>
    <mergeCell ref="B8:F8"/>
    <mergeCell ref="B11:B12"/>
    <mergeCell ref="C11:C12"/>
    <mergeCell ref="D11:D13"/>
    <mergeCell ref="E11:E13"/>
    <mergeCell ref="F11:F13"/>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17DC-3FA7-44EC-A7C9-415FE544037E}">
  <dimension ref="C3:K47"/>
  <sheetViews>
    <sheetView showGridLines="0" zoomScale="87" zoomScaleNormal="87" workbookViewId="0">
      <selection activeCell="H31" sqref="H31"/>
    </sheetView>
  </sheetViews>
  <sheetFormatPr baseColWidth="10" defaultColWidth="11.5546875" defaultRowHeight="14.4"/>
  <cols>
    <col min="1" max="2" width="11.5546875" style="459"/>
    <col min="3" max="3" width="136.44140625" style="459" customWidth="1"/>
    <col min="4" max="8" width="17.6640625" style="459" customWidth="1"/>
    <col min="9" max="16384" width="11.5546875" style="459"/>
  </cols>
  <sheetData>
    <row r="3" spans="3:11">
      <c r="K3" s="565"/>
    </row>
    <row r="4" spans="3:11">
      <c r="C4" s="2063" t="s">
        <v>0</v>
      </c>
      <c r="D4" s="2063"/>
      <c r="E4" s="2063"/>
      <c r="F4" s="2063"/>
      <c r="G4" s="2063"/>
      <c r="H4" s="2063"/>
      <c r="I4" s="452"/>
      <c r="K4" s="566"/>
    </row>
    <row r="5" spans="3:11">
      <c r="C5" s="2063" t="s">
        <v>1</v>
      </c>
      <c r="D5" s="2063"/>
      <c r="E5" s="2063"/>
      <c r="F5" s="2063"/>
      <c r="G5" s="2063"/>
      <c r="H5" s="2063"/>
      <c r="I5" s="452"/>
      <c r="J5" s="452"/>
      <c r="K5" s="567"/>
    </row>
    <row r="6" spans="3:11">
      <c r="C6" s="2064" t="s">
        <v>2</v>
      </c>
      <c r="D6" s="2064"/>
      <c r="E6" s="2064"/>
      <c r="F6" s="2064"/>
      <c r="G6" s="2064"/>
      <c r="H6" s="454"/>
      <c r="I6" s="454"/>
      <c r="J6" s="454"/>
      <c r="K6" s="565"/>
    </row>
    <row r="7" spans="3:11">
      <c r="C7" s="567"/>
      <c r="D7" s="567"/>
      <c r="K7" s="568"/>
    </row>
    <row r="8" spans="3:11" ht="15.6">
      <c r="C8" s="2556" t="s">
        <v>2369</v>
      </c>
      <c r="D8" s="2556"/>
      <c r="E8" s="2556"/>
      <c r="F8" s="2556"/>
      <c r="G8" s="2556"/>
      <c r="H8" s="2556"/>
      <c r="I8" s="569"/>
      <c r="J8" s="569"/>
      <c r="K8" s="568"/>
    </row>
    <row r="9" spans="3:11" ht="15.6">
      <c r="C9" s="2556" t="s">
        <v>2370</v>
      </c>
      <c r="D9" s="2556"/>
      <c r="E9" s="2556"/>
      <c r="F9" s="2556"/>
      <c r="G9" s="2556"/>
      <c r="H9" s="2556"/>
      <c r="I9" s="569"/>
    </row>
    <row r="10" spans="3:11" ht="15.6">
      <c r="C10" s="2557" t="s">
        <v>1753</v>
      </c>
      <c r="D10" s="2557"/>
      <c r="E10" s="2557"/>
      <c r="F10" s="2557"/>
      <c r="G10" s="2557"/>
      <c r="H10" s="2557"/>
      <c r="I10" s="570"/>
    </row>
    <row r="12" spans="3:11">
      <c r="C12" s="568"/>
      <c r="D12" s="568"/>
      <c r="E12" s="568"/>
      <c r="F12" s="568"/>
      <c r="G12" s="568"/>
      <c r="H12" s="568"/>
    </row>
    <row r="13" spans="3:11" ht="15" thickBot="1">
      <c r="C13" s="568"/>
      <c r="D13" s="568"/>
      <c r="E13" s="568"/>
      <c r="F13" s="568"/>
      <c r="G13" s="568"/>
      <c r="H13" s="568"/>
    </row>
    <row r="14" spans="3:11" ht="14.4" customHeight="1">
      <c r="C14" s="2558" t="s">
        <v>405</v>
      </c>
      <c r="D14" s="2553" t="s">
        <v>566</v>
      </c>
      <c r="E14" s="2553" t="s">
        <v>1227</v>
      </c>
      <c r="F14" s="2553" t="s">
        <v>1643</v>
      </c>
      <c r="G14" s="2553" t="s">
        <v>612</v>
      </c>
      <c r="H14" s="2553" t="s">
        <v>1332</v>
      </c>
    </row>
    <row r="15" spans="3:11">
      <c r="C15" s="2559"/>
      <c r="D15" s="2560"/>
      <c r="E15" s="2554"/>
      <c r="F15" s="2554"/>
      <c r="G15" s="2554"/>
      <c r="H15" s="2554"/>
    </row>
    <row r="16" spans="3:11" ht="23.4" customHeight="1" thickBot="1">
      <c r="C16" s="571" t="s">
        <v>2371</v>
      </c>
      <c r="D16" s="572" t="s">
        <v>2372</v>
      </c>
      <c r="E16" s="2555"/>
      <c r="F16" s="2555"/>
      <c r="G16" s="2555"/>
      <c r="H16" s="2555"/>
    </row>
    <row r="17" spans="3:8">
      <c r="C17" s="1429" t="s">
        <v>2373</v>
      </c>
      <c r="D17" s="1430">
        <v>0</v>
      </c>
      <c r="E17" s="1430">
        <v>402194525.39999998</v>
      </c>
      <c r="F17" s="1430">
        <v>12908695534</v>
      </c>
      <c r="G17" s="1430">
        <v>12908695534</v>
      </c>
      <c r="H17" s="1430">
        <v>12294857134</v>
      </c>
    </row>
    <row r="18" spans="3:8">
      <c r="C18" s="575" t="s">
        <v>2374</v>
      </c>
      <c r="D18" s="576">
        <v>0</v>
      </c>
      <c r="E18" s="576">
        <v>937424835.39999998</v>
      </c>
      <c r="F18" s="576">
        <v>630000000</v>
      </c>
      <c r="G18" s="576">
        <v>630000000</v>
      </c>
      <c r="H18" s="576">
        <v>130000000</v>
      </c>
    </row>
    <row r="19" spans="3:8">
      <c r="C19" s="577" t="s">
        <v>2375</v>
      </c>
      <c r="D19" s="578">
        <v>0</v>
      </c>
      <c r="E19" s="578">
        <v>937424835.39999998</v>
      </c>
      <c r="F19" s="578">
        <v>630000000</v>
      </c>
      <c r="G19" s="578">
        <v>630000000</v>
      </c>
      <c r="H19" s="578">
        <v>130000000</v>
      </c>
    </row>
    <row r="20" spans="3:8">
      <c r="C20" s="579" t="s">
        <v>2376</v>
      </c>
      <c r="D20" s="576">
        <v>0</v>
      </c>
      <c r="E20" s="576">
        <v>937424835.39999998</v>
      </c>
      <c r="F20" s="576">
        <v>630000000</v>
      </c>
      <c r="G20" s="576">
        <v>630000000</v>
      </c>
      <c r="H20" s="576">
        <v>130000000</v>
      </c>
    </row>
    <row r="21" spans="3:8">
      <c r="C21" s="580" t="s">
        <v>2377</v>
      </c>
      <c r="D21" s="578">
        <v>0</v>
      </c>
      <c r="E21" s="578">
        <v>937424835.39999998</v>
      </c>
      <c r="F21" s="578">
        <v>630000000</v>
      </c>
      <c r="G21" s="578">
        <v>630000000</v>
      </c>
      <c r="H21" s="578">
        <v>130000000</v>
      </c>
    </row>
    <row r="22" spans="3:8">
      <c r="C22" s="581" t="s">
        <v>2378</v>
      </c>
      <c r="D22" s="578">
        <v>0</v>
      </c>
      <c r="E22" s="578">
        <v>0</v>
      </c>
      <c r="F22" s="578">
        <v>100000000</v>
      </c>
      <c r="G22" s="578">
        <v>100000000</v>
      </c>
      <c r="H22" s="578">
        <v>100000000</v>
      </c>
    </row>
    <row r="23" spans="3:8">
      <c r="C23" s="581" t="s">
        <v>2379</v>
      </c>
      <c r="D23" s="578">
        <v>0</v>
      </c>
      <c r="E23" s="578">
        <v>0</v>
      </c>
      <c r="F23" s="578">
        <v>500000000</v>
      </c>
      <c r="G23" s="578">
        <v>500000000</v>
      </c>
      <c r="H23" s="578">
        <v>0</v>
      </c>
    </row>
    <row r="24" spans="3:8">
      <c r="C24" s="581" t="s">
        <v>2380</v>
      </c>
      <c r="D24" s="578">
        <v>0</v>
      </c>
      <c r="E24" s="578">
        <v>0</v>
      </c>
      <c r="F24" s="578">
        <v>30000000</v>
      </c>
      <c r="G24" s="578">
        <v>30000000</v>
      </c>
      <c r="H24" s="578">
        <v>30000000</v>
      </c>
    </row>
    <row r="25" spans="3:8">
      <c r="C25" s="575" t="s">
        <v>2381</v>
      </c>
      <c r="D25" s="576">
        <v>0</v>
      </c>
      <c r="E25" s="576">
        <v>-535230310</v>
      </c>
      <c r="F25" s="576">
        <v>12278695534</v>
      </c>
      <c r="G25" s="576">
        <v>12278695534</v>
      </c>
      <c r="H25" s="576">
        <v>12164857134</v>
      </c>
    </row>
    <row r="26" spans="3:8">
      <c r="C26" s="577" t="s">
        <v>2382</v>
      </c>
      <c r="D26" s="578">
        <v>0</v>
      </c>
      <c r="E26" s="578">
        <v>-535230310</v>
      </c>
      <c r="F26" s="578">
        <v>12278695534</v>
      </c>
      <c r="G26" s="578">
        <v>12278695534</v>
      </c>
      <c r="H26" s="578">
        <v>12164857134</v>
      </c>
    </row>
    <row r="27" spans="3:8">
      <c r="C27" s="579" t="s">
        <v>2383</v>
      </c>
      <c r="D27" s="576">
        <v>0</v>
      </c>
      <c r="E27" s="576">
        <v>-535230310</v>
      </c>
      <c r="F27" s="576">
        <v>12278695534</v>
      </c>
      <c r="G27" s="576">
        <v>12278695534</v>
      </c>
      <c r="H27" s="576">
        <v>12164857134</v>
      </c>
    </row>
    <row r="28" spans="3:8">
      <c r="C28" s="580" t="s">
        <v>2384</v>
      </c>
      <c r="D28" s="578">
        <v>0</v>
      </c>
      <c r="E28" s="578">
        <v>-535230310</v>
      </c>
      <c r="F28" s="578">
        <v>12278695534</v>
      </c>
      <c r="G28" s="578">
        <v>12278695534</v>
      </c>
      <c r="H28" s="578">
        <v>12164857134</v>
      </c>
    </row>
    <row r="29" spans="3:8">
      <c r="C29" s="581" t="s">
        <v>2385</v>
      </c>
      <c r="D29" s="578">
        <v>0</v>
      </c>
      <c r="E29" s="578">
        <v>0</v>
      </c>
      <c r="F29" s="578">
        <v>0</v>
      </c>
      <c r="G29" s="578">
        <v>0</v>
      </c>
      <c r="H29" s="578">
        <v>0</v>
      </c>
    </row>
    <row r="30" spans="3:8">
      <c r="C30" s="581" t="s">
        <v>2386</v>
      </c>
      <c r="D30" s="578">
        <v>0</v>
      </c>
      <c r="E30" s="578">
        <v>0</v>
      </c>
      <c r="F30" s="578">
        <v>570000000</v>
      </c>
      <c r="G30" s="578">
        <v>570000000</v>
      </c>
      <c r="H30" s="578">
        <v>570000000</v>
      </c>
    </row>
    <row r="31" spans="3:8">
      <c r="C31" s="581" t="s">
        <v>2387</v>
      </c>
      <c r="D31" s="578">
        <v>0</v>
      </c>
      <c r="E31" s="578">
        <v>0</v>
      </c>
      <c r="F31" s="578">
        <v>3019500000</v>
      </c>
      <c r="G31" s="578">
        <v>3019500000</v>
      </c>
      <c r="H31" s="578">
        <v>3013000000</v>
      </c>
    </row>
    <row r="32" spans="3:8">
      <c r="C32" s="581" t="s">
        <v>2388</v>
      </c>
      <c r="D32" s="578">
        <v>0</v>
      </c>
      <c r="E32" s="578">
        <v>0</v>
      </c>
      <c r="F32" s="578">
        <v>8481857134</v>
      </c>
      <c r="G32" s="578">
        <v>8481857134</v>
      </c>
      <c r="H32" s="578">
        <v>8481857134</v>
      </c>
    </row>
    <row r="33" spans="3:8">
      <c r="C33" s="581" t="s">
        <v>2389</v>
      </c>
      <c r="D33" s="578">
        <v>0</v>
      </c>
      <c r="E33" s="578">
        <v>0</v>
      </c>
      <c r="F33" s="578">
        <v>207338400</v>
      </c>
      <c r="G33" s="578">
        <v>207338400</v>
      </c>
      <c r="H33" s="578">
        <v>100000000</v>
      </c>
    </row>
    <row r="34" spans="3:8">
      <c r="C34" s="1429" t="s">
        <v>2390</v>
      </c>
      <c r="D34" s="1430">
        <v>0</v>
      </c>
      <c r="E34" s="1430">
        <v>125000000</v>
      </c>
      <c r="F34" s="1430">
        <v>670059443</v>
      </c>
      <c r="G34" s="1430">
        <v>670059443</v>
      </c>
      <c r="H34" s="1430">
        <v>545059443</v>
      </c>
    </row>
    <row r="35" spans="3:8">
      <c r="C35" s="575" t="s">
        <v>2381</v>
      </c>
      <c r="D35" s="576">
        <v>0</v>
      </c>
      <c r="E35" s="576">
        <v>125000000</v>
      </c>
      <c r="F35" s="576">
        <v>670059443</v>
      </c>
      <c r="G35" s="576">
        <v>670059443</v>
      </c>
      <c r="H35" s="576">
        <v>545059443</v>
      </c>
    </row>
    <row r="36" spans="3:8">
      <c r="C36" s="577" t="s">
        <v>2382</v>
      </c>
      <c r="D36" s="578">
        <v>0</v>
      </c>
      <c r="E36" s="578">
        <v>125000000</v>
      </c>
      <c r="F36" s="578">
        <v>670059443</v>
      </c>
      <c r="G36" s="578">
        <v>670059443</v>
      </c>
      <c r="H36" s="578">
        <v>545059443</v>
      </c>
    </row>
    <row r="37" spans="3:8">
      <c r="C37" s="579" t="s">
        <v>2383</v>
      </c>
      <c r="D37" s="576">
        <v>0</v>
      </c>
      <c r="E37" s="576">
        <v>125000000</v>
      </c>
      <c r="F37" s="576">
        <v>670059443</v>
      </c>
      <c r="G37" s="576">
        <v>670059443</v>
      </c>
      <c r="H37" s="576">
        <v>545059443</v>
      </c>
    </row>
    <row r="38" spans="3:8">
      <c r="C38" s="580" t="s">
        <v>2384</v>
      </c>
      <c r="D38" s="578">
        <v>0</v>
      </c>
      <c r="E38" s="578">
        <v>125000000</v>
      </c>
      <c r="F38" s="578">
        <v>670059443</v>
      </c>
      <c r="G38" s="578">
        <v>670059443</v>
      </c>
      <c r="H38" s="578">
        <v>545059443</v>
      </c>
    </row>
    <row r="39" spans="3:8">
      <c r="C39" s="581" t="s">
        <v>2391</v>
      </c>
      <c r="D39" s="578">
        <v>0</v>
      </c>
      <c r="E39" s="578">
        <v>0</v>
      </c>
      <c r="F39" s="578">
        <v>670059443</v>
      </c>
      <c r="G39" s="578">
        <v>670059443</v>
      </c>
      <c r="H39" s="578">
        <v>545059443</v>
      </c>
    </row>
    <row r="40" spans="3:8">
      <c r="C40" s="582" t="s">
        <v>555</v>
      </c>
      <c r="D40" s="583">
        <v>0</v>
      </c>
      <c r="E40" s="583">
        <v>527194525.39999998</v>
      </c>
      <c r="F40" s="583">
        <v>13578754977</v>
      </c>
      <c r="G40" s="583">
        <v>13578754977</v>
      </c>
      <c r="H40" s="583">
        <v>12839916577</v>
      </c>
    </row>
    <row r="41" spans="3:8">
      <c r="C41" s="127" t="s">
        <v>559</v>
      </c>
      <c r="D41" s="568"/>
      <c r="E41" s="568"/>
      <c r="F41" s="568"/>
      <c r="G41" s="568"/>
      <c r="H41" s="568"/>
    </row>
    <row r="42" spans="3:8">
      <c r="C42" s="1" t="s">
        <v>604</v>
      </c>
      <c r="D42" s="568"/>
      <c r="E42" s="568"/>
      <c r="F42" s="568"/>
      <c r="G42" s="568"/>
      <c r="H42" s="568"/>
    </row>
    <row r="43" spans="3:8">
      <c r="C43" s="66" t="s">
        <v>605</v>
      </c>
      <c r="D43" s="568"/>
      <c r="E43" s="568"/>
      <c r="F43" s="568"/>
      <c r="G43" s="568"/>
      <c r="H43" s="568"/>
    </row>
    <row r="44" spans="3:8">
      <c r="C44" s="127" t="s">
        <v>607</v>
      </c>
      <c r="D44" s="568"/>
      <c r="E44" s="568"/>
      <c r="F44" s="568"/>
      <c r="G44" s="568"/>
      <c r="H44" s="568"/>
    </row>
    <row r="45" spans="3:8">
      <c r="C45" s="568"/>
      <c r="D45" s="568"/>
      <c r="E45" s="568"/>
      <c r="F45" s="568"/>
      <c r="G45" s="568"/>
      <c r="H45" s="568"/>
    </row>
    <row r="46" spans="3:8">
      <c r="C46" s="568"/>
      <c r="D46" s="568"/>
      <c r="E46" s="568"/>
      <c r="F46" s="568"/>
      <c r="G46" s="568"/>
      <c r="H46" s="568"/>
    </row>
    <row r="47" spans="3:8">
      <c r="C47" s="568"/>
      <c r="D47" s="568"/>
      <c r="E47" s="568"/>
      <c r="F47" s="568"/>
      <c r="G47" s="568"/>
      <c r="H47" s="568"/>
    </row>
  </sheetData>
  <mergeCells count="12">
    <mergeCell ref="H14:H16"/>
    <mergeCell ref="C4:H4"/>
    <mergeCell ref="C5:H5"/>
    <mergeCell ref="C6:G6"/>
    <mergeCell ref="C8:H8"/>
    <mergeCell ref="C9:H9"/>
    <mergeCell ref="C10:H10"/>
    <mergeCell ref="C14:C15"/>
    <mergeCell ref="D14:D15"/>
    <mergeCell ref="E14:E16"/>
    <mergeCell ref="F14:F16"/>
    <mergeCell ref="G14:G16"/>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A9E93-DCD1-4493-BDB5-D080F265893C}">
  <dimension ref="C5:I336"/>
  <sheetViews>
    <sheetView showGridLines="0" workbookViewId="0">
      <selection activeCell="K33" sqref="K33"/>
    </sheetView>
  </sheetViews>
  <sheetFormatPr baseColWidth="10" defaultColWidth="11.44140625" defaultRowHeight="14.4"/>
  <cols>
    <col min="1" max="2" width="11.44140625" style="685"/>
    <col min="3" max="3" width="57.33203125" style="685" bestFit="1" customWidth="1"/>
    <col min="4" max="4" width="24.6640625" style="685" customWidth="1"/>
    <col min="5" max="5" width="17.44140625" style="685" customWidth="1"/>
    <col min="6" max="7" width="11.6640625" style="685" bestFit="1" customWidth="1"/>
    <col min="8" max="8" width="10.33203125" style="685" bestFit="1" customWidth="1"/>
    <col min="9" max="9" width="11.33203125" style="685" bestFit="1" customWidth="1"/>
    <col min="10" max="12" width="11.44140625" style="685"/>
    <col min="13" max="13" width="58.33203125" style="685" bestFit="1" customWidth="1"/>
    <col min="14" max="14" width="11.44140625" style="685"/>
    <col min="15" max="15" width="14.109375" style="685" bestFit="1" customWidth="1"/>
    <col min="16" max="16384" width="11.44140625" style="685"/>
  </cols>
  <sheetData>
    <row r="5" spans="3:9">
      <c r="C5" s="2063" t="s">
        <v>0</v>
      </c>
      <c r="D5" s="2063"/>
      <c r="E5" s="2063"/>
      <c r="F5" s="2063"/>
      <c r="G5" s="2063"/>
      <c r="H5" s="2063"/>
      <c r="I5" s="2063"/>
    </row>
    <row r="6" spans="3:9">
      <c r="C6" s="2063" t="s">
        <v>1</v>
      </c>
      <c r="D6" s="2063"/>
      <c r="E6" s="2063"/>
      <c r="F6" s="2063"/>
      <c r="G6" s="2063"/>
      <c r="H6" s="2063"/>
      <c r="I6" s="2063"/>
    </row>
    <row r="7" spans="3:9" ht="14.4" customHeight="1">
      <c r="C7" s="2064" t="s">
        <v>2</v>
      </c>
      <c r="D7" s="2064"/>
      <c r="E7" s="2064"/>
      <c r="F7" s="2064"/>
      <c r="G7" s="2064"/>
      <c r="H7" s="2064"/>
      <c r="I7" s="2064"/>
    </row>
    <row r="8" spans="3:9">
      <c r="C8" s="454"/>
      <c r="D8" s="454"/>
      <c r="E8" s="454"/>
      <c r="F8" s="454"/>
      <c r="G8" s="454"/>
      <c r="H8" s="454"/>
      <c r="I8" s="454"/>
    </row>
    <row r="9" spans="3:9" ht="15.6">
      <c r="C9" s="2561" t="s">
        <v>2392</v>
      </c>
      <c r="D9" s="2561"/>
      <c r="E9" s="2561"/>
      <c r="F9" s="2561"/>
      <c r="G9" s="2561"/>
      <c r="H9" s="2561"/>
      <c r="I9" s="2561"/>
    </row>
    <row r="10" spans="3:9" ht="15.6">
      <c r="C10" s="2562" t="s">
        <v>1753</v>
      </c>
      <c r="D10" s="2562"/>
      <c r="E10" s="2562"/>
      <c r="F10" s="2562"/>
      <c r="G10" s="2562"/>
      <c r="H10" s="2562"/>
      <c r="I10" s="2562"/>
    </row>
    <row r="12" spans="3:9" ht="15" thickBot="1"/>
    <row r="13" spans="3:9">
      <c r="C13" s="2563" t="s">
        <v>405</v>
      </c>
      <c r="D13" s="2565" t="s">
        <v>2393</v>
      </c>
      <c r="E13" s="2568" t="s">
        <v>569</v>
      </c>
      <c r="F13" s="2571" t="s">
        <v>612</v>
      </c>
      <c r="G13" s="2572"/>
      <c r="H13" s="2575" t="s">
        <v>2394</v>
      </c>
      <c r="I13" s="2576"/>
    </row>
    <row r="14" spans="3:9">
      <c r="C14" s="2564"/>
      <c r="D14" s="2566"/>
      <c r="E14" s="2569"/>
      <c r="F14" s="2573"/>
      <c r="G14" s="2574"/>
      <c r="H14" s="2573"/>
      <c r="I14" s="2577"/>
    </row>
    <row r="15" spans="3:9" ht="15" thickBot="1">
      <c r="C15" s="1332" t="s">
        <v>2395</v>
      </c>
      <c r="D15" s="2567"/>
      <c r="E15" s="2570"/>
      <c r="F15" s="1334">
        <v>2024</v>
      </c>
      <c r="G15" s="1333">
        <v>2025</v>
      </c>
      <c r="H15" s="1330" t="s">
        <v>2396</v>
      </c>
      <c r="I15" s="1331" t="s">
        <v>416</v>
      </c>
    </row>
    <row r="16" spans="3:9">
      <c r="C16" s="1425" t="s">
        <v>2397</v>
      </c>
      <c r="D16" s="1426">
        <v>5864733911</v>
      </c>
      <c r="E16" s="1426">
        <v>6688054044.4200001</v>
      </c>
      <c r="F16" s="1426">
        <v>4805663677.1700001</v>
      </c>
      <c r="G16" s="1426">
        <v>4498521992.9499998</v>
      </c>
      <c r="H16" s="1427">
        <f>G16-F16</f>
        <v>-307141684.22000027</v>
      </c>
      <c r="I16" s="1428">
        <f>IFERROR(H16/F16,"0.0%")</f>
        <v>-6.3912438500247373E-2</v>
      </c>
    </row>
    <row r="17" spans="3:9">
      <c r="C17" s="692" t="s">
        <v>2398</v>
      </c>
      <c r="D17" s="576">
        <v>491426007</v>
      </c>
      <c r="E17" s="576">
        <v>805906096.77999997</v>
      </c>
      <c r="F17" s="576">
        <v>645236495.6500001</v>
      </c>
      <c r="G17" s="576">
        <v>510210763.28999996</v>
      </c>
      <c r="H17" s="576">
        <f>G17-F17</f>
        <v>-135025732.36000013</v>
      </c>
      <c r="I17" s="693">
        <f t="shared" ref="I17:I80" si="0">IFERROR(H17/F17,"0.0%")</f>
        <v>-0.20926549144430764</v>
      </c>
    </row>
    <row r="18" spans="3:9">
      <c r="C18" s="694" t="s">
        <v>1595</v>
      </c>
      <c r="D18" s="578">
        <v>48240000</v>
      </c>
      <c r="E18" s="578">
        <v>54188000</v>
      </c>
      <c r="F18" s="578">
        <v>33538789.460000005</v>
      </c>
      <c r="G18" s="578">
        <v>26144726.449999996</v>
      </c>
      <c r="H18" s="578">
        <f t="shared" ref="H18:H81" si="1">G18-F18</f>
        <v>-7394063.0100000091</v>
      </c>
      <c r="I18" s="695">
        <f t="shared" si="0"/>
        <v>-0.2204630259186465</v>
      </c>
    </row>
    <row r="19" spans="3:9">
      <c r="C19" s="694" t="s">
        <v>1598</v>
      </c>
      <c r="D19" s="578">
        <v>294724267</v>
      </c>
      <c r="E19" s="578">
        <v>622054215</v>
      </c>
      <c r="F19" s="578">
        <v>463085832.49000001</v>
      </c>
      <c r="G19" s="578">
        <v>444519340.25</v>
      </c>
      <c r="H19" s="578">
        <f t="shared" si="1"/>
        <v>-18566492.24000001</v>
      </c>
      <c r="I19" s="695">
        <f t="shared" si="0"/>
        <v>-4.0092982633842374E-2</v>
      </c>
    </row>
    <row r="20" spans="3:9">
      <c r="C20" s="694" t="s">
        <v>1604</v>
      </c>
      <c r="D20" s="578">
        <v>0</v>
      </c>
      <c r="E20" s="578">
        <v>0</v>
      </c>
      <c r="F20" s="578">
        <v>9824400</v>
      </c>
      <c r="G20" s="578">
        <v>0</v>
      </c>
      <c r="H20" s="578">
        <f t="shared" si="1"/>
        <v>-9824400</v>
      </c>
      <c r="I20" s="695">
        <f t="shared" si="0"/>
        <v>-1</v>
      </c>
    </row>
    <row r="21" spans="3:9">
      <c r="C21" s="694" t="s">
        <v>997</v>
      </c>
      <c r="D21" s="578">
        <v>20000000</v>
      </c>
      <c r="E21" s="578">
        <v>16000000</v>
      </c>
      <c r="F21" s="578">
        <v>0</v>
      </c>
      <c r="G21" s="578">
        <v>11692176.310000001</v>
      </c>
      <c r="H21" s="578">
        <f t="shared" si="1"/>
        <v>11692176.310000001</v>
      </c>
      <c r="I21" s="695" t="str">
        <f t="shared" si="0"/>
        <v>0.0%</v>
      </c>
    </row>
    <row r="22" spans="3:9">
      <c r="C22" s="694" t="s">
        <v>1606</v>
      </c>
      <c r="D22" s="578">
        <v>20787154</v>
      </c>
      <c r="E22" s="578">
        <v>0</v>
      </c>
      <c r="F22" s="578">
        <v>27091580.109999999</v>
      </c>
      <c r="G22" s="578">
        <v>0</v>
      </c>
      <c r="H22" s="578">
        <f t="shared" si="1"/>
        <v>-27091580.109999999</v>
      </c>
      <c r="I22" s="695">
        <f t="shared" si="0"/>
        <v>-1</v>
      </c>
    </row>
    <row r="23" spans="3:9">
      <c r="C23" s="694" t="s">
        <v>1608</v>
      </c>
      <c r="D23" s="578">
        <v>955159</v>
      </c>
      <c r="E23" s="578">
        <v>607401</v>
      </c>
      <c r="F23" s="578">
        <v>3215665.29</v>
      </c>
      <c r="G23" s="578">
        <v>0</v>
      </c>
      <c r="H23" s="578">
        <f t="shared" si="1"/>
        <v>-3215665.29</v>
      </c>
      <c r="I23" s="695">
        <f t="shared" si="0"/>
        <v>-1</v>
      </c>
    </row>
    <row r="24" spans="3:9">
      <c r="C24" s="694" t="s">
        <v>1609</v>
      </c>
      <c r="D24" s="578">
        <v>106719427</v>
      </c>
      <c r="E24" s="578">
        <v>113056480.78</v>
      </c>
      <c r="F24" s="578">
        <v>108480228.30000001</v>
      </c>
      <c r="G24" s="578">
        <v>27854520.280000001</v>
      </c>
      <c r="H24" s="578">
        <f t="shared" si="1"/>
        <v>-80625708.020000011</v>
      </c>
      <c r="I24" s="695">
        <f t="shared" si="0"/>
        <v>-0.74322952010232823</v>
      </c>
    </row>
    <row r="25" spans="3:9">
      <c r="C25" s="692" t="s">
        <v>2399</v>
      </c>
      <c r="D25" s="576">
        <v>1705111399</v>
      </c>
      <c r="E25" s="576">
        <v>2000514956.0400002</v>
      </c>
      <c r="F25" s="576">
        <v>736932327.54000008</v>
      </c>
      <c r="G25" s="576">
        <v>1328772647.9300001</v>
      </c>
      <c r="H25" s="576">
        <f t="shared" si="1"/>
        <v>591840320.38999999</v>
      </c>
      <c r="I25" s="693">
        <f t="shared" si="0"/>
        <v>0.80311352653731338</v>
      </c>
    </row>
    <row r="26" spans="3:9">
      <c r="C26" s="694" t="s">
        <v>1589</v>
      </c>
      <c r="D26" s="578">
        <v>4035043</v>
      </c>
      <c r="E26" s="578">
        <v>12106043</v>
      </c>
      <c r="F26" s="578">
        <v>9425904.1799999997</v>
      </c>
      <c r="G26" s="578">
        <v>7304560.6500000004</v>
      </c>
      <c r="H26" s="578">
        <f t="shared" si="1"/>
        <v>-2121343.5299999993</v>
      </c>
      <c r="I26" s="695">
        <f t="shared" si="0"/>
        <v>-0.22505464616339854</v>
      </c>
    </row>
    <row r="27" spans="3:9">
      <c r="C27" s="694" t="s">
        <v>1591</v>
      </c>
      <c r="D27" s="578">
        <v>0</v>
      </c>
      <c r="E27" s="578">
        <v>30890554.5</v>
      </c>
      <c r="F27" s="578">
        <v>0</v>
      </c>
      <c r="G27" s="578">
        <v>0</v>
      </c>
      <c r="H27" s="578">
        <f t="shared" si="1"/>
        <v>0</v>
      </c>
      <c r="I27" s="695" t="str">
        <f t="shared" si="0"/>
        <v>0.0%</v>
      </c>
    </row>
    <row r="28" spans="3:9">
      <c r="C28" s="694" t="s">
        <v>1592</v>
      </c>
      <c r="D28" s="578">
        <v>9638950</v>
      </c>
      <c r="E28" s="578">
        <v>8084210.6499999985</v>
      </c>
      <c r="F28" s="578">
        <v>7950019.1699999999</v>
      </c>
      <c r="G28" s="578">
        <v>6481411.7999999998</v>
      </c>
      <c r="H28" s="578">
        <f t="shared" si="1"/>
        <v>-1468607.37</v>
      </c>
      <c r="I28" s="695">
        <f t="shared" si="0"/>
        <v>-0.18473004134907012</v>
      </c>
    </row>
    <row r="29" spans="3:9">
      <c r="C29" s="694" t="s">
        <v>1598</v>
      </c>
      <c r="D29" s="578">
        <v>1353523643</v>
      </c>
      <c r="E29" s="578">
        <v>1236684400.47</v>
      </c>
      <c r="F29" s="578">
        <v>360306329.05000007</v>
      </c>
      <c r="G29" s="578">
        <v>981743296.93000007</v>
      </c>
      <c r="H29" s="578">
        <f t="shared" si="1"/>
        <v>621436967.88</v>
      </c>
      <c r="I29" s="695">
        <f t="shared" si="0"/>
        <v>1.724746188940141</v>
      </c>
    </row>
    <row r="30" spans="3:9">
      <c r="C30" s="694" t="s">
        <v>1601</v>
      </c>
      <c r="D30" s="578">
        <v>0</v>
      </c>
      <c r="E30" s="578">
        <v>44152597.690000005</v>
      </c>
      <c r="F30" s="578">
        <v>0</v>
      </c>
      <c r="G30" s="578">
        <v>0</v>
      </c>
      <c r="H30" s="578">
        <f t="shared" si="1"/>
        <v>0</v>
      </c>
      <c r="I30" s="695" t="str">
        <f t="shared" si="0"/>
        <v>0.0%</v>
      </c>
    </row>
    <row r="31" spans="3:9">
      <c r="C31" s="694" t="s">
        <v>1603</v>
      </c>
      <c r="D31" s="578">
        <v>11218697</v>
      </c>
      <c r="E31" s="578">
        <v>718697</v>
      </c>
      <c r="F31" s="578">
        <v>0</v>
      </c>
      <c r="G31" s="578">
        <v>0</v>
      </c>
      <c r="H31" s="578">
        <f t="shared" si="1"/>
        <v>0</v>
      </c>
      <c r="I31" s="695" t="str">
        <f t="shared" si="0"/>
        <v>0.0%</v>
      </c>
    </row>
    <row r="32" spans="3:9">
      <c r="C32" s="694" t="s">
        <v>1604</v>
      </c>
      <c r="D32" s="578">
        <v>0</v>
      </c>
      <c r="E32" s="578">
        <v>0</v>
      </c>
      <c r="F32" s="578">
        <v>0</v>
      </c>
      <c r="G32" s="578">
        <v>0</v>
      </c>
      <c r="H32" s="578">
        <f t="shared" si="1"/>
        <v>0</v>
      </c>
      <c r="I32" s="695" t="str">
        <f t="shared" si="0"/>
        <v>0.0%</v>
      </c>
    </row>
    <row r="33" spans="3:9">
      <c r="C33" s="694" t="s">
        <v>997</v>
      </c>
      <c r="D33" s="578">
        <v>151863674</v>
      </c>
      <c r="E33" s="578">
        <v>102913952</v>
      </c>
      <c r="F33" s="578">
        <v>0</v>
      </c>
      <c r="G33" s="578">
        <v>84734209.789999992</v>
      </c>
      <c r="H33" s="578">
        <f t="shared" si="1"/>
        <v>84734209.789999992</v>
      </c>
      <c r="I33" s="695" t="str">
        <f t="shared" si="0"/>
        <v>0.0%</v>
      </c>
    </row>
    <row r="34" spans="3:9">
      <c r="C34" s="694" t="s">
        <v>1606</v>
      </c>
      <c r="D34" s="578">
        <v>0</v>
      </c>
      <c r="E34" s="578">
        <v>205000000</v>
      </c>
      <c r="F34" s="578">
        <v>49597163.550000012</v>
      </c>
      <c r="G34" s="578">
        <v>69233039</v>
      </c>
      <c r="H34" s="578">
        <f t="shared" si="1"/>
        <v>19635875.449999988</v>
      </c>
      <c r="I34" s="695">
        <f t="shared" si="0"/>
        <v>0.39590722623088359</v>
      </c>
    </row>
    <row r="35" spans="3:9">
      <c r="C35" s="694" t="s">
        <v>1607</v>
      </c>
      <c r="D35" s="578">
        <v>44207460</v>
      </c>
      <c r="E35" s="578">
        <v>151717658.5</v>
      </c>
      <c r="F35" s="578">
        <v>67169453.010000005</v>
      </c>
      <c r="G35" s="578">
        <v>74717653.640000001</v>
      </c>
      <c r="H35" s="578">
        <f t="shared" si="1"/>
        <v>7548200.6299999952</v>
      </c>
      <c r="I35" s="695">
        <f t="shared" si="0"/>
        <v>0.11237549647570064</v>
      </c>
    </row>
    <row r="36" spans="3:9">
      <c r="C36" s="694" t="s">
        <v>1608</v>
      </c>
      <c r="D36" s="578">
        <v>21670609</v>
      </c>
      <c r="E36" s="578">
        <v>41881110.229999997</v>
      </c>
      <c r="F36" s="578">
        <v>51254677.689999998</v>
      </c>
      <c r="G36" s="578">
        <v>10767546.01</v>
      </c>
      <c r="H36" s="578">
        <f t="shared" si="1"/>
        <v>-40487131.68</v>
      </c>
      <c r="I36" s="695">
        <f t="shared" si="0"/>
        <v>-0.7899207156247362</v>
      </c>
    </row>
    <row r="37" spans="3:9">
      <c r="C37" s="694" t="s">
        <v>1609</v>
      </c>
      <c r="D37" s="578">
        <v>108953323</v>
      </c>
      <c r="E37" s="578">
        <v>166365732</v>
      </c>
      <c r="F37" s="578">
        <v>191228780.88999999</v>
      </c>
      <c r="G37" s="578">
        <v>93790930.109999999</v>
      </c>
      <c r="H37" s="578">
        <f t="shared" si="1"/>
        <v>-97437850.779999986</v>
      </c>
      <c r="I37" s="695">
        <f t="shared" si="0"/>
        <v>-0.50953549108305463</v>
      </c>
    </row>
    <row r="38" spans="3:9">
      <c r="C38" s="692" t="s">
        <v>2400</v>
      </c>
      <c r="D38" s="576">
        <v>3391840772</v>
      </c>
      <c r="E38" s="576">
        <v>3625277258.6000004</v>
      </c>
      <c r="F38" s="576">
        <v>3423178788.2999997</v>
      </c>
      <c r="G38" s="576">
        <v>2659538581.7300005</v>
      </c>
      <c r="H38" s="576">
        <f t="shared" si="1"/>
        <v>-763640206.56999922</v>
      </c>
      <c r="I38" s="693">
        <f t="shared" si="0"/>
        <v>-0.22307926456544622</v>
      </c>
    </row>
    <row r="39" spans="3:9">
      <c r="C39" s="694" t="s">
        <v>1589</v>
      </c>
      <c r="D39" s="578">
        <v>306326996</v>
      </c>
      <c r="E39" s="578">
        <v>65274559</v>
      </c>
      <c r="F39" s="578">
        <v>0</v>
      </c>
      <c r="G39" s="578">
        <v>37255562.380000003</v>
      </c>
      <c r="H39" s="578">
        <f t="shared" si="1"/>
        <v>37255562.380000003</v>
      </c>
      <c r="I39" s="695" t="str">
        <f t="shared" si="0"/>
        <v>0.0%</v>
      </c>
    </row>
    <row r="40" spans="3:9">
      <c r="C40" s="694" t="s">
        <v>1591</v>
      </c>
      <c r="D40" s="578">
        <v>130146458</v>
      </c>
      <c r="E40" s="578">
        <v>59978040</v>
      </c>
      <c r="F40" s="578">
        <v>0</v>
      </c>
      <c r="G40" s="578">
        <v>11981638.99</v>
      </c>
      <c r="H40" s="578">
        <f t="shared" si="1"/>
        <v>11981638.99</v>
      </c>
      <c r="I40" s="695" t="str">
        <f t="shared" si="0"/>
        <v>0.0%</v>
      </c>
    </row>
    <row r="41" spans="3:9">
      <c r="C41" s="694" t="s">
        <v>1592</v>
      </c>
      <c r="D41" s="578">
        <v>75000000</v>
      </c>
      <c r="E41" s="578">
        <v>103243324.42</v>
      </c>
      <c r="F41" s="578">
        <v>19889954.800000001</v>
      </c>
      <c r="G41" s="578">
        <v>61747279.610000007</v>
      </c>
      <c r="H41" s="578">
        <f t="shared" si="1"/>
        <v>41857324.810000002</v>
      </c>
      <c r="I41" s="695">
        <f t="shared" si="0"/>
        <v>2.1044454465024729</v>
      </c>
    </row>
    <row r="42" spans="3:9">
      <c r="C42" s="694" t="s">
        <v>1598</v>
      </c>
      <c r="D42" s="578">
        <v>961748382</v>
      </c>
      <c r="E42" s="578">
        <v>1863389700.9400001</v>
      </c>
      <c r="F42" s="578">
        <v>1834224872.73</v>
      </c>
      <c r="G42" s="578">
        <v>1610790692.5500002</v>
      </c>
      <c r="H42" s="578">
        <f t="shared" si="1"/>
        <v>-223434180.17999983</v>
      </c>
      <c r="I42" s="695">
        <f t="shared" si="0"/>
        <v>-0.12181395176887322</v>
      </c>
    </row>
    <row r="43" spans="3:9">
      <c r="C43" s="694" t="s">
        <v>1604</v>
      </c>
      <c r="D43" s="578">
        <v>0</v>
      </c>
      <c r="E43" s="578">
        <v>0</v>
      </c>
      <c r="F43" s="578">
        <v>0</v>
      </c>
      <c r="G43" s="578">
        <v>0</v>
      </c>
      <c r="H43" s="578">
        <f t="shared" si="1"/>
        <v>0</v>
      </c>
      <c r="I43" s="695" t="str">
        <f t="shared" si="0"/>
        <v>0.0%</v>
      </c>
    </row>
    <row r="44" spans="3:9">
      <c r="C44" s="694" t="s">
        <v>997</v>
      </c>
      <c r="D44" s="578">
        <v>93836919</v>
      </c>
      <c r="E44" s="578">
        <v>12296473</v>
      </c>
      <c r="F44" s="578">
        <v>0</v>
      </c>
      <c r="G44" s="578">
        <v>10231818.77</v>
      </c>
      <c r="H44" s="578">
        <f t="shared" si="1"/>
        <v>10231818.77</v>
      </c>
      <c r="I44" s="695" t="str">
        <f t="shared" si="0"/>
        <v>0.0%</v>
      </c>
    </row>
    <row r="45" spans="3:9">
      <c r="C45" s="694" t="s">
        <v>1606</v>
      </c>
      <c r="D45" s="578">
        <v>887087444</v>
      </c>
      <c r="E45" s="578">
        <v>570000000</v>
      </c>
      <c r="F45" s="578">
        <v>719388561.36000001</v>
      </c>
      <c r="G45" s="578">
        <v>570000000</v>
      </c>
      <c r="H45" s="578">
        <f t="shared" si="1"/>
        <v>-149388561.36000001</v>
      </c>
      <c r="I45" s="695">
        <f t="shared" si="0"/>
        <v>-0.20766046248717351</v>
      </c>
    </row>
    <row r="46" spans="3:9">
      <c r="C46" s="694" t="s">
        <v>1607</v>
      </c>
      <c r="D46" s="578">
        <v>184846992</v>
      </c>
      <c r="E46" s="578">
        <v>112238299</v>
      </c>
      <c r="F46" s="578">
        <v>123605116.84999999</v>
      </c>
      <c r="G46" s="578">
        <v>41343230.819999993</v>
      </c>
      <c r="H46" s="578">
        <f t="shared" si="1"/>
        <v>-82261886.030000001</v>
      </c>
      <c r="I46" s="695">
        <f t="shared" si="0"/>
        <v>-0.66552168815008084</v>
      </c>
    </row>
    <row r="47" spans="3:9">
      <c r="C47" s="694" t="s">
        <v>1608</v>
      </c>
      <c r="D47" s="578">
        <v>79185652</v>
      </c>
      <c r="E47" s="578">
        <v>162941446.86000001</v>
      </c>
      <c r="F47" s="578">
        <v>183896510.80999997</v>
      </c>
      <c r="G47" s="578">
        <v>117962439.40000001</v>
      </c>
      <c r="H47" s="578">
        <f t="shared" si="1"/>
        <v>-65934071.409999967</v>
      </c>
      <c r="I47" s="695">
        <f t="shared" si="0"/>
        <v>-0.35853900174387965</v>
      </c>
    </row>
    <row r="48" spans="3:9">
      <c r="C48" s="694" t="s">
        <v>1609</v>
      </c>
      <c r="D48" s="578">
        <v>326556929</v>
      </c>
      <c r="E48" s="578">
        <v>328810415.38</v>
      </c>
      <c r="F48" s="578">
        <v>542173771.75</v>
      </c>
      <c r="G48" s="578">
        <v>187468894.81999999</v>
      </c>
      <c r="H48" s="578">
        <f t="shared" si="1"/>
        <v>-354704876.93000001</v>
      </c>
      <c r="I48" s="695">
        <f t="shared" si="0"/>
        <v>-0.65422728913112538</v>
      </c>
    </row>
    <row r="49" spans="3:9">
      <c r="C49" s="694" t="s">
        <v>1610</v>
      </c>
      <c r="D49" s="578">
        <v>347105000</v>
      </c>
      <c r="E49" s="578">
        <v>347105000</v>
      </c>
      <c r="F49" s="578">
        <v>0</v>
      </c>
      <c r="G49" s="578">
        <v>10757024.390000001</v>
      </c>
      <c r="H49" s="578">
        <f t="shared" si="1"/>
        <v>10757024.390000001</v>
      </c>
      <c r="I49" s="695" t="str">
        <f t="shared" si="0"/>
        <v>0.0%</v>
      </c>
    </row>
    <row r="50" spans="3:9">
      <c r="C50" s="692" t="s">
        <v>2401</v>
      </c>
      <c r="D50" s="576">
        <v>276355733</v>
      </c>
      <c r="E50" s="576">
        <v>256355733</v>
      </c>
      <c r="F50" s="576">
        <v>316065.68</v>
      </c>
      <c r="G50" s="576">
        <v>0</v>
      </c>
      <c r="H50" s="578">
        <f t="shared" si="1"/>
        <v>-316065.68</v>
      </c>
      <c r="I50" s="695">
        <f t="shared" si="0"/>
        <v>-1</v>
      </c>
    </row>
    <row r="51" spans="3:9">
      <c r="C51" s="694" t="s">
        <v>1592</v>
      </c>
      <c r="D51" s="578">
        <v>3915733</v>
      </c>
      <c r="E51" s="578">
        <v>3915733</v>
      </c>
      <c r="F51" s="578">
        <v>316065.68</v>
      </c>
      <c r="G51" s="578">
        <v>0</v>
      </c>
      <c r="H51" s="578">
        <f t="shared" si="1"/>
        <v>-316065.68</v>
      </c>
      <c r="I51" s="695">
        <f t="shared" si="0"/>
        <v>-1</v>
      </c>
    </row>
    <row r="52" spans="3:9">
      <c r="C52" s="694" t="s">
        <v>1595</v>
      </c>
      <c r="D52" s="578">
        <v>252440000</v>
      </c>
      <c r="E52" s="578">
        <v>252440000</v>
      </c>
      <c r="F52" s="578">
        <v>0</v>
      </c>
      <c r="G52" s="578">
        <v>0</v>
      </c>
      <c r="H52" s="578">
        <f t="shared" si="1"/>
        <v>0</v>
      </c>
      <c r="I52" s="695" t="str">
        <f t="shared" si="0"/>
        <v>0.0%</v>
      </c>
    </row>
    <row r="53" spans="3:9">
      <c r="C53" s="694" t="s">
        <v>1598</v>
      </c>
      <c r="D53" s="578">
        <v>20000000</v>
      </c>
      <c r="E53" s="578">
        <v>0</v>
      </c>
      <c r="F53" s="578">
        <v>0</v>
      </c>
      <c r="G53" s="578">
        <v>0</v>
      </c>
      <c r="H53" s="578">
        <f t="shared" si="1"/>
        <v>0</v>
      </c>
      <c r="I53" s="695" t="str">
        <f t="shared" si="0"/>
        <v>0.0%</v>
      </c>
    </row>
    <row r="54" spans="3:9">
      <c r="C54" s="1425" t="s">
        <v>2402</v>
      </c>
      <c r="D54" s="1426">
        <v>5998303248</v>
      </c>
      <c r="E54" s="1426">
        <v>6012478183.6699991</v>
      </c>
      <c r="F54" s="1426">
        <v>1745325036.3400002</v>
      </c>
      <c r="G54" s="1426">
        <v>3522776405.3999996</v>
      </c>
      <c r="H54" s="1427">
        <f t="shared" si="1"/>
        <v>1777451369.0599995</v>
      </c>
      <c r="I54" s="1428">
        <f t="shared" si="0"/>
        <v>1.0184070772211973</v>
      </c>
    </row>
    <row r="55" spans="3:9">
      <c r="C55" s="692" t="s">
        <v>2403</v>
      </c>
      <c r="D55" s="576">
        <v>1210673472</v>
      </c>
      <c r="E55" s="576">
        <v>1600591730.8099999</v>
      </c>
      <c r="F55" s="576">
        <v>1026914394.64</v>
      </c>
      <c r="G55" s="576">
        <v>1181341640.3000002</v>
      </c>
      <c r="H55" s="576">
        <f t="shared" si="1"/>
        <v>154427245.66000021</v>
      </c>
      <c r="I55" s="693">
        <f t="shared" si="0"/>
        <v>0.15037986268966164</v>
      </c>
    </row>
    <row r="56" spans="3:9">
      <c r="C56" s="694" t="s">
        <v>1591</v>
      </c>
      <c r="D56" s="578">
        <v>27415214</v>
      </c>
      <c r="E56" s="578">
        <v>0</v>
      </c>
      <c r="F56" s="578">
        <v>0</v>
      </c>
      <c r="G56" s="578">
        <v>0</v>
      </c>
      <c r="H56" s="578">
        <f t="shared" si="1"/>
        <v>0</v>
      </c>
      <c r="I56" s="695" t="str">
        <f t="shared" si="0"/>
        <v>0.0%</v>
      </c>
    </row>
    <row r="57" spans="3:9">
      <c r="C57" s="694" t="s">
        <v>1598</v>
      </c>
      <c r="D57" s="578">
        <v>621858992</v>
      </c>
      <c r="E57" s="578">
        <v>1111437851.5799999</v>
      </c>
      <c r="F57" s="578">
        <v>519456668.25</v>
      </c>
      <c r="G57" s="578">
        <v>905764544.66000009</v>
      </c>
      <c r="H57" s="578">
        <f t="shared" si="1"/>
        <v>386307876.41000009</v>
      </c>
      <c r="I57" s="695">
        <f t="shared" si="0"/>
        <v>0.74367680698263916</v>
      </c>
    </row>
    <row r="58" spans="3:9">
      <c r="C58" s="694" t="s">
        <v>997</v>
      </c>
      <c r="D58" s="578">
        <v>254046784</v>
      </c>
      <c r="E58" s="578">
        <v>129364807</v>
      </c>
      <c r="F58" s="578">
        <v>0</v>
      </c>
      <c r="G58" s="578">
        <v>98758878.5</v>
      </c>
      <c r="H58" s="578">
        <f t="shared" si="1"/>
        <v>98758878.5</v>
      </c>
      <c r="I58" s="695" t="str">
        <f t="shared" si="0"/>
        <v>0.0%</v>
      </c>
    </row>
    <row r="59" spans="3:9">
      <c r="C59" s="694" t="s">
        <v>1606</v>
      </c>
      <c r="D59" s="578">
        <v>15836387</v>
      </c>
      <c r="E59" s="578">
        <v>0</v>
      </c>
      <c r="F59" s="578">
        <v>0</v>
      </c>
      <c r="G59" s="578">
        <v>0</v>
      </c>
      <c r="H59" s="578">
        <f t="shared" si="1"/>
        <v>0</v>
      </c>
      <c r="I59" s="695" t="str">
        <f t="shared" si="0"/>
        <v>0.0%</v>
      </c>
    </row>
    <row r="60" spans="3:9">
      <c r="C60" s="694" t="s">
        <v>1607</v>
      </c>
      <c r="D60" s="578">
        <v>69223576</v>
      </c>
      <c r="E60" s="578">
        <v>113226676</v>
      </c>
      <c r="F60" s="578">
        <v>59189842.030000001</v>
      </c>
      <c r="G60" s="578">
        <v>113226389.92</v>
      </c>
      <c r="H60" s="578">
        <f t="shared" si="1"/>
        <v>54036547.890000001</v>
      </c>
      <c r="I60" s="695">
        <f t="shared" si="0"/>
        <v>0.91293617345036859</v>
      </c>
    </row>
    <row r="61" spans="3:9">
      <c r="C61" s="694" t="s">
        <v>1608</v>
      </c>
      <c r="D61" s="578">
        <v>11096836</v>
      </c>
      <c r="E61" s="578">
        <v>26687467.080000002</v>
      </c>
      <c r="F61" s="578">
        <v>23728271.329999998</v>
      </c>
      <c r="G61" s="578">
        <v>0</v>
      </c>
      <c r="H61" s="578">
        <f t="shared" si="1"/>
        <v>-23728271.329999998</v>
      </c>
      <c r="I61" s="695">
        <f t="shared" si="0"/>
        <v>-1</v>
      </c>
    </row>
    <row r="62" spans="3:9">
      <c r="C62" s="694" t="s">
        <v>1609</v>
      </c>
      <c r="D62" s="578">
        <v>204503187</v>
      </c>
      <c r="E62" s="578">
        <v>213182433.14999998</v>
      </c>
      <c r="F62" s="578">
        <v>418740371.89999998</v>
      </c>
      <c r="G62" s="578">
        <v>56899827.219999999</v>
      </c>
      <c r="H62" s="578">
        <f t="shared" si="1"/>
        <v>-361840544.67999995</v>
      </c>
      <c r="I62" s="695">
        <f t="shared" si="0"/>
        <v>-0.86411669130009661</v>
      </c>
    </row>
    <row r="63" spans="3:9">
      <c r="C63" s="694" t="s">
        <v>1610</v>
      </c>
      <c r="D63" s="578">
        <v>6692496</v>
      </c>
      <c r="E63" s="578">
        <v>6692496</v>
      </c>
      <c r="F63" s="578">
        <v>5799241.1299999999</v>
      </c>
      <c r="G63" s="578">
        <v>6692000</v>
      </c>
      <c r="H63" s="578">
        <f t="shared" si="1"/>
        <v>892758.87000000011</v>
      </c>
      <c r="I63" s="695">
        <f t="shared" si="0"/>
        <v>0.15394408509445789</v>
      </c>
    </row>
    <row r="64" spans="3:9">
      <c r="C64" s="692" t="s">
        <v>2404</v>
      </c>
      <c r="D64" s="576">
        <v>4088437272</v>
      </c>
      <c r="E64" s="576">
        <v>3905677143.3800001</v>
      </c>
      <c r="F64" s="576">
        <v>374476134.25</v>
      </c>
      <c r="G64" s="576">
        <v>1996683842.9499998</v>
      </c>
      <c r="H64" s="578">
        <f t="shared" si="1"/>
        <v>1622207708.6999998</v>
      </c>
      <c r="I64" s="695">
        <f t="shared" si="0"/>
        <v>4.3319388348978602</v>
      </c>
    </row>
    <row r="65" spans="3:9">
      <c r="C65" s="694" t="s">
        <v>1598</v>
      </c>
      <c r="D65" s="578">
        <v>3502630753</v>
      </c>
      <c r="E65" s="578">
        <v>3423213895</v>
      </c>
      <c r="F65" s="578">
        <v>137087940.54000002</v>
      </c>
      <c r="G65" s="578">
        <v>1673121716.2699997</v>
      </c>
      <c r="H65" s="578">
        <f t="shared" si="1"/>
        <v>1536033775.7299998</v>
      </c>
      <c r="I65" s="695">
        <f t="shared" si="0"/>
        <v>11.204733032529658</v>
      </c>
    </row>
    <row r="66" spans="3:9">
      <c r="C66" s="694" t="s">
        <v>997</v>
      </c>
      <c r="D66" s="578">
        <v>431682088</v>
      </c>
      <c r="E66" s="578">
        <v>201490620</v>
      </c>
      <c r="F66" s="578">
        <v>0</v>
      </c>
      <c r="G66" s="578">
        <v>64635610.640000001</v>
      </c>
      <c r="H66" s="578">
        <f t="shared" si="1"/>
        <v>64635610.640000001</v>
      </c>
      <c r="I66" s="695" t="str">
        <f t="shared" si="0"/>
        <v>0.0%</v>
      </c>
    </row>
    <row r="67" spans="3:9">
      <c r="C67" s="694" t="s">
        <v>1606</v>
      </c>
      <c r="D67" s="578">
        <v>0</v>
      </c>
      <c r="E67" s="578">
        <v>0</v>
      </c>
      <c r="F67" s="578">
        <v>25000000</v>
      </c>
      <c r="G67" s="578">
        <v>0</v>
      </c>
      <c r="H67" s="578">
        <f t="shared" si="1"/>
        <v>-25000000</v>
      </c>
      <c r="I67" s="695">
        <f t="shared" si="0"/>
        <v>-1</v>
      </c>
    </row>
    <row r="68" spans="3:9">
      <c r="C68" s="694" t="s">
        <v>1609</v>
      </c>
      <c r="D68" s="578">
        <v>154124431</v>
      </c>
      <c r="E68" s="578">
        <v>280972628.38</v>
      </c>
      <c r="F68" s="578">
        <v>212388193.70999998</v>
      </c>
      <c r="G68" s="578">
        <v>258926516.04000002</v>
      </c>
      <c r="H68" s="578">
        <f t="shared" si="1"/>
        <v>46538322.330000043</v>
      </c>
      <c r="I68" s="695">
        <f t="shared" si="0"/>
        <v>0.21911915873037935</v>
      </c>
    </row>
    <row r="69" spans="3:9">
      <c r="C69" s="692" t="s">
        <v>2405</v>
      </c>
      <c r="D69" s="576">
        <v>699192504</v>
      </c>
      <c r="E69" s="576">
        <v>506209309.48000008</v>
      </c>
      <c r="F69" s="576">
        <v>343934507.44999999</v>
      </c>
      <c r="G69" s="576">
        <v>344750922.14999998</v>
      </c>
      <c r="H69" s="578">
        <f t="shared" si="1"/>
        <v>816414.69999998808</v>
      </c>
      <c r="I69" s="695">
        <f t="shared" si="0"/>
        <v>2.3737504737545872E-3</v>
      </c>
    </row>
    <row r="70" spans="3:9">
      <c r="C70" s="694" t="s">
        <v>1589</v>
      </c>
      <c r="D70" s="578">
        <v>0</v>
      </c>
      <c r="E70" s="578">
        <v>23700999.359999999</v>
      </c>
      <c r="F70" s="578">
        <v>0</v>
      </c>
      <c r="G70" s="578">
        <v>17031459.009999998</v>
      </c>
      <c r="H70" s="578">
        <f t="shared" si="1"/>
        <v>17031459.009999998</v>
      </c>
      <c r="I70" s="695" t="str">
        <f t="shared" si="0"/>
        <v>0.0%</v>
      </c>
    </row>
    <row r="71" spans="3:9">
      <c r="C71" s="694" t="s">
        <v>1598</v>
      </c>
      <c r="D71" s="578">
        <v>232557679</v>
      </c>
      <c r="E71" s="578">
        <v>301699005</v>
      </c>
      <c r="F71" s="578">
        <v>173344151.72999999</v>
      </c>
      <c r="G71" s="578">
        <v>271328658.09999996</v>
      </c>
      <c r="H71" s="578">
        <f t="shared" si="1"/>
        <v>97984506.369999975</v>
      </c>
      <c r="I71" s="695">
        <f t="shared" si="0"/>
        <v>0.56525994902106746</v>
      </c>
    </row>
    <row r="72" spans="3:9">
      <c r="C72" s="694" t="s">
        <v>1604</v>
      </c>
      <c r="D72" s="578">
        <v>265169142</v>
      </c>
      <c r="E72" s="578">
        <v>169142</v>
      </c>
      <c r="F72" s="578">
        <v>0</v>
      </c>
      <c r="G72" s="578">
        <v>0</v>
      </c>
      <c r="H72" s="578">
        <f t="shared" si="1"/>
        <v>0</v>
      </c>
      <c r="I72" s="695" t="str">
        <f t="shared" si="0"/>
        <v>0.0%</v>
      </c>
    </row>
    <row r="73" spans="3:9">
      <c r="C73" s="694" t="s">
        <v>997</v>
      </c>
      <c r="D73" s="578">
        <v>91345248</v>
      </c>
      <c r="E73" s="578">
        <v>59345251</v>
      </c>
      <c r="F73" s="578">
        <v>0</v>
      </c>
      <c r="G73" s="578">
        <v>4503310.55</v>
      </c>
      <c r="H73" s="578">
        <f t="shared" si="1"/>
        <v>4503310.55</v>
      </c>
      <c r="I73" s="695" t="str">
        <f t="shared" si="0"/>
        <v>0.0%</v>
      </c>
    </row>
    <row r="74" spans="3:9">
      <c r="C74" s="694" t="s">
        <v>1606</v>
      </c>
      <c r="D74" s="578">
        <v>29354</v>
      </c>
      <c r="E74" s="578">
        <v>6977376.29</v>
      </c>
      <c r="F74" s="578">
        <v>8436459.4100000001</v>
      </c>
      <c r="G74" s="578">
        <v>5855696.8699999992</v>
      </c>
      <c r="H74" s="578">
        <f t="shared" si="1"/>
        <v>-2580762.540000001</v>
      </c>
      <c r="I74" s="695">
        <f t="shared" si="0"/>
        <v>-0.30590588001181424</v>
      </c>
    </row>
    <row r="75" spans="3:9">
      <c r="C75" s="694" t="s">
        <v>1608</v>
      </c>
      <c r="D75" s="578">
        <v>4883815</v>
      </c>
      <c r="E75" s="578">
        <v>12370484.66</v>
      </c>
      <c r="F75" s="578">
        <v>5730948.5800000001</v>
      </c>
      <c r="G75" s="578">
        <v>6354282.04</v>
      </c>
      <c r="H75" s="578">
        <f t="shared" si="1"/>
        <v>623333.46</v>
      </c>
      <c r="I75" s="695">
        <f t="shared" si="0"/>
        <v>0.10876619311771943</v>
      </c>
    </row>
    <row r="76" spans="3:9">
      <c r="C76" s="694" t="s">
        <v>1609</v>
      </c>
      <c r="D76" s="578">
        <v>105207266</v>
      </c>
      <c r="E76" s="578">
        <v>101947051.17</v>
      </c>
      <c r="F76" s="578">
        <v>156422947.72999999</v>
      </c>
      <c r="G76" s="578">
        <v>39677515.579999998</v>
      </c>
      <c r="H76" s="578">
        <f t="shared" si="1"/>
        <v>-116745432.14999999</v>
      </c>
      <c r="I76" s="695">
        <f t="shared" si="0"/>
        <v>-0.74634466262273136</v>
      </c>
    </row>
    <row r="77" spans="3:9">
      <c r="C77" s="1425" t="s">
        <v>2406</v>
      </c>
      <c r="D77" s="1426">
        <v>5022626462</v>
      </c>
      <c r="E77" s="1426">
        <v>6984719344.2600002</v>
      </c>
      <c r="F77" s="1426">
        <v>5173453161.4800005</v>
      </c>
      <c r="G77" s="1426">
        <v>4877879581.170001</v>
      </c>
      <c r="H77" s="1427">
        <f t="shared" si="1"/>
        <v>-295573580.30999947</v>
      </c>
      <c r="I77" s="1428">
        <f t="shared" si="0"/>
        <v>-5.713274501270308E-2</v>
      </c>
    </row>
    <row r="78" spans="3:9">
      <c r="C78" s="692" t="s">
        <v>2407</v>
      </c>
      <c r="D78" s="576">
        <v>2226093904</v>
      </c>
      <c r="E78" s="576">
        <v>3924191570.5199995</v>
      </c>
      <c r="F78" s="576">
        <v>2290867861.1900001</v>
      </c>
      <c r="G78" s="576">
        <v>2628881288.7800002</v>
      </c>
      <c r="H78" s="576">
        <f t="shared" si="1"/>
        <v>338013427.59000015</v>
      </c>
      <c r="I78" s="693">
        <f t="shared" si="0"/>
        <v>0.14754819922892357</v>
      </c>
    </row>
    <row r="79" spans="3:9">
      <c r="C79" s="694" t="s">
        <v>1592</v>
      </c>
      <c r="D79" s="578">
        <v>24467133</v>
      </c>
      <c r="E79" s="578">
        <v>50441284.359999999</v>
      </c>
      <c r="F79" s="578">
        <v>35674555.75</v>
      </c>
      <c r="G79" s="578">
        <v>23266983.18</v>
      </c>
      <c r="H79" s="578">
        <f t="shared" si="1"/>
        <v>-12407572.57</v>
      </c>
      <c r="I79" s="695">
        <f t="shared" si="0"/>
        <v>-0.34779893706174603</v>
      </c>
    </row>
    <row r="80" spans="3:9">
      <c r="C80" s="694" t="s">
        <v>1598</v>
      </c>
      <c r="D80" s="578">
        <v>879531029</v>
      </c>
      <c r="E80" s="578">
        <v>1361174489.6500001</v>
      </c>
      <c r="F80" s="578">
        <v>1061312854.7400002</v>
      </c>
      <c r="G80" s="578">
        <v>1032453767.22</v>
      </c>
      <c r="H80" s="578">
        <f t="shared" si="1"/>
        <v>-28859087.520000219</v>
      </c>
      <c r="I80" s="695">
        <f t="shared" si="0"/>
        <v>-2.719187597804994E-2</v>
      </c>
    </row>
    <row r="81" spans="3:9">
      <c r="C81" s="694" t="s">
        <v>1604</v>
      </c>
      <c r="D81" s="578">
        <v>91587097</v>
      </c>
      <c r="E81" s="578">
        <v>91587097</v>
      </c>
      <c r="F81" s="578">
        <v>0</v>
      </c>
      <c r="G81" s="578">
        <v>0</v>
      </c>
      <c r="H81" s="578">
        <f t="shared" si="1"/>
        <v>0</v>
      </c>
      <c r="I81" s="695" t="str">
        <f t="shared" ref="I81:I144" si="2">IFERROR(H81/F81,"0.0%")</f>
        <v>0.0%</v>
      </c>
    </row>
    <row r="82" spans="3:9">
      <c r="C82" s="694" t="s">
        <v>997</v>
      </c>
      <c r="D82" s="578">
        <v>222204521</v>
      </c>
      <c r="E82" s="578">
        <v>83012224</v>
      </c>
      <c r="F82" s="578">
        <v>0</v>
      </c>
      <c r="G82" s="578">
        <v>63279197.520000003</v>
      </c>
      <c r="H82" s="578">
        <f t="shared" ref="H82:H145" si="3">G82-F82</f>
        <v>63279197.520000003</v>
      </c>
      <c r="I82" s="695" t="str">
        <f t="shared" si="2"/>
        <v>0.0%</v>
      </c>
    </row>
    <row r="83" spans="3:9">
      <c r="C83" s="694" t="s">
        <v>1606</v>
      </c>
      <c r="D83" s="578">
        <v>405876617</v>
      </c>
      <c r="E83" s="578">
        <v>454330124.51999998</v>
      </c>
      <c r="F83" s="578">
        <v>40454970.93</v>
      </c>
      <c r="G83" s="578">
        <v>117595779.58</v>
      </c>
      <c r="H83" s="578">
        <f t="shared" si="3"/>
        <v>77140808.650000006</v>
      </c>
      <c r="I83" s="695">
        <f t="shared" si="2"/>
        <v>1.9068313949224733</v>
      </c>
    </row>
    <row r="84" spans="3:9">
      <c r="C84" s="694" t="s">
        <v>1607</v>
      </c>
      <c r="D84" s="578">
        <v>361715383</v>
      </c>
      <c r="E84" s="578">
        <v>1771099688.8299999</v>
      </c>
      <c r="F84" s="578">
        <v>961470039.44000006</v>
      </c>
      <c r="G84" s="578">
        <v>1373715769.7900002</v>
      </c>
      <c r="H84" s="578">
        <f t="shared" si="3"/>
        <v>412245730.35000014</v>
      </c>
      <c r="I84" s="695">
        <f t="shared" si="2"/>
        <v>0.42876607012123757</v>
      </c>
    </row>
    <row r="85" spans="3:9">
      <c r="C85" s="694" t="s">
        <v>1608</v>
      </c>
      <c r="D85" s="578">
        <v>355985</v>
      </c>
      <c r="E85" s="578">
        <v>3185158.66</v>
      </c>
      <c r="F85" s="578">
        <v>25806883.609999999</v>
      </c>
      <c r="G85" s="578">
        <v>2995401.4</v>
      </c>
      <c r="H85" s="578">
        <f t="shared" si="3"/>
        <v>-22811482.210000001</v>
      </c>
      <c r="I85" s="695">
        <f t="shared" si="2"/>
        <v>-0.88393013874641957</v>
      </c>
    </row>
    <row r="86" spans="3:9">
      <c r="C86" s="694" t="s">
        <v>1609</v>
      </c>
      <c r="D86" s="578">
        <v>240356139</v>
      </c>
      <c r="E86" s="578">
        <v>109361503.5</v>
      </c>
      <c r="F86" s="578">
        <v>166148556.71999997</v>
      </c>
      <c r="G86" s="578">
        <v>15574390.09</v>
      </c>
      <c r="H86" s="578">
        <f t="shared" si="3"/>
        <v>-150574166.62999997</v>
      </c>
      <c r="I86" s="695">
        <f t="shared" si="2"/>
        <v>-0.90626226072943517</v>
      </c>
    </row>
    <row r="87" spans="3:9">
      <c r="C87" s="692" t="s">
        <v>2408</v>
      </c>
      <c r="D87" s="576">
        <v>1498177270</v>
      </c>
      <c r="E87" s="576">
        <v>1858620256.73</v>
      </c>
      <c r="F87" s="576">
        <v>1683364535.5600002</v>
      </c>
      <c r="G87" s="576">
        <v>1526714284.4399998</v>
      </c>
      <c r="H87" s="576">
        <f t="shared" si="3"/>
        <v>-156650251.12000036</v>
      </c>
      <c r="I87" s="693">
        <f t="shared" si="2"/>
        <v>-9.3057830203062922E-2</v>
      </c>
    </row>
    <row r="88" spans="3:9">
      <c r="C88" s="694" t="s">
        <v>1592</v>
      </c>
      <c r="D88" s="578">
        <v>5859902</v>
      </c>
      <c r="E88" s="578">
        <v>0</v>
      </c>
      <c r="F88" s="578">
        <v>0</v>
      </c>
      <c r="G88" s="578">
        <v>0</v>
      </c>
      <c r="H88" s="578">
        <f t="shared" si="3"/>
        <v>0</v>
      </c>
      <c r="I88" s="695" t="str">
        <f t="shared" si="2"/>
        <v>0.0%</v>
      </c>
    </row>
    <row r="89" spans="3:9">
      <c r="C89" s="694" t="s">
        <v>1598</v>
      </c>
      <c r="D89" s="578">
        <v>1068054491</v>
      </c>
      <c r="E89" s="578">
        <v>1468107486</v>
      </c>
      <c r="F89" s="578">
        <v>1544151212.1100001</v>
      </c>
      <c r="G89" s="578">
        <v>1392587723.1999998</v>
      </c>
      <c r="H89" s="578">
        <f t="shared" si="3"/>
        <v>-151563488.91000032</v>
      </c>
      <c r="I89" s="695">
        <f t="shared" si="2"/>
        <v>-9.8153268748140871E-2</v>
      </c>
    </row>
    <row r="90" spans="3:9">
      <c r="C90" s="694" t="s">
        <v>1601</v>
      </c>
      <c r="D90" s="578">
        <v>16198552</v>
      </c>
      <c r="E90" s="578">
        <v>17105251.57</v>
      </c>
      <c r="F90" s="578">
        <v>24221923.860000003</v>
      </c>
      <c r="G90" s="578">
        <v>1704813.26</v>
      </c>
      <c r="H90" s="578">
        <f t="shared" si="3"/>
        <v>-22517110.600000001</v>
      </c>
      <c r="I90" s="695">
        <f t="shared" si="2"/>
        <v>-0.92961693423471936</v>
      </c>
    </row>
    <row r="91" spans="3:9">
      <c r="C91" s="694" t="s">
        <v>1604</v>
      </c>
      <c r="D91" s="578">
        <v>15305469</v>
      </c>
      <c r="E91" s="578">
        <v>15305469</v>
      </c>
      <c r="F91" s="578">
        <v>31902598.710000001</v>
      </c>
      <c r="G91" s="578">
        <v>377738.78</v>
      </c>
      <c r="H91" s="578">
        <f t="shared" si="3"/>
        <v>-31524859.93</v>
      </c>
      <c r="I91" s="695">
        <f t="shared" si="2"/>
        <v>-0.98815962350171815</v>
      </c>
    </row>
    <row r="92" spans="3:9">
      <c r="C92" s="694" t="s">
        <v>997</v>
      </c>
      <c r="D92" s="578">
        <v>202667888</v>
      </c>
      <c r="E92" s="578">
        <v>230701717</v>
      </c>
      <c r="F92" s="578">
        <v>0</v>
      </c>
      <c r="G92" s="578">
        <v>92031073.49000001</v>
      </c>
      <c r="H92" s="578">
        <f t="shared" si="3"/>
        <v>92031073.49000001</v>
      </c>
      <c r="I92" s="695" t="str">
        <f t="shared" si="2"/>
        <v>0.0%</v>
      </c>
    </row>
    <row r="93" spans="3:9">
      <c r="C93" s="694" t="s">
        <v>1606</v>
      </c>
      <c r="D93" s="578">
        <v>24072499</v>
      </c>
      <c r="E93" s="578">
        <v>24072499</v>
      </c>
      <c r="F93" s="578">
        <v>0</v>
      </c>
      <c r="G93" s="578">
        <v>0</v>
      </c>
      <c r="H93" s="578">
        <f t="shared" si="3"/>
        <v>0</v>
      </c>
      <c r="I93" s="695" t="str">
        <f t="shared" si="2"/>
        <v>0.0%</v>
      </c>
    </row>
    <row r="94" spans="3:9">
      <c r="C94" s="694" t="s">
        <v>1608</v>
      </c>
      <c r="D94" s="578">
        <v>15381676</v>
      </c>
      <c r="E94" s="578">
        <v>21685260.009999998</v>
      </c>
      <c r="F94" s="578">
        <v>0</v>
      </c>
      <c r="G94" s="578">
        <v>5075190.1500000004</v>
      </c>
      <c r="H94" s="578">
        <f t="shared" si="3"/>
        <v>5075190.1500000004</v>
      </c>
      <c r="I94" s="695" t="str">
        <f t="shared" si="2"/>
        <v>0.0%</v>
      </c>
    </row>
    <row r="95" spans="3:9">
      <c r="C95" s="694" t="s">
        <v>1609</v>
      </c>
      <c r="D95" s="578">
        <v>150636793</v>
      </c>
      <c r="E95" s="578">
        <v>81642574.150000006</v>
      </c>
      <c r="F95" s="578">
        <v>62142929.209999993</v>
      </c>
      <c r="G95" s="578">
        <v>34937745.560000002</v>
      </c>
      <c r="H95" s="578">
        <f t="shared" si="3"/>
        <v>-27205183.649999991</v>
      </c>
      <c r="I95" s="695">
        <f t="shared" si="2"/>
        <v>-0.43778405678408466</v>
      </c>
    </row>
    <row r="96" spans="3:9">
      <c r="C96" s="694" t="s">
        <v>1610</v>
      </c>
      <c r="D96" s="578">
        <v>0</v>
      </c>
      <c r="E96" s="578">
        <v>0</v>
      </c>
      <c r="F96" s="578">
        <v>20945871.670000002</v>
      </c>
      <c r="G96" s="578">
        <v>0</v>
      </c>
      <c r="H96" s="578">
        <f t="shared" si="3"/>
        <v>-20945871.670000002</v>
      </c>
      <c r="I96" s="695">
        <f t="shared" si="2"/>
        <v>-1</v>
      </c>
    </row>
    <row r="97" spans="3:9">
      <c r="C97" s="692" t="s">
        <v>2409</v>
      </c>
      <c r="D97" s="576">
        <v>438639614</v>
      </c>
      <c r="E97" s="576">
        <v>383214387.35000002</v>
      </c>
      <c r="F97" s="576">
        <v>273044804.08000004</v>
      </c>
      <c r="G97" s="576">
        <v>287145717.91000003</v>
      </c>
      <c r="H97" s="576">
        <f t="shared" si="3"/>
        <v>14100913.829999983</v>
      </c>
      <c r="I97" s="693">
        <f t="shared" si="2"/>
        <v>5.164322345379084E-2</v>
      </c>
    </row>
    <row r="98" spans="3:9">
      <c r="C98" s="694" t="s">
        <v>1589</v>
      </c>
      <c r="D98" s="578">
        <v>0</v>
      </c>
      <c r="E98" s="578">
        <v>90000000</v>
      </c>
      <c r="F98" s="578">
        <v>0</v>
      </c>
      <c r="G98" s="578">
        <v>51903283.549999997</v>
      </c>
      <c r="H98" s="578">
        <f t="shared" si="3"/>
        <v>51903283.549999997</v>
      </c>
      <c r="I98" s="695" t="str">
        <f t="shared" si="2"/>
        <v>0.0%</v>
      </c>
    </row>
    <row r="99" spans="3:9">
      <c r="C99" s="694" t="s">
        <v>1598</v>
      </c>
      <c r="D99" s="578">
        <v>199426309</v>
      </c>
      <c r="E99" s="578">
        <v>165540028</v>
      </c>
      <c r="F99" s="578">
        <v>224864527.48000002</v>
      </c>
      <c r="G99" s="578">
        <v>151433478.06999999</v>
      </c>
      <c r="H99" s="578">
        <f t="shared" si="3"/>
        <v>-73431049.410000026</v>
      </c>
      <c r="I99" s="695">
        <f t="shared" si="2"/>
        <v>-0.32655683950209158</v>
      </c>
    </row>
    <row r="100" spans="3:9">
      <c r="C100" s="694" t="s">
        <v>997</v>
      </c>
      <c r="D100" s="578">
        <v>143820838</v>
      </c>
      <c r="E100" s="578">
        <v>91368178</v>
      </c>
      <c r="F100" s="578">
        <v>0</v>
      </c>
      <c r="G100" s="578">
        <v>71418543.680000007</v>
      </c>
      <c r="H100" s="578">
        <f t="shared" si="3"/>
        <v>71418543.680000007</v>
      </c>
      <c r="I100" s="695" t="str">
        <f t="shared" si="2"/>
        <v>0.0%</v>
      </c>
    </row>
    <row r="101" spans="3:9">
      <c r="C101" s="694" t="s">
        <v>1609</v>
      </c>
      <c r="D101" s="578">
        <v>95392467</v>
      </c>
      <c r="E101" s="578">
        <v>36306181.349999994</v>
      </c>
      <c r="F101" s="578">
        <v>48180276.600000001</v>
      </c>
      <c r="G101" s="578">
        <v>12390412.609999999</v>
      </c>
      <c r="H101" s="578">
        <f t="shared" si="3"/>
        <v>-35789863.990000002</v>
      </c>
      <c r="I101" s="695">
        <f t="shared" si="2"/>
        <v>-0.74283226489405418</v>
      </c>
    </row>
    <row r="102" spans="3:9">
      <c r="C102" s="692" t="s">
        <v>2410</v>
      </c>
      <c r="D102" s="576">
        <v>859715674</v>
      </c>
      <c r="E102" s="576">
        <v>818693129.65999997</v>
      </c>
      <c r="F102" s="576">
        <v>926175960.64999998</v>
      </c>
      <c r="G102" s="576">
        <v>435138290.04000008</v>
      </c>
      <c r="H102" s="576">
        <f t="shared" si="3"/>
        <v>-491037670.6099999</v>
      </c>
      <c r="I102" s="693">
        <f t="shared" si="2"/>
        <v>-0.53017751644664213</v>
      </c>
    </row>
    <row r="103" spans="3:9">
      <c r="C103" s="694" t="s">
        <v>1595</v>
      </c>
      <c r="D103" s="578">
        <v>0</v>
      </c>
      <c r="E103" s="578">
        <v>0</v>
      </c>
      <c r="F103" s="578">
        <v>0</v>
      </c>
      <c r="G103" s="578">
        <v>0</v>
      </c>
      <c r="H103" s="578">
        <f t="shared" si="3"/>
        <v>0</v>
      </c>
      <c r="I103" s="695" t="str">
        <f t="shared" si="2"/>
        <v>0.0%</v>
      </c>
    </row>
    <row r="104" spans="3:9">
      <c r="C104" s="694" t="s">
        <v>1597</v>
      </c>
      <c r="D104" s="578">
        <v>0</v>
      </c>
      <c r="E104" s="578">
        <v>9991715.4999999981</v>
      </c>
      <c r="F104" s="578">
        <v>19536310.719999999</v>
      </c>
      <c r="G104" s="578">
        <v>9991715.2200000007</v>
      </c>
      <c r="H104" s="578">
        <f t="shared" si="3"/>
        <v>-9544595.4999999981</v>
      </c>
      <c r="I104" s="695">
        <f t="shared" si="2"/>
        <v>-0.48855670022840414</v>
      </c>
    </row>
    <row r="105" spans="3:9">
      <c r="C105" s="694" t="s">
        <v>1598</v>
      </c>
      <c r="D105" s="578">
        <v>324436143</v>
      </c>
      <c r="E105" s="578">
        <v>336760619.73000002</v>
      </c>
      <c r="F105" s="578">
        <v>415109505.64999998</v>
      </c>
      <c r="G105" s="578">
        <v>271530733.55000001</v>
      </c>
      <c r="H105" s="578">
        <f t="shared" si="3"/>
        <v>-143578772.09999996</v>
      </c>
      <c r="I105" s="695">
        <f t="shared" si="2"/>
        <v>-0.34588167735445347</v>
      </c>
    </row>
    <row r="106" spans="3:9">
      <c r="C106" s="694" t="s">
        <v>1601</v>
      </c>
      <c r="D106" s="578">
        <v>88322307</v>
      </c>
      <c r="E106" s="578">
        <v>137856070.05000001</v>
      </c>
      <c r="F106" s="578">
        <v>119308031.86000001</v>
      </c>
      <c r="G106" s="578">
        <v>51246746.889999993</v>
      </c>
      <c r="H106" s="578">
        <f t="shared" si="3"/>
        <v>-68061284.970000029</v>
      </c>
      <c r="I106" s="695">
        <f t="shared" si="2"/>
        <v>-0.57046691583903919</v>
      </c>
    </row>
    <row r="107" spans="3:9">
      <c r="C107" s="694" t="s">
        <v>1604</v>
      </c>
      <c r="D107" s="578">
        <v>124967902</v>
      </c>
      <c r="E107" s="578">
        <v>117012013</v>
      </c>
      <c r="F107" s="578">
        <v>76472287.63000001</v>
      </c>
      <c r="G107" s="578">
        <v>11781745.790000001</v>
      </c>
      <c r="H107" s="578">
        <f t="shared" si="3"/>
        <v>-64690541.840000011</v>
      </c>
      <c r="I107" s="695">
        <f t="shared" si="2"/>
        <v>-0.84593444036872212</v>
      </c>
    </row>
    <row r="108" spans="3:9">
      <c r="C108" s="694" t="s">
        <v>997</v>
      </c>
      <c r="D108" s="578">
        <v>9446153</v>
      </c>
      <c r="E108" s="578">
        <v>8000000</v>
      </c>
      <c r="F108" s="578">
        <v>0</v>
      </c>
      <c r="G108" s="578">
        <v>0</v>
      </c>
      <c r="H108" s="578">
        <f t="shared" si="3"/>
        <v>0</v>
      </c>
      <c r="I108" s="695" t="str">
        <f t="shared" si="2"/>
        <v>0.0%</v>
      </c>
    </row>
    <row r="109" spans="3:9">
      <c r="C109" s="694" t="s">
        <v>1607</v>
      </c>
      <c r="D109" s="578">
        <v>127695291</v>
      </c>
      <c r="E109" s="578">
        <v>28031276</v>
      </c>
      <c r="F109" s="578">
        <v>21530609.800000001</v>
      </c>
      <c r="G109" s="578">
        <v>23943955.849999998</v>
      </c>
      <c r="H109" s="578">
        <f t="shared" si="3"/>
        <v>2413346.049999997</v>
      </c>
      <c r="I109" s="695">
        <f t="shared" si="2"/>
        <v>0.11208907097466403</v>
      </c>
    </row>
    <row r="110" spans="3:9">
      <c r="C110" s="694" t="s">
        <v>1608</v>
      </c>
      <c r="D110" s="578">
        <v>97539087</v>
      </c>
      <c r="E110" s="578">
        <v>118960218.21000001</v>
      </c>
      <c r="F110" s="578">
        <v>216837405.26999998</v>
      </c>
      <c r="G110" s="578">
        <v>41413102.579999998</v>
      </c>
      <c r="H110" s="578">
        <f t="shared" si="3"/>
        <v>-175424302.69</v>
      </c>
      <c r="I110" s="695">
        <f t="shared" si="2"/>
        <v>-0.80901310579494567</v>
      </c>
    </row>
    <row r="111" spans="3:9">
      <c r="C111" s="694" t="s">
        <v>1609</v>
      </c>
      <c r="D111" s="578">
        <v>87308791</v>
      </c>
      <c r="E111" s="578">
        <v>62081217.170000002</v>
      </c>
      <c r="F111" s="578">
        <v>57381809.720000006</v>
      </c>
      <c r="G111" s="578">
        <v>25230290.16</v>
      </c>
      <c r="H111" s="578">
        <f t="shared" si="3"/>
        <v>-32151519.560000006</v>
      </c>
      <c r="I111" s="695">
        <f t="shared" si="2"/>
        <v>-0.56030856671977414</v>
      </c>
    </row>
    <row r="112" spans="3:9">
      <c r="C112" s="1425" t="s">
        <v>2411</v>
      </c>
      <c r="D112" s="1426">
        <v>6967582310</v>
      </c>
      <c r="E112" s="1426">
        <v>7625370762.9000006</v>
      </c>
      <c r="F112" s="1426">
        <v>3966786061.9400001</v>
      </c>
      <c r="G112" s="1426">
        <v>4253782554.7600002</v>
      </c>
      <c r="H112" s="1427">
        <f t="shared" si="3"/>
        <v>286996492.82000017</v>
      </c>
      <c r="I112" s="1428">
        <f t="shared" si="2"/>
        <v>7.2349879307491927E-2</v>
      </c>
    </row>
    <row r="113" spans="3:9">
      <c r="C113" s="692" t="s">
        <v>2412</v>
      </c>
      <c r="D113" s="576">
        <v>1570957495</v>
      </c>
      <c r="E113" s="576">
        <v>1751465652.6100001</v>
      </c>
      <c r="F113" s="576">
        <v>884145336.03999996</v>
      </c>
      <c r="G113" s="576">
        <v>1116255606.9000001</v>
      </c>
      <c r="H113" s="576">
        <f t="shared" si="3"/>
        <v>232110270.86000013</v>
      </c>
      <c r="I113" s="693">
        <f t="shared" si="2"/>
        <v>0.26252501868029887</v>
      </c>
    </row>
    <row r="114" spans="3:9">
      <c r="C114" s="694" t="s">
        <v>1591</v>
      </c>
      <c r="D114" s="578">
        <v>1000000000</v>
      </c>
      <c r="E114" s="578">
        <v>1016974261.61</v>
      </c>
      <c r="F114" s="578">
        <v>518310818.45000005</v>
      </c>
      <c r="G114" s="578">
        <v>655428965.44000006</v>
      </c>
      <c r="H114" s="578">
        <f t="shared" si="3"/>
        <v>137118146.99000001</v>
      </c>
      <c r="I114" s="695">
        <f t="shared" si="2"/>
        <v>0.26454810918292149</v>
      </c>
    </row>
    <row r="115" spans="3:9">
      <c r="C115" s="694" t="s">
        <v>1598</v>
      </c>
      <c r="D115" s="578">
        <v>224513064</v>
      </c>
      <c r="E115" s="578">
        <v>276935759</v>
      </c>
      <c r="F115" s="578">
        <v>65677891.43999999</v>
      </c>
      <c r="G115" s="578">
        <v>270962690.62</v>
      </c>
      <c r="H115" s="578">
        <f t="shared" si="3"/>
        <v>205284799.18000001</v>
      </c>
      <c r="I115" s="695">
        <f t="shared" si="2"/>
        <v>3.1256301729408875</v>
      </c>
    </row>
    <row r="116" spans="3:9">
      <c r="C116" s="694" t="s">
        <v>997</v>
      </c>
      <c r="D116" s="578">
        <v>42609614</v>
      </c>
      <c r="E116" s="578">
        <v>116117</v>
      </c>
      <c r="F116" s="578">
        <v>0</v>
      </c>
      <c r="G116" s="578">
        <v>0</v>
      </c>
      <c r="H116" s="578">
        <f t="shared" si="3"/>
        <v>0</v>
      </c>
      <c r="I116" s="695" t="str">
        <f t="shared" si="2"/>
        <v>0.0%</v>
      </c>
    </row>
    <row r="117" spans="3:9">
      <c r="C117" s="694" t="s">
        <v>1606</v>
      </c>
      <c r="D117" s="578">
        <v>7040167</v>
      </c>
      <c r="E117" s="578">
        <v>0</v>
      </c>
      <c r="F117" s="578">
        <v>0</v>
      </c>
      <c r="G117" s="578">
        <v>0</v>
      </c>
      <c r="H117" s="578">
        <f t="shared" si="3"/>
        <v>0</v>
      </c>
      <c r="I117" s="695" t="str">
        <f t="shared" si="2"/>
        <v>0.0%</v>
      </c>
    </row>
    <row r="118" spans="3:9">
      <c r="C118" s="694" t="s">
        <v>1607</v>
      </c>
      <c r="D118" s="578">
        <v>168487718</v>
      </c>
      <c r="E118" s="578">
        <v>255819300</v>
      </c>
      <c r="F118" s="578">
        <v>95288044.590000004</v>
      </c>
      <c r="G118" s="578">
        <v>70052045.299999997</v>
      </c>
      <c r="H118" s="578">
        <f t="shared" si="3"/>
        <v>-25235999.290000007</v>
      </c>
      <c r="I118" s="695">
        <f t="shared" si="2"/>
        <v>-0.26483909286400026</v>
      </c>
    </row>
    <row r="119" spans="3:9">
      <c r="C119" s="694" t="s">
        <v>1608</v>
      </c>
      <c r="D119" s="578">
        <v>0</v>
      </c>
      <c r="E119" s="578">
        <v>0</v>
      </c>
      <c r="F119" s="578">
        <v>11914750.77</v>
      </c>
      <c r="G119" s="578">
        <v>0</v>
      </c>
      <c r="H119" s="578">
        <f t="shared" si="3"/>
        <v>-11914750.77</v>
      </c>
      <c r="I119" s="695">
        <f t="shared" si="2"/>
        <v>-1</v>
      </c>
    </row>
    <row r="120" spans="3:9">
      <c r="C120" s="694" t="s">
        <v>1609</v>
      </c>
      <c r="D120" s="578">
        <v>128306932</v>
      </c>
      <c r="E120" s="578">
        <v>201620215</v>
      </c>
      <c r="F120" s="578">
        <v>192953830.79000002</v>
      </c>
      <c r="G120" s="578">
        <v>119811905.53999999</v>
      </c>
      <c r="H120" s="578">
        <f t="shared" si="3"/>
        <v>-73141925.25000003</v>
      </c>
      <c r="I120" s="695">
        <f t="shared" si="2"/>
        <v>-0.37906438524977276</v>
      </c>
    </row>
    <row r="121" spans="3:9">
      <c r="C121" s="692" t="s">
        <v>2413</v>
      </c>
      <c r="D121" s="576">
        <v>4905265143</v>
      </c>
      <c r="E121" s="576">
        <v>5192720685.6199999</v>
      </c>
      <c r="F121" s="576">
        <v>2611792861.6700001</v>
      </c>
      <c r="G121" s="576">
        <v>2550786253.2700009</v>
      </c>
      <c r="H121" s="576">
        <f t="shared" si="3"/>
        <v>-61006608.399999142</v>
      </c>
      <c r="I121" s="693">
        <f t="shared" si="2"/>
        <v>-2.3358134289788609E-2</v>
      </c>
    </row>
    <row r="122" spans="3:9">
      <c r="C122" s="694" t="s">
        <v>1591</v>
      </c>
      <c r="D122" s="578">
        <v>900000000</v>
      </c>
      <c r="E122" s="578">
        <v>556000000</v>
      </c>
      <c r="F122" s="578">
        <v>116094996.91</v>
      </c>
      <c r="G122" s="578">
        <v>450100467.81</v>
      </c>
      <c r="H122" s="578">
        <f t="shared" si="3"/>
        <v>334005470.89999998</v>
      </c>
      <c r="I122" s="695">
        <f t="shared" si="2"/>
        <v>2.8770014194404099</v>
      </c>
    </row>
    <row r="123" spans="3:9">
      <c r="C123" s="694" t="s">
        <v>1595</v>
      </c>
      <c r="D123" s="578">
        <v>0</v>
      </c>
      <c r="E123" s="578">
        <v>0</v>
      </c>
      <c r="F123" s="578">
        <v>0</v>
      </c>
      <c r="G123" s="578">
        <v>0</v>
      </c>
      <c r="H123" s="578">
        <f t="shared" si="3"/>
        <v>0</v>
      </c>
      <c r="I123" s="695" t="str">
        <f t="shared" si="2"/>
        <v>0.0%</v>
      </c>
    </row>
    <row r="124" spans="3:9">
      <c r="C124" s="694" t="s">
        <v>1598</v>
      </c>
      <c r="D124" s="578">
        <v>3640446329</v>
      </c>
      <c r="E124" s="578">
        <v>4177933353</v>
      </c>
      <c r="F124" s="578">
        <v>1618629674.8199997</v>
      </c>
      <c r="G124" s="578">
        <v>1775378512.3800004</v>
      </c>
      <c r="H124" s="578">
        <f t="shared" si="3"/>
        <v>156748837.56000066</v>
      </c>
      <c r="I124" s="695">
        <f t="shared" si="2"/>
        <v>9.6840457084435921E-2</v>
      </c>
    </row>
    <row r="125" spans="3:9">
      <c r="C125" s="694" t="s">
        <v>1606</v>
      </c>
      <c r="D125" s="578">
        <v>12210754</v>
      </c>
      <c r="E125" s="578">
        <v>49975276.969999999</v>
      </c>
      <c r="F125" s="578">
        <v>41807145.140000001</v>
      </c>
      <c r="G125" s="578">
        <v>0</v>
      </c>
      <c r="H125" s="578">
        <f t="shared" si="3"/>
        <v>-41807145.140000001</v>
      </c>
      <c r="I125" s="695">
        <f t="shared" si="2"/>
        <v>-1</v>
      </c>
    </row>
    <row r="126" spans="3:9">
      <c r="C126" s="694" t="s">
        <v>1607</v>
      </c>
      <c r="D126" s="578">
        <v>223697782</v>
      </c>
      <c r="E126" s="578">
        <v>316597782</v>
      </c>
      <c r="F126" s="578">
        <v>695319952.35000002</v>
      </c>
      <c r="G126" s="578">
        <v>298801965.26000005</v>
      </c>
      <c r="H126" s="578">
        <f t="shared" si="3"/>
        <v>-396517987.08999997</v>
      </c>
      <c r="I126" s="695">
        <f t="shared" si="2"/>
        <v>-0.57026694797103494</v>
      </c>
    </row>
    <row r="127" spans="3:9">
      <c r="C127" s="694" t="s">
        <v>1608</v>
      </c>
      <c r="D127" s="578">
        <v>0</v>
      </c>
      <c r="E127" s="578">
        <v>0</v>
      </c>
      <c r="F127" s="578">
        <v>8414692.2800000012</v>
      </c>
      <c r="G127" s="578">
        <v>0</v>
      </c>
      <c r="H127" s="578">
        <f t="shared" si="3"/>
        <v>-8414692.2800000012</v>
      </c>
      <c r="I127" s="695">
        <f t="shared" si="2"/>
        <v>-1</v>
      </c>
    </row>
    <row r="128" spans="3:9">
      <c r="C128" s="694" t="s">
        <v>1609</v>
      </c>
      <c r="D128" s="578">
        <v>128910278</v>
      </c>
      <c r="E128" s="578">
        <v>92214273.650000006</v>
      </c>
      <c r="F128" s="578">
        <v>131526400.17</v>
      </c>
      <c r="G128" s="578">
        <v>26505307.82</v>
      </c>
      <c r="H128" s="578">
        <f t="shared" si="3"/>
        <v>-105021092.34999999</v>
      </c>
      <c r="I128" s="695">
        <f t="shared" si="2"/>
        <v>-0.79847918147427843</v>
      </c>
    </row>
    <row r="129" spans="3:9">
      <c r="C129" s="692" t="s">
        <v>2414</v>
      </c>
      <c r="D129" s="576">
        <v>224237198</v>
      </c>
      <c r="E129" s="576">
        <v>184421543.07999998</v>
      </c>
      <c r="F129" s="576">
        <v>249849270.09999999</v>
      </c>
      <c r="G129" s="576">
        <v>171646947.69000003</v>
      </c>
      <c r="H129" s="576">
        <f t="shared" si="3"/>
        <v>-78202322.409999967</v>
      </c>
      <c r="I129" s="693">
        <f t="shared" si="2"/>
        <v>-0.31299800227032948</v>
      </c>
    </row>
    <row r="130" spans="3:9">
      <c r="C130" s="694" t="s">
        <v>1598</v>
      </c>
      <c r="D130" s="578">
        <v>92765802</v>
      </c>
      <c r="E130" s="578">
        <v>108146605</v>
      </c>
      <c r="F130" s="578">
        <v>44482775.210000001</v>
      </c>
      <c r="G130" s="578">
        <v>106874344.64000002</v>
      </c>
      <c r="H130" s="578">
        <f t="shared" si="3"/>
        <v>62391569.430000015</v>
      </c>
      <c r="I130" s="695">
        <f t="shared" si="2"/>
        <v>1.402600650149499</v>
      </c>
    </row>
    <row r="131" spans="3:9">
      <c r="C131" s="694" t="s">
        <v>997</v>
      </c>
      <c r="D131" s="578">
        <v>5000000</v>
      </c>
      <c r="E131" s="578">
        <v>4596614</v>
      </c>
      <c r="F131" s="578">
        <v>0</v>
      </c>
      <c r="G131" s="578">
        <v>4193227.87</v>
      </c>
      <c r="H131" s="578">
        <f t="shared" si="3"/>
        <v>4193227.87</v>
      </c>
      <c r="I131" s="695" t="str">
        <f t="shared" si="2"/>
        <v>0.0%</v>
      </c>
    </row>
    <row r="132" spans="3:9">
      <c r="C132" s="694" t="s">
        <v>1606</v>
      </c>
      <c r="D132" s="578">
        <v>2000000</v>
      </c>
      <c r="E132" s="578">
        <v>0</v>
      </c>
      <c r="F132" s="578">
        <v>8698859.8200000003</v>
      </c>
      <c r="G132" s="578">
        <v>0</v>
      </c>
      <c r="H132" s="578">
        <f t="shared" si="3"/>
        <v>-8698859.8200000003</v>
      </c>
      <c r="I132" s="695">
        <f t="shared" si="2"/>
        <v>-1</v>
      </c>
    </row>
    <row r="133" spans="3:9">
      <c r="C133" s="694" t="s">
        <v>1608</v>
      </c>
      <c r="D133" s="578">
        <v>0</v>
      </c>
      <c r="E133" s="578">
        <v>0</v>
      </c>
      <c r="F133" s="578">
        <v>536474.71</v>
      </c>
      <c r="G133" s="578">
        <v>0</v>
      </c>
      <c r="H133" s="578">
        <f t="shared" si="3"/>
        <v>-536474.71</v>
      </c>
      <c r="I133" s="695">
        <f t="shared" si="2"/>
        <v>-1</v>
      </c>
    </row>
    <row r="134" spans="3:9">
      <c r="C134" s="694" t="s">
        <v>1609</v>
      </c>
      <c r="D134" s="578">
        <v>124471396</v>
      </c>
      <c r="E134" s="578">
        <v>71678324.079999998</v>
      </c>
      <c r="F134" s="578">
        <v>196131160.35999998</v>
      </c>
      <c r="G134" s="578">
        <v>60579375.18</v>
      </c>
      <c r="H134" s="578">
        <f t="shared" si="3"/>
        <v>-135551785.17999998</v>
      </c>
      <c r="I134" s="695">
        <f t="shared" si="2"/>
        <v>-0.69112824770522863</v>
      </c>
    </row>
    <row r="135" spans="3:9">
      <c r="C135" s="692" t="s">
        <v>2415</v>
      </c>
      <c r="D135" s="576">
        <v>257316285</v>
      </c>
      <c r="E135" s="576">
        <v>486956692.59000003</v>
      </c>
      <c r="F135" s="576">
        <v>214806778.33000001</v>
      </c>
      <c r="G135" s="576">
        <v>412464598.56</v>
      </c>
      <c r="H135" s="576">
        <f t="shared" si="3"/>
        <v>197657820.22999999</v>
      </c>
      <c r="I135" s="693">
        <f t="shared" si="2"/>
        <v>0.92016565662720995</v>
      </c>
    </row>
    <row r="136" spans="3:9">
      <c r="C136" s="694" t="s">
        <v>1598</v>
      </c>
      <c r="D136" s="578">
        <v>119273002</v>
      </c>
      <c r="E136" s="578">
        <v>114720357.59</v>
      </c>
      <c r="F136" s="578">
        <v>61405069.690000005</v>
      </c>
      <c r="G136" s="578">
        <v>113310731.58</v>
      </c>
      <c r="H136" s="578">
        <f t="shared" si="3"/>
        <v>51905661.889999993</v>
      </c>
      <c r="I136" s="695">
        <f t="shared" si="2"/>
        <v>0.84529929128071624</v>
      </c>
    </row>
    <row r="137" spans="3:9">
      <c r="C137" s="694" t="s">
        <v>1607</v>
      </c>
      <c r="D137" s="578">
        <v>74223502</v>
      </c>
      <c r="E137" s="578">
        <v>296361706</v>
      </c>
      <c r="F137" s="578">
        <v>94351283.74000001</v>
      </c>
      <c r="G137" s="578">
        <v>263276222.80000001</v>
      </c>
      <c r="H137" s="578">
        <f t="shared" si="3"/>
        <v>168924939.06</v>
      </c>
      <c r="I137" s="695">
        <f t="shared" si="2"/>
        <v>1.7903830490054546</v>
      </c>
    </row>
    <row r="138" spans="3:9">
      <c r="C138" s="694" t="s">
        <v>1608</v>
      </c>
      <c r="D138" s="578">
        <v>4103995</v>
      </c>
      <c r="E138" s="578">
        <v>703995</v>
      </c>
      <c r="F138" s="578">
        <v>0</v>
      </c>
      <c r="G138" s="578">
        <v>0</v>
      </c>
      <c r="H138" s="578">
        <f t="shared" si="3"/>
        <v>0</v>
      </c>
      <c r="I138" s="695" t="str">
        <f t="shared" si="2"/>
        <v>0.0%</v>
      </c>
    </row>
    <row r="139" spans="3:9">
      <c r="C139" s="694" t="s">
        <v>1609</v>
      </c>
      <c r="D139" s="578">
        <v>59715786</v>
      </c>
      <c r="E139" s="578">
        <v>75170634</v>
      </c>
      <c r="F139" s="578">
        <v>59050424.899999999</v>
      </c>
      <c r="G139" s="578">
        <v>35877644.18</v>
      </c>
      <c r="H139" s="578">
        <f t="shared" si="3"/>
        <v>-23172780.719999999</v>
      </c>
      <c r="I139" s="695">
        <f t="shared" si="2"/>
        <v>-0.39242360676053323</v>
      </c>
    </row>
    <row r="140" spans="3:9">
      <c r="C140" s="692" t="s">
        <v>2401</v>
      </c>
      <c r="D140" s="576">
        <v>9806189</v>
      </c>
      <c r="E140" s="576">
        <v>9806189</v>
      </c>
      <c r="F140" s="576">
        <v>6191815.8000000017</v>
      </c>
      <c r="G140" s="576">
        <v>2629148.34</v>
      </c>
      <c r="H140" s="578">
        <f t="shared" si="3"/>
        <v>-3562667.4600000018</v>
      </c>
      <c r="I140" s="695">
        <f t="shared" si="2"/>
        <v>-0.57538330839880614</v>
      </c>
    </row>
    <row r="141" spans="3:9">
      <c r="C141" s="694" t="s">
        <v>1595</v>
      </c>
      <c r="D141" s="578">
        <v>9806189</v>
      </c>
      <c r="E141" s="578">
        <v>9806189</v>
      </c>
      <c r="F141" s="578">
        <v>6191815.8000000017</v>
      </c>
      <c r="G141" s="578">
        <v>2629148.34</v>
      </c>
      <c r="H141" s="578">
        <f t="shared" si="3"/>
        <v>-3562667.4600000018</v>
      </c>
      <c r="I141" s="695">
        <f t="shared" si="2"/>
        <v>-0.57538330839880614</v>
      </c>
    </row>
    <row r="142" spans="3:9">
      <c r="C142" s="1425" t="s">
        <v>2416</v>
      </c>
      <c r="D142" s="1426">
        <v>2931548425</v>
      </c>
      <c r="E142" s="1426">
        <v>3706113499.6299996</v>
      </c>
      <c r="F142" s="1426">
        <v>3730455868.23</v>
      </c>
      <c r="G142" s="1426">
        <v>2303547607.4199996</v>
      </c>
      <c r="H142" s="1427">
        <f t="shared" si="3"/>
        <v>-1426908260.8100004</v>
      </c>
      <c r="I142" s="1428">
        <f t="shared" si="2"/>
        <v>-0.3825023834116632</v>
      </c>
    </row>
    <row r="143" spans="3:9">
      <c r="C143" s="692" t="s">
        <v>2417</v>
      </c>
      <c r="D143" s="576">
        <v>746919014</v>
      </c>
      <c r="E143" s="576">
        <v>496225683.23999995</v>
      </c>
      <c r="F143" s="576">
        <v>601035446.75</v>
      </c>
      <c r="G143" s="576">
        <v>357435994.07999992</v>
      </c>
      <c r="H143" s="576">
        <f t="shared" si="3"/>
        <v>-243599452.67000008</v>
      </c>
      <c r="I143" s="693">
        <f t="shared" si="2"/>
        <v>-0.40529964411787012</v>
      </c>
    </row>
    <row r="144" spans="3:9">
      <c r="C144" s="694" t="s">
        <v>1594</v>
      </c>
      <c r="D144" s="578">
        <v>26924929</v>
      </c>
      <c r="E144" s="578">
        <v>11637445</v>
      </c>
      <c r="F144" s="578">
        <v>1589080.87</v>
      </c>
      <c r="G144" s="578">
        <v>0</v>
      </c>
      <c r="H144" s="578">
        <f t="shared" si="3"/>
        <v>-1589080.87</v>
      </c>
      <c r="I144" s="695">
        <f t="shared" si="2"/>
        <v>-1</v>
      </c>
    </row>
    <row r="145" spans="3:9">
      <c r="C145" s="694" t="s">
        <v>1598</v>
      </c>
      <c r="D145" s="578">
        <v>365618771</v>
      </c>
      <c r="E145" s="578">
        <v>309207371</v>
      </c>
      <c r="F145" s="578">
        <v>234747305</v>
      </c>
      <c r="G145" s="578">
        <v>300428488.84999996</v>
      </c>
      <c r="H145" s="578">
        <f t="shared" si="3"/>
        <v>65681183.849999964</v>
      </c>
      <c r="I145" s="695">
        <f t="shared" ref="I145:I208" si="4">IFERROR(H145/F145,"0.0%")</f>
        <v>0.27979526261227988</v>
      </c>
    </row>
    <row r="146" spans="3:9">
      <c r="C146" s="694" t="s">
        <v>1601</v>
      </c>
      <c r="D146" s="578">
        <v>58125000</v>
      </c>
      <c r="E146" s="578">
        <v>31821042.430000007</v>
      </c>
      <c r="F146" s="578">
        <v>0</v>
      </c>
      <c r="G146" s="578">
        <v>7547787.5099999998</v>
      </c>
      <c r="H146" s="578">
        <f t="shared" ref="H146:H209" si="5">G146-F146</f>
        <v>7547787.5099999998</v>
      </c>
      <c r="I146" s="695" t="str">
        <f t="shared" si="4"/>
        <v>0.0%</v>
      </c>
    </row>
    <row r="147" spans="3:9">
      <c r="C147" s="694" t="s">
        <v>997</v>
      </c>
      <c r="D147" s="578">
        <v>15596660</v>
      </c>
      <c r="E147" s="578">
        <v>3000000</v>
      </c>
      <c r="F147" s="578">
        <v>0</v>
      </c>
      <c r="G147" s="578">
        <v>0</v>
      </c>
      <c r="H147" s="578">
        <f t="shared" si="5"/>
        <v>0</v>
      </c>
      <c r="I147" s="695" t="str">
        <f t="shared" si="4"/>
        <v>0.0%</v>
      </c>
    </row>
    <row r="148" spans="3:9">
      <c r="C148" s="694" t="s">
        <v>1606</v>
      </c>
      <c r="D148" s="578">
        <v>198730</v>
      </c>
      <c r="E148" s="578">
        <v>3366565.08</v>
      </c>
      <c r="F148" s="578">
        <v>3481127.73</v>
      </c>
      <c r="G148" s="578">
        <v>3000000</v>
      </c>
      <c r="H148" s="578">
        <f t="shared" si="5"/>
        <v>-481127.73</v>
      </c>
      <c r="I148" s="695">
        <f t="shared" si="4"/>
        <v>-0.13821030634805231</v>
      </c>
    </row>
    <row r="149" spans="3:9">
      <c r="C149" s="694" t="s">
        <v>1608</v>
      </c>
      <c r="D149" s="578">
        <v>42879051</v>
      </c>
      <c r="E149" s="578">
        <v>4311514.1499999985</v>
      </c>
      <c r="F149" s="578">
        <v>0</v>
      </c>
      <c r="G149" s="578">
        <v>0</v>
      </c>
      <c r="H149" s="578">
        <f t="shared" si="5"/>
        <v>0</v>
      </c>
      <c r="I149" s="695" t="str">
        <f t="shared" si="4"/>
        <v>0.0%</v>
      </c>
    </row>
    <row r="150" spans="3:9">
      <c r="C150" s="694" t="s">
        <v>1609</v>
      </c>
      <c r="D150" s="578">
        <v>237575873</v>
      </c>
      <c r="E150" s="578">
        <v>132881745.57999998</v>
      </c>
      <c r="F150" s="578">
        <v>361217933.14999998</v>
      </c>
      <c r="G150" s="578">
        <v>46459717.719999999</v>
      </c>
      <c r="H150" s="578">
        <f t="shared" si="5"/>
        <v>-314758215.42999995</v>
      </c>
      <c r="I150" s="695">
        <f t="shared" si="4"/>
        <v>-0.87138036776068073</v>
      </c>
    </row>
    <row r="151" spans="3:9">
      <c r="C151" s="692" t="s">
        <v>2418</v>
      </c>
      <c r="D151" s="576">
        <v>1300879786</v>
      </c>
      <c r="E151" s="576">
        <v>2377029002.8499999</v>
      </c>
      <c r="F151" s="576">
        <v>1681542224.8099999</v>
      </c>
      <c r="G151" s="576">
        <v>1539914228.8100002</v>
      </c>
      <c r="H151" s="576">
        <f t="shared" si="5"/>
        <v>-141627995.99999976</v>
      </c>
      <c r="I151" s="693">
        <f t="shared" si="4"/>
        <v>-8.4225060727215778E-2</v>
      </c>
    </row>
    <row r="152" spans="3:9">
      <c r="C152" s="694" t="s">
        <v>1591</v>
      </c>
      <c r="D152" s="578">
        <v>0</v>
      </c>
      <c r="E152" s="578">
        <v>5807292</v>
      </c>
      <c r="F152" s="578">
        <v>0</v>
      </c>
      <c r="G152" s="578">
        <v>0</v>
      </c>
      <c r="H152" s="578">
        <f t="shared" si="5"/>
        <v>0</v>
      </c>
      <c r="I152" s="695" t="str">
        <f t="shared" si="4"/>
        <v>0.0%</v>
      </c>
    </row>
    <row r="153" spans="3:9">
      <c r="C153" s="694" t="s">
        <v>1598</v>
      </c>
      <c r="D153" s="578">
        <v>607980238</v>
      </c>
      <c r="E153" s="578">
        <v>655665881</v>
      </c>
      <c r="F153" s="578">
        <v>726005161.12</v>
      </c>
      <c r="G153" s="578">
        <v>601431515.10000002</v>
      </c>
      <c r="H153" s="578">
        <f t="shared" si="5"/>
        <v>-124573646.01999998</v>
      </c>
      <c r="I153" s="695">
        <f t="shared" si="4"/>
        <v>-0.17158782429014915</v>
      </c>
    </row>
    <row r="154" spans="3:9">
      <c r="C154" s="694" t="s">
        <v>1601</v>
      </c>
      <c r="D154" s="578">
        <v>0</v>
      </c>
      <c r="E154" s="578">
        <v>103351668.14</v>
      </c>
      <c r="F154" s="578">
        <v>25898046.729999997</v>
      </c>
      <c r="G154" s="578">
        <v>31880837.710000001</v>
      </c>
      <c r="H154" s="578">
        <f t="shared" si="5"/>
        <v>5982790.9800000042</v>
      </c>
      <c r="I154" s="695">
        <f t="shared" si="4"/>
        <v>0.23101321278680095</v>
      </c>
    </row>
    <row r="155" spans="3:9">
      <c r="C155" s="694" t="s">
        <v>997</v>
      </c>
      <c r="D155" s="578">
        <v>83968171</v>
      </c>
      <c r="E155" s="578">
        <v>96373684</v>
      </c>
      <c r="F155" s="578">
        <v>0</v>
      </c>
      <c r="G155" s="578">
        <v>23447401</v>
      </c>
      <c r="H155" s="578">
        <f t="shared" si="5"/>
        <v>23447401</v>
      </c>
      <c r="I155" s="695" t="str">
        <f t="shared" si="4"/>
        <v>0.0%</v>
      </c>
    </row>
    <row r="156" spans="3:9">
      <c r="C156" s="694" t="s">
        <v>1606</v>
      </c>
      <c r="D156" s="578">
        <v>49326379</v>
      </c>
      <c r="E156" s="578">
        <v>78073547.489999995</v>
      </c>
      <c r="F156" s="578">
        <v>60091411.390000001</v>
      </c>
      <c r="G156" s="578">
        <v>25274626.350000001</v>
      </c>
      <c r="H156" s="578">
        <f t="shared" si="5"/>
        <v>-34816785.039999999</v>
      </c>
      <c r="I156" s="695">
        <f t="shared" si="4"/>
        <v>-0.57939702587504827</v>
      </c>
    </row>
    <row r="157" spans="3:9">
      <c r="C157" s="694" t="s">
        <v>1607</v>
      </c>
      <c r="D157" s="578">
        <v>311388206</v>
      </c>
      <c r="E157" s="578">
        <v>1156999120.8699999</v>
      </c>
      <c r="F157" s="578">
        <v>566569405.86000001</v>
      </c>
      <c r="G157" s="578">
        <v>739925005.74000001</v>
      </c>
      <c r="H157" s="578">
        <f t="shared" si="5"/>
        <v>173355599.88</v>
      </c>
      <c r="I157" s="695">
        <f t="shared" si="4"/>
        <v>0.30597416324812354</v>
      </c>
    </row>
    <row r="158" spans="3:9">
      <c r="C158" s="694" t="s">
        <v>1608</v>
      </c>
      <c r="D158" s="578">
        <v>13954365</v>
      </c>
      <c r="E158" s="578">
        <v>66730084.989999995</v>
      </c>
      <c r="F158" s="578">
        <v>26490140.700000003</v>
      </c>
      <c r="G158" s="578">
        <v>40580068.440000005</v>
      </c>
      <c r="H158" s="578">
        <f t="shared" si="5"/>
        <v>14089927.740000002</v>
      </c>
      <c r="I158" s="695">
        <f t="shared" si="4"/>
        <v>0.53189327680694432</v>
      </c>
    </row>
    <row r="159" spans="3:9">
      <c r="C159" s="694" t="s">
        <v>1609</v>
      </c>
      <c r="D159" s="578">
        <v>234262427</v>
      </c>
      <c r="E159" s="578">
        <v>214027724.36000001</v>
      </c>
      <c r="F159" s="578">
        <v>276488059.00999999</v>
      </c>
      <c r="G159" s="578">
        <v>77374774.469999999</v>
      </c>
      <c r="H159" s="578">
        <f t="shared" si="5"/>
        <v>-199113284.53999999</v>
      </c>
      <c r="I159" s="695">
        <f t="shared" si="4"/>
        <v>-0.72015147870381802</v>
      </c>
    </row>
    <row r="160" spans="3:9">
      <c r="C160" s="692" t="s">
        <v>2419</v>
      </c>
      <c r="D160" s="576">
        <v>883749625</v>
      </c>
      <c r="E160" s="576">
        <v>832858813.54000008</v>
      </c>
      <c r="F160" s="576">
        <v>1447878196.6699998</v>
      </c>
      <c r="G160" s="576">
        <v>406197384.52999997</v>
      </c>
      <c r="H160" s="576">
        <f t="shared" si="5"/>
        <v>-1041680812.1399999</v>
      </c>
      <c r="I160" s="693">
        <f t="shared" si="4"/>
        <v>-0.71945334527157023</v>
      </c>
    </row>
    <row r="161" spans="3:9">
      <c r="C161" s="694" t="s">
        <v>1598</v>
      </c>
      <c r="D161" s="578">
        <v>271729879</v>
      </c>
      <c r="E161" s="578">
        <v>273923594</v>
      </c>
      <c r="F161" s="578">
        <v>1392430501.29</v>
      </c>
      <c r="G161" s="578">
        <v>173506115.06999999</v>
      </c>
      <c r="H161" s="578">
        <f t="shared" si="5"/>
        <v>-1218924386.22</v>
      </c>
      <c r="I161" s="695">
        <f t="shared" si="4"/>
        <v>-0.8753933392659401</v>
      </c>
    </row>
    <row r="162" spans="3:9">
      <c r="C162" s="694" t="s">
        <v>1604</v>
      </c>
      <c r="D162" s="578">
        <v>47785043</v>
      </c>
      <c r="E162" s="578">
        <v>47785043</v>
      </c>
      <c r="F162" s="578">
        <v>25297330</v>
      </c>
      <c r="G162" s="578">
        <v>18830167.690000001</v>
      </c>
      <c r="H162" s="578">
        <f t="shared" si="5"/>
        <v>-6467162.3099999987</v>
      </c>
      <c r="I162" s="695">
        <f t="shared" si="4"/>
        <v>-0.25564604288278642</v>
      </c>
    </row>
    <row r="163" spans="3:9">
      <c r="C163" s="694" t="s">
        <v>997</v>
      </c>
      <c r="D163" s="578">
        <v>548658869</v>
      </c>
      <c r="E163" s="578">
        <v>481804056.35000002</v>
      </c>
      <c r="F163" s="578">
        <v>0</v>
      </c>
      <c r="G163" s="578">
        <v>203781438.41</v>
      </c>
      <c r="H163" s="578">
        <f t="shared" si="5"/>
        <v>203781438.41</v>
      </c>
      <c r="I163" s="695" t="str">
        <f t="shared" si="4"/>
        <v>0.0%</v>
      </c>
    </row>
    <row r="164" spans="3:9">
      <c r="C164" s="694" t="s">
        <v>1608</v>
      </c>
      <c r="D164" s="578">
        <v>24700</v>
      </c>
      <c r="E164" s="578">
        <v>10086995.189999999</v>
      </c>
      <c r="F164" s="578">
        <v>9951197.8699999992</v>
      </c>
      <c r="G164" s="578">
        <v>5801442.9100000001</v>
      </c>
      <c r="H164" s="578">
        <f t="shared" si="5"/>
        <v>-4149754.959999999</v>
      </c>
      <c r="I164" s="695">
        <f t="shared" si="4"/>
        <v>-0.41701059653434458</v>
      </c>
    </row>
    <row r="165" spans="3:9">
      <c r="C165" s="694" t="s">
        <v>1609</v>
      </c>
      <c r="D165" s="578">
        <v>15551134</v>
      </c>
      <c r="E165" s="578">
        <v>19259125</v>
      </c>
      <c r="F165" s="578">
        <v>20199167.509999998</v>
      </c>
      <c r="G165" s="578">
        <v>4278220.45</v>
      </c>
      <c r="H165" s="578">
        <f t="shared" si="5"/>
        <v>-15920947.059999999</v>
      </c>
      <c r="I165" s="695">
        <f t="shared" si="4"/>
        <v>-0.78819817955952975</v>
      </c>
    </row>
    <row r="166" spans="3:9">
      <c r="C166" s="1425" t="s">
        <v>2420</v>
      </c>
      <c r="D166" s="1426">
        <v>3810193481</v>
      </c>
      <c r="E166" s="1426">
        <v>4369780802.8999996</v>
      </c>
      <c r="F166" s="1426">
        <v>2387929486.4399996</v>
      </c>
      <c r="G166" s="1426">
        <v>3360722056.5800004</v>
      </c>
      <c r="H166" s="1427">
        <f t="shared" si="5"/>
        <v>972792570.14000082</v>
      </c>
      <c r="I166" s="1428">
        <f t="shared" si="4"/>
        <v>0.40737910213180983</v>
      </c>
    </row>
    <row r="167" spans="3:9">
      <c r="C167" s="692" t="s">
        <v>2421</v>
      </c>
      <c r="D167" s="576">
        <v>642205428</v>
      </c>
      <c r="E167" s="576">
        <v>788232736.59000003</v>
      </c>
      <c r="F167" s="576">
        <v>641412689.19000006</v>
      </c>
      <c r="G167" s="576">
        <v>594708958.71000004</v>
      </c>
      <c r="H167" s="576">
        <f t="shared" si="5"/>
        <v>-46703730.480000019</v>
      </c>
      <c r="I167" s="693">
        <f t="shared" si="4"/>
        <v>-7.2813854897350469E-2</v>
      </c>
    </row>
    <row r="168" spans="3:9">
      <c r="C168" s="694" t="s">
        <v>1598</v>
      </c>
      <c r="D168" s="578">
        <v>298699472</v>
      </c>
      <c r="E168" s="578">
        <v>393546257</v>
      </c>
      <c r="F168" s="578">
        <v>180090455.35000002</v>
      </c>
      <c r="G168" s="578">
        <v>391793286.34000003</v>
      </c>
      <c r="H168" s="578">
        <f t="shared" si="5"/>
        <v>211702830.99000001</v>
      </c>
      <c r="I168" s="695">
        <f t="shared" si="4"/>
        <v>1.175536097005043</v>
      </c>
    </row>
    <row r="169" spans="3:9">
      <c r="C169" s="694" t="s">
        <v>1604</v>
      </c>
      <c r="D169" s="578">
        <v>0</v>
      </c>
      <c r="E169" s="578">
        <v>0</v>
      </c>
      <c r="F169" s="578">
        <v>182372364.50999999</v>
      </c>
      <c r="G169" s="578">
        <v>0</v>
      </c>
      <c r="H169" s="578">
        <f t="shared" si="5"/>
        <v>-182372364.50999999</v>
      </c>
      <c r="I169" s="695">
        <f t="shared" si="4"/>
        <v>-1</v>
      </c>
    </row>
    <row r="170" spans="3:9">
      <c r="C170" s="694" t="s">
        <v>997</v>
      </c>
      <c r="D170" s="578">
        <v>119786893</v>
      </c>
      <c r="E170" s="578">
        <v>51078600</v>
      </c>
      <c r="F170" s="578">
        <v>0</v>
      </c>
      <c r="G170" s="578">
        <v>37928196.609999999</v>
      </c>
      <c r="H170" s="578">
        <f t="shared" si="5"/>
        <v>37928196.609999999</v>
      </c>
      <c r="I170" s="695" t="str">
        <f t="shared" si="4"/>
        <v>0.0%</v>
      </c>
    </row>
    <row r="171" spans="3:9">
      <c r="C171" s="694" t="s">
        <v>1606</v>
      </c>
      <c r="D171" s="578">
        <v>2291849</v>
      </c>
      <c r="E171" s="578">
        <v>0</v>
      </c>
      <c r="F171" s="578">
        <v>5369986.1399999997</v>
      </c>
      <c r="G171" s="578">
        <v>0</v>
      </c>
      <c r="H171" s="578">
        <f t="shared" si="5"/>
        <v>-5369986.1399999997</v>
      </c>
      <c r="I171" s="695">
        <f t="shared" si="4"/>
        <v>-1</v>
      </c>
    </row>
    <row r="172" spans="3:9">
      <c r="C172" s="694" t="s">
        <v>1608</v>
      </c>
      <c r="D172" s="578">
        <v>0</v>
      </c>
      <c r="E172" s="578">
        <v>2597192.66</v>
      </c>
      <c r="F172" s="578">
        <v>2732932.11</v>
      </c>
      <c r="G172" s="578">
        <v>2587259.5499999998</v>
      </c>
      <c r="H172" s="578">
        <f t="shared" si="5"/>
        <v>-145672.56000000006</v>
      </c>
      <c r="I172" s="695">
        <f t="shared" si="4"/>
        <v>-5.330266327032912E-2</v>
      </c>
    </row>
    <row r="173" spans="3:9">
      <c r="C173" s="694" t="s">
        <v>1609</v>
      </c>
      <c r="D173" s="578">
        <v>221427214</v>
      </c>
      <c r="E173" s="578">
        <v>341010686.93000001</v>
      </c>
      <c r="F173" s="578">
        <v>270846951.07999998</v>
      </c>
      <c r="G173" s="578">
        <v>162400216.21000001</v>
      </c>
      <c r="H173" s="578">
        <f t="shared" si="5"/>
        <v>-108446734.86999997</v>
      </c>
      <c r="I173" s="695">
        <f t="shared" si="4"/>
        <v>-0.40039858096083236</v>
      </c>
    </row>
    <row r="174" spans="3:9">
      <c r="C174" s="692" t="s">
        <v>2422</v>
      </c>
      <c r="D174" s="576">
        <v>1994538093</v>
      </c>
      <c r="E174" s="576">
        <v>1201431317.1500001</v>
      </c>
      <c r="F174" s="576">
        <v>575660061.34000003</v>
      </c>
      <c r="G174" s="576">
        <v>759430003.09000015</v>
      </c>
      <c r="H174" s="576">
        <f t="shared" si="5"/>
        <v>183769941.75000012</v>
      </c>
      <c r="I174" s="693">
        <f t="shared" si="4"/>
        <v>0.31923344016992822</v>
      </c>
    </row>
    <row r="175" spans="3:9">
      <c r="C175" s="694" t="s">
        <v>1591</v>
      </c>
      <c r="D175" s="578">
        <v>82480910</v>
      </c>
      <c r="E175" s="578">
        <v>0</v>
      </c>
      <c r="F175" s="578">
        <v>0</v>
      </c>
      <c r="G175" s="578">
        <v>0</v>
      </c>
      <c r="H175" s="578">
        <f t="shared" si="5"/>
        <v>0</v>
      </c>
      <c r="I175" s="695" t="str">
        <f t="shared" si="4"/>
        <v>0.0%</v>
      </c>
    </row>
    <row r="176" spans="3:9">
      <c r="C176" s="694" t="s">
        <v>1592</v>
      </c>
      <c r="D176" s="578">
        <v>30507427</v>
      </c>
      <c r="E176" s="578">
        <v>68992032.150000006</v>
      </c>
      <c r="F176" s="578">
        <v>9069912.5299999993</v>
      </c>
      <c r="G176" s="578">
        <v>44259803.150000006</v>
      </c>
      <c r="H176" s="578">
        <f t="shared" si="5"/>
        <v>35189890.620000005</v>
      </c>
      <c r="I176" s="695">
        <f t="shared" si="4"/>
        <v>3.8798489515311796</v>
      </c>
    </row>
    <row r="177" spans="3:9">
      <c r="C177" s="694" t="s">
        <v>1595</v>
      </c>
      <c r="D177" s="578">
        <v>31500000</v>
      </c>
      <c r="E177" s="578">
        <v>10000000</v>
      </c>
      <c r="F177" s="578">
        <v>12329448.560000001</v>
      </c>
      <c r="G177" s="578">
        <v>9505179.5399999991</v>
      </c>
      <c r="H177" s="578">
        <f t="shared" si="5"/>
        <v>-2824269.0200000014</v>
      </c>
      <c r="I177" s="695">
        <f t="shared" si="4"/>
        <v>-0.2290669372807701</v>
      </c>
    </row>
    <row r="178" spans="3:9">
      <c r="C178" s="694" t="s">
        <v>1598</v>
      </c>
      <c r="D178" s="578">
        <v>632056888</v>
      </c>
      <c r="E178" s="578">
        <v>550742064</v>
      </c>
      <c r="F178" s="578">
        <v>138088935.75999999</v>
      </c>
      <c r="G178" s="578">
        <v>541350893.30000007</v>
      </c>
      <c r="H178" s="578">
        <f t="shared" si="5"/>
        <v>403261957.54000008</v>
      </c>
      <c r="I178" s="695">
        <f t="shared" si="4"/>
        <v>2.9203060717396907</v>
      </c>
    </row>
    <row r="179" spans="3:9">
      <c r="C179" s="694" t="s">
        <v>1601</v>
      </c>
      <c r="D179" s="578">
        <v>518386281</v>
      </c>
      <c r="E179" s="578">
        <v>153456404.56</v>
      </c>
      <c r="F179" s="578">
        <v>145630014.88999999</v>
      </c>
      <c r="G179" s="578">
        <v>78617009.020000011</v>
      </c>
      <c r="H179" s="578">
        <f t="shared" si="5"/>
        <v>-67013005.869999975</v>
      </c>
      <c r="I179" s="695">
        <f t="shared" si="4"/>
        <v>-0.46015930109337355</v>
      </c>
    </row>
    <row r="180" spans="3:9">
      <c r="C180" s="694" t="s">
        <v>1604</v>
      </c>
      <c r="D180" s="578">
        <v>0</v>
      </c>
      <c r="E180" s="578">
        <v>0</v>
      </c>
      <c r="F180" s="578">
        <v>198882863.35000002</v>
      </c>
      <c r="G180" s="578">
        <v>0</v>
      </c>
      <c r="H180" s="578">
        <f t="shared" si="5"/>
        <v>-198882863.35000002</v>
      </c>
      <c r="I180" s="695">
        <f t="shared" si="4"/>
        <v>-1</v>
      </c>
    </row>
    <row r="181" spans="3:9">
      <c r="C181" s="694" t="s">
        <v>997</v>
      </c>
      <c r="D181" s="578">
        <v>35000000</v>
      </c>
      <c r="E181" s="578">
        <v>25511000</v>
      </c>
      <c r="F181" s="578">
        <v>0</v>
      </c>
      <c r="G181" s="578">
        <v>15500000</v>
      </c>
      <c r="H181" s="578">
        <f t="shared" si="5"/>
        <v>15500000</v>
      </c>
      <c r="I181" s="695" t="str">
        <f t="shared" si="4"/>
        <v>0.0%</v>
      </c>
    </row>
    <row r="182" spans="3:9">
      <c r="C182" s="694" t="s">
        <v>1606</v>
      </c>
      <c r="D182" s="578">
        <v>66184702</v>
      </c>
      <c r="E182" s="578">
        <v>52192511.469999999</v>
      </c>
      <c r="F182" s="578">
        <v>28863977.549999997</v>
      </c>
      <c r="G182" s="578">
        <v>37598163.450000003</v>
      </c>
      <c r="H182" s="578">
        <f t="shared" si="5"/>
        <v>8734185.900000006</v>
      </c>
      <c r="I182" s="695">
        <f t="shared" si="4"/>
        <v>0.30259813931985291</v>
      </c>
    </row>
    <row r="183" spans="3:9">
      <c r="C183" s="694" t="s">
        <v>1608</v>
      </c>
      <c r="D183" s="578">
        <v>33829985</v>
      </c>
      <c r="E183" s="578">
        <v>25789992</v>
      </c>
      <c r="F183" s="578">
        <v>8550034.6900000013</v>
      </c>
      <c r="G183" s="578">
        <v>4336442.92</v>
      </c>
      <c r="H183" s="578">
        <f t="shared" si="5"/>
        <v>-4213591.7700000014</v>
      </c>
      <c r="I183" s="695">
        <f t="shared" si="4"/>
        <v>-0.49281575137094569</v>
      </c>
    </row>
    <row r="184" spans="3:9">
      <c r="C184" s="694" t="s">
        <v>1609</v>
      </c>
      <c r="D184" s="578">
        <v>464591900</v>
      </c>
      <c r="E184" s="578">
        <v>304747312.97000003</v>
      </c>
      <c r="F184" s="578">
        <v>30027346.759999998</v>
      </c>
      <c r="G184" s="578">
        <v>26628040.380000003</v>
      </c>
      <c r="H184" s="578">
        <f t="shared" si="5"/>
        <v>-3399306.3799999952</v>
      </c>
      <c r="I184" s="695">
        <f t="shared" si="4"/>
        <v>-0.11320701782843752</v>
      </c>
    </row>
    <row r="185" spans="3:9">
      <c r="C185" s="694" t="s">
        <v>1610</v>
      </c>
      <c r="D185" s="578">
        <v>100000000</v>
      </c>
      <c r="E185" s="578">
        <v>10000000</v>
      </c>
      <c r="F185" s="578">
        <v>4217527.25</v>
      </c>
      <c r="G185" s="578">
        <v>1634471.33</v>
      </c>
      <c r="H185" s="578">
        <f t="shared" si="5"/>
        <v>-2583055.92</v>
      </c>
      <c r="I185" s="695">
        <f t="shared" si="4"/>
        <v>-0.61245743462594104</v>
      </c>
    </row>
    <row r="186" spans="3:9">
      <c r="C186" s="692" t="s">
        <v>2423</v>
      </c>
      <c r="D186" s="576">
        <v>464694984</v>
      </c>
      <c r="E186" s="576">
        <v>331964596.29999995</v>
      </c>
      <c r="F186" s="576">
        <v>285806985.29000002</v>
      </c>
      <c r="G186" s="576">
        <v>220667133.60999998</v>
      </c>
      <c r="H186" s="576">
        <f t="shared" si="5"/>
        <v>-65139851.680000037</v>
      </c>
      <c r="I186" s="693">
        <f t="shared" si="4"/>
        <v>-0.22791553402344078</v>
      </c>
    </row>
    <row r="187" spans="3:9">
      <c r="C187" s="694" t="s">
        <v>1592</v>
      </c>
      <c r="D187" s="578">
        <v>15000000</v>
      </c>
      <c r="E187" s="578">
        <v>28604522.32</v>
      </c>
      <c r="F187" s="578">
        <v>26625029.57</v>
      </c>
      <c r="G187" s="578">
        <v>7032201.9199999999</v>
      </c>
      <c r="H187" s="578">
        <f t="shared" si="5"/>
        <v>-19592827.649999999</v>
      </c>
      <c r="I187" s="695">
        <f t="shared" si="4"/>
        <v>-0.73588003342825947</v>
      </c>
    </row>
    <row r="188" spans="3:9">
      <c r="C188" s="694" t="s">
        <v>1598</v>
      </c>
      <c r="D188" s="578">
        <v>240322552</v>
      </c>
      <c r="E188" s="578">
        <v>187051142</v>
      </c>
      <c r="F188" s="578">
        <v>68169331.75</v>
      </c>
      <c r="G188" s="578">
        <v>184272196.78</v>
      </c>
      <c r="H188" s="578">
        <f t="shared" si="5"/>
        <v>116102865.03</v>
      </c>
      <c r="I188" s="695">
        <f t="shared" si="4"/>
        <v>1.7031539263988751</v>
      </c>
    </row>
    <row r="189" spans="3:9">
      <c r="C189" s="694" t="s">
        <v>1601</v>
      </c>
      <c r="D189" s="578">
        <v>0</v>
      </c>
      <c r="E189" s="578">
        <v>12210251.76</v>
      </c>
      <c r="F189" s="578">
        <v>40979322.32</v>
      </c>
      <c r="G189" s="578">
        <v>12210251.76</v>
      </c>
      <c r="H189" s="578">
        <f t="shared" si="5"/>
        <v>-28769070.560000002</v>
      </c>
      <c r="I189" s="695">
        <f t="shared" si="4"/>
        <v>-0.70203870955570258</v>
      </c>
    </row>
    <row r="190" spans="3:9">
      <c r="C190" s="694" t="s">
        <v>1604</v>
      </c>
      <c r="D190" s="578">
        <v>0</v>
      </c>
      <c r="E190" s="578">
        <v>0</v>
      </c>
      <c r="F190" s="578">
        <v>130593126.23000002</v>
      </c>
      <c r="G190" s="578">
        <v>0</v>
      </c>
      <c r="H190" s="578">
        <f t="shared" si="5"/>
        <v>-130593126.23000002</v>
      </c>
      <c r="I190" s="695">
        <f t="shared" si="4"/>
        <v>-1</v>
      </c>
    </row>
    <row r="191" spans="3:9">
      <c r="C191" s="694" t="s">
        <v>997</v>
      </c>
      <c r="D191" s="578">
        <v>13421241</v>
      </c>
      <c r="E191" s="578">
        <v>13421241</v>
      </c>
      <c r="F191" s="578">
        <v>0</v>
      </c>
      <c r="G191" s="578">
        <v>8102351.5800000001</v>
      </c>
      <c r="H191" s="578">
        <f t="shared" si="5"/>
        <v>8102351.5800000001</v>
      </c>
      <c r="I191" s="695" t="str">
        <f t="shared" si="4"/>
        <v>0.0%</v>
      </c>
    </row>
    <row r="192" spans="3:9">
      <c r="C192" s="694" t="s">
        <v>1606</v>
      </c>
      <c r="D192" s="578">
        <v>65464844</v>
      </c>
      <c r="E192" s="578">
        <v>7066988</v>
      </c>
      <c r="F192" s="578">
        <v>0</v>
      </c>
      <c r="G192" s="578">
        <v>0</v>
      </c>
      <c r="H192" s="578">
        <f t="shared" si="5"/>
        <v>0</v>
      </c>
      <c r="I192" s="695" t="str">
        <f t="shared" si="4"/>
        <v>0.0%</v>
      </c>
    </row>
    <row r="193" spans="3:9">
      <c r="C193" s="694" t="s">
        <v>1608</v>
      </c>
      <c r="D193" s="578">
        <v>425768</v>
      </c>
      <c r="E193" s="578">
        <v>304480</v>
      </c>
      <c r="F193" s="578">
        <v>2263094.6800000002</v>
      </c>
      <c r="G193" s="578">
        <v>0</v>
      </c>
      <c r="H193" s="578">
        <f t="shared" si="5"/>
        <v>-2263094.6800000002</v>
      </c>
      <c r="I193" s="695">
        <f t="shared" si="4"/>
        <v>-1</v>
      </c>
    </row>
    <row r="194" spans="3:9">
      <c r="C194" s="694" t="s">
        <v>1609</v>
      </c>
      <c r="D194" s="578">
        <v>130060579</v>
      </c>
      <c r="E194" s="578">
        <v>83305971.219999999</v>
      </c>
      <c r="F194" s="578">
        <v>17177080.740000002</v>
      </c>
      <c r="G194" s="578">
        <v>9050131.5700000003</v>
      </c>
      <c r="H194" s="578">
        <f t="shared" si="5"/>
        <v>-8126949.1700000018</v>
      </c>
      <c r="I194" s="695">
        <f t="shared" si="4"/>
        <v>-0.47312749430553125</v>
      </c>
    </row>
    <row r="195" spans="3:9">
      <c r="C195" s="692" t="s">
        <v>2424</v>
      </c>
      <c r="D195" s="576">
        <v>708754976</v>
      </c>
      <c r="E195" s="576">
        <v>2048152152.8600001</v>
      </c>
      <c r="F195" s="576">
        <v>885049750.61999989</v>
      </c>
      <c r="G195" s="576">
        <v>1785915961.1700001</v>
      </c>
      <c r="H195" s="576">
        <f t="shared" si="5"/>
        <v>900866210.55000019</v>
      </c>
      <c r="I195" s="693">
        <f t="shared" si="4"/>
        <v>1.0178707015271407</v>
      </c>
    </row>
    <row r="196" spans="3:9">
      <c r="C196" s="694" t="s">
        <v>1589</v>
      </c>
      <c r="D196" s="578">
        <v>11311894</v>
      </c>
      <c r="E196" s="578">
        <v>11311894</v>
      </c>
      <c r="F196" s="578">
        <v>511124.33999999997</v>
      </c>
      <c r="G196" s="578">
        <v>0</v>
      </c>
      <c r="H196" s="578">
        <f t="shared" si="5"/>
        <v>-511124.33999999997</v>
      </c>
      <c r="I196" s="695">
        <f t="shared" si="4"/>
        <v>-1</v>
      </c>
    </row>
    <row r="197" spans="3:9">
      <c r="C197" s="694" t="s">
        <v>1592</v>
      </c>
      <c r="D197" s="578">
        <v>0</v>
      </c>
      <c r="E197" s="578">
        <v>0</v>
      </c>
      <c r="F197" s="578">
        <v>15041578.41</v>
      </c>
      <c r="G197" s="578">
        <v>0</v>
      </c>
      <c r="H197" s="578">
        <f t="shared" si="5"/>
        <v>-15041578.41</v>
      </c>
      <c r="I197" s="695">
        <f t="shared" si="4"/>
        <v>-1</v>
      </c>
    </row>
    <row r="198" spans="3:9">
      <c r="C198" s="694" t="s">
        <v>1595</v>
      </c>
      <c r="D198" s="578">
        <v>0</v>
      </c>
      <c r="E198" s="578">
        <v>0</v>
      </c>
      <c r="F198" s="578">
        <v>0</v>
      </c>
      <c r="G198" s="578">
        <v>0</v>
      </c>
      <c r="H198" s="578">
        <f t="shared" si="5"/>
        <v>0</v>
      </c>
      <c r="I198" s="695" t="str">
        <f t="shared" si="4"/>
        <v>0.0%</v>
      </c>
    </row>
    <row r="199" spans="3:9">
      <c r="C199" s="694" t="s">
        <v>1652</v>
      </c>
      <c r="D199" s="578">
        <v>53100000</v>
      </c>
      <c r="E199" s="578">
        <v>150151459</v>
      </c>
      <c r="F199" s="578">
        <v>184000</v>
      </c>
      <c r="G199" s="578">
        <v>51164286.25</v>
      </c>
      <c r="H199" s="578">
        <f t="shared" si="5"/>
        <v>50980286.25</v>
      </c>
      <c r="I199" s="695">
        <f t="shared" si="4"/>
        <v>277.06677309782611</v>
      </c>
    </row>
    <row r="200" spans="3:9">
      <c r="C200" s="694" t="s">
        <v>1598</v>
      </c>
      <c r="D200" s="578">
        <v>289069762</v>
      </c>
      <c r="E200" s="578">
        <v>1776055994.29</v>
      </c>
      <c r="F200" s="578">
        <v>863732123.24999988</v>
      </c>
      <c r="G200" s="578">
        <v>1731559826.02</v>
      </c>
      <c r="H200" s="578">
        <f t="shared" si="5"/>
        <v>867827702.7700001</v>
      </c>
      <c r="I200" s="695">
        <f t="shared" si="4"/>
        <v>1.0047417242102674</v>
      </c>
    </row>
    <row r="201" spans="3:9">
      <c r="C201" s="694" t="s">
        <v>1606</v>
      </c>
      <c r="D201" s="578">
        <v>498000</v>
      </c>
      <c r="E201" s="578">
        <v>0</v>
      </c>
      <c r="F201" s="578">
        <v>0</v>
      </c>
      <c r="G201" s="578">
        <v>0</v>
      </c>
      <c r="H201" s="578">
        <f t="shared" si="5"/>
        <v>0</v>
      </c>
      <c r="I201" s="695" t="str">
        <f t="shared" si="4"/>
        <v>0.0%</v>
      </c>
    </row>
    <row r="202" spans="3:9">
      <c r="C202" s="694" t="s">
        <v>1608</v>
      </c>
      <c r="D202" s="578">
        <v>309424658</v>
      </c>
      <c r="E202" s="578">
        <v>109996622.94</v>
      </c>
      <c r="F202" s="578">
        <v>1200000</v>
      </c>
      <c r="G202" s="578">
        <v>3191848.9</v>
      </c>
      <c r="H202" s="578">
        <f t="shared" si="5"/>
        <v>1991848.9</v>
      </c>
      <c r="I202" s="695">
        <f t="shared" si="4"/>
        <v>1.6598740833333332</v>
      </c>
    </row>
    <row r="203" spans="3:9">
      <c r="C203" s="694" t="s">
        <v>1609</v>
      </c>
      <c r="D203" s="578">
        <v>45350662</v>
      </c>
      <c r="E203" s="578">
        <v>636182.63000000268</v>
      </c>
      <c r="F203" s="578">
        <v>4380924.62</v>
      </c>
      <c r="G203" s="578">
        <v>0</v>
      </c>
      <c r="H203" s="578">
        <f t="shared" si="5"/>
        <v>-4380924.62</v>
      </c>
      <c r="I203" s="695">
        <f t="shared" si="4"/>
        <v>-1</v>
      </c>
    </row>
    <row r="204" spans="3:9">
      <c r="C204" s="1425" t="s">
        <v>2425</v>
      </c>
      <c r="D204" s="1426">
        <v>3684608203</v>
      </c>
      <c r="E204" s="1426">
        <v>4669311706.7800007</v>
      </c>
      <c r="F204" s="1426">
        <v>2630855879.0900002</v>
      </c>
      <c r="G204" s="1426">
        <v>2947243306.77</v>
      </c>
      <c r="H204" s="1427">
        <f t="shared" si="5"/>
        <v>316387427.67999983</v>
      </c>
      <c r="I204" s="1428">
        <f t="shared" si="4"/>
        <v>0.12026026594411422</v>
      </c>
    </row>
    <row r="205" spans="3:9">
      <c r="C205" s="692" t="s">
        <v>2426</v>
      </c>
      <c r="D205" s="576">
        <v>2176625371</v>
      </c>
      <c r="E205" s="576">
        <v>2622728588.75</v>
      </c>
      <c r="F205" s="576">
        <v>1529384499.9400001</v>
      </c>
      <c r="G205" s="576">
        <v>1562100702.6799998</v>
      </c>
      <c r="H205" s="576">
        <f t="shared" si="5"/>
        <v>32716202.739999771</v>
      </c>
      <c r="I205" s="693">
        <f t="shared" si="4"/>
        <v>2.1391744679825953E-2</v>
      </c>
    </row>
    <row r="206" spans="3:9">
      <c r="C206" s="694" t="s">
        <v>1592</v>
      </c>
      <c r="D206" s="578">
        <v>2772824</v>
      </c>
      <c r="E206" s="578">
        <v>10485524.75</v>
      </c>
      <c r="F206" s="578">
        <v>0</v>
      </c>
      <c r="G206" s="578">
        <v>5435048.9900000002</v>
      </c>
      <c r="H206" s="578">
        <f t="shared" si="5"/>
        <v>5435048.9900000002</v>
      </c>
      <c r="I206" s="695" t="str">
        <f t="shared" si="4"/>
        <v>0.0%</v>
      </c>
    </row>
    <row r="207" spans="3:9">
      <c r="C207" s="694" t="s">
        <v>1598</v>
      </c>
      <c r="D207" s="578">
        <v>511607065</v>
      </c>
      <c r="E207" s="578">
        <v>417200871</v>
      </c>
      <c r="F207" s="578">
        <v>427182721.92000002</v>
      </c>
      <c r="G207" s="578">
        <v>408817844.03999996</v>
      </c>
      <c r="H207" s="578">
        <f t="shared" si="5"/>
        <v>-18364877.880000055</v>
      </c>
      <c r="I207" s="695">
        <f t="shared" si="4"/>
        <v>-4.2990685104158564E-2</v>
      </c>
    </row>
    <row r="208" spans="3:9">
      <c r="C208" s="694" t="s">
        <v>1604</v>
      </c>
      <c r="D208" s="578">
        <v>1050000000</v>
      </c>
      <c r="E208" s="578">
        <v>1350000000</v>
      </c>
      <c r="F208" s="578">
        <v>463435469.53999996</v>
      </c>
      <c r="G208" s="578">
        <v>713185304.25</v>
      </c>
      <c r="H208" s="578">
        <f t="shared" si="5"/>
        <v>249749834.71000004</v>
      </c>
      <c r="I208" s="695">
        <f t="shared" si="4"/>
        <v>0.53890962415522159</v>
      </c>
    </row>
    <row r="209" spans="3:9">
      <c r="C209" s="694" t="s">
        <v>997</v>
      </c>
      <c r="D209" s="578">
        <v>244900196</v>
      </c>
      <c r="E209" s="578">
        <v>345498827</v>
      </c>
      <c r="F209" s="578">
        <v>0</v>
      </c>
      <c r="G209" s="578">
        <v>162229884.14999998</v>
      </c>
      <c r="H209" s="578">
        <f t="shared" si="5"/>
        <v>162229884.14999998</v>
      </c>
      <c r="I209" s="695" t="str">
        <f t="shared" ref="I209:I272" si="6">IFERROR(H209/F209,"0.0%")</f>
        <v>0.0%</v>
      </c>
    </row>
    <row r="210" spans="3:9">
      <c r="C210" s="694" t="s">
        <v>1606</v>
      </c>
      <c r="D210" s="578">
        <v>26420997</v>
      </c>
      <c r="E210" s="578">
        <v>28058245</v>
      </c>
      <c r="F210" s="578">
        <v>10000000</v>
      </c>
      <c r="G210" s="578">
        <v>0</v>
      </c>
      <c r="H210" s="578">
        <f t="shared" ref="H210:H273" si="7">G210-F210</f>
        <v>-10000000</v>
      </c>
      <c r="I210" s="695">
        <f t="shared" si="6"/>
        <v>-1</v>
      </c>
    </row>
    <row r="211" spans="3:9">
      <c r="C211" s="694" t="s">
        <v>1608</v>
      </c>
      <c r="D211" s="578">
        <v>16405415</v>
      </c>
      <c r="E211" s="578">
        <v>17028015.77</v>
      </c>
      <c r="F211" s="578">
        <v>16910444.439999998</v>
      </c>
      <c r="G211" s="578">
        <v>16835147.23</v>
      </c>
      <c r="H211" s="578">
        <f t="shared" si="7"/>
        <v>-75297.209999997169</v>
      </c>
      <c r="I211" s="695">
        <f t="shared" si="6"/>
        <v>-4.4527043784780137E-3</v>
      </c>
    </row>
    <row r="212" spans="3:9">
      <c r="C212" s="694" t="s">
        <v>1609</v>
      </c>
      <c r="D212" s="578">
        <v>324518874</v>
      </c>
      <c r="E212" s="578">
        <v>454457105.23000002</v>
      </c>
      <c r="F212" s="578">
        <v>611855864.03999984</v>
      </c>
      <c r="G212" s="578">
        <v>255597474.01999998</v>
      </c>
      <c r="H212" s="578">
        <f t="shared" si="7"/>
        <v>-356258390.01999986</v>
      </c>
      <c r="I212" s="695">
        <f t="shared" si="6"/>
        <v>-0.58225868371625122</v>
      </c>
    </row>
    <row r="213" spans="3:9">
      <c r="C213" s="692" t="s">
        <v>2427</v>
      </c>
      <c r="D213" s="576">
        <v>542758310</v>
      </c>
      <c r="E213" s="576">
        <v>1312373528.8299999</v>
      </c>
      <c r="F213" s="576">
        <v>716021473.1400001</v>
      </c>
      <c r="G213" s="576">
        <v>933770328.00999987</v>
      </c>
      <c r="H213" s="576">
        <f t="shared" si="7"/>
        <v>217748854.86999977</v>
      </c>
      <c r="I213" s="693">
        <f t="shared" si="6"/>
        <v>0.30410939202018095</v>
      </c>
    </row>
    <row r="214" spans="3:9">
      <c r="C214" s="694" t="s">
        <v>1591</v>
      </c>
      <c r="D214" s="578">
        <v>11217391</v>
      </c>
      <c r="E214" s="578">
        <v>5829389</v>
      </c>
      <c r="F214" s="578">
        <v>0</v>
      </c>
      <c r="G214" s="578">
        <v>1993343.39</v>
      </c>
      <c r="H214" s="578">
        <f t="shared" si="7"/>
        <v>1993343.39</v>
      </c>
      <c r="I214" s="695" t="str">
        <f t="shared" si="6"/>
        <v>0.0%</v>
      </c>
    </row>
    <row r="215" spans="3:9">
      <c r="C215" s="694" t="s">
        <v>1598</v>
      </c>
      <c r="D215" s="578">
        <v>362627184</v>
      </c>
      <c r="E215" s="578">
        <v>1188817852</v>
      </c>
      <c r="F215" s="578">
        <v>509770469.17000008</v>
      </c>
      <c r="G215" s="578">
        <v>892191608.0999999</v>
      </c>
      <c r="H215" s="578">
        <f t="shared" si="7"/>
        <v>382421138.92999983</v>
      </c>
      <c r="I215" s="695">
        <f t="shared" si="6"/>
        <v>0.75018299814944489</v>
      </c>
    </row>
    <row r="216" spans="3:9">
      <c r="C216" s="694" t="s">
        <v>1601</v>
      </c>
      <c r="D216" s="578">
        <v>67462</v>
      </c>
      <c r="E216" s="578">
        <v>721942.51999999979</v>
      </c>
      <c r="F216" s="578">
        <v>0</v>
      </c>
      <c r="G216" s="578">
        <v>721942.02</v>
      </c>
      <c r="H216" s="578">
        <f t="shared" si="7"/>
        <v>721942.02</v>
      </c>
      <c r="I216" s="695" t="str">
        <f t="shared" si="6"/>
        <v>0.0%</v>
      </c>
    </row>
    <row r="217" spans="3:9">
      <c r="C217" s="694" t="s">
        <v>1604</v>
      </c>
      <c r="D217" s="578">
        <v>0</v>
      </c>
      <c r="E217" s="578">
        <v>0</v>
      </c>
      <c r="F217" s="578">
        <v>142373427.47</v>
      </c>
      <c r="G217" s="578">
        <v>0</v>
      </c>
      <c r="H217" s="578">
        <f t="shared" si="7"/>
        <v>-142373427.47</v>
      </c>
      <c r="I217" s="695">
        <f t="shared" si="6"/>
        <v>-1</v>
      </c>
    </row>
    <row r="218" spans="3:9">
      <c r="C218" s="694" t="s">
        <v>1606</v>
      </c>
      <c r="D218" s="578">
        <v>24367708</v>
      </c>
      <c r="E218" s="578">
        <v>18425395.920000002</v>
      </c>
      <c r="F218" s="578">
        <v>9884076.4199999999</v>
      </c>
      <c r="G218" s="578">
        <v>15565878.34</v>
      </c>
      <c r="H218" s="578">
        <f t="shared" si="7"/>
        <v>5681801.9199999999</v>
      </c>
      <c r="I218" s="695">
        <f t="shared" si="6"/>
        <v>0.57484398931832625</v>
      </c>
    </row>
    <row r="219" spans="3:9">
      <c r="C219" s="694" t="s">
        <v>1608</v>
      </c>
      <c r="D219" s="578">
        <v>0</v>
      </c>
      <c r="E219" s="578">
        <v>3312162.3599999994</v>
      </c>
      <c r="F219" s="578">
        <v>0</v>
      </c>
      <c r="G219" s="578">
        <v>0</v>
      </c>
      <c r="H219" s="578">
        <f t="shared" si="7"/>
        <v>0</v>
      </c>
      <c r="I219" s="695" t="str">
        <f t="shared" si="6"/>
        <v>0.0%</v>
      </c>
    </row>
    <row r="220" spans="3:9">
      <c r="C220" s="694" t="s">
        <v>1609</v>
      </c>
      <c r="D220" s="578">
        <v>144478565</v>
      </c>
      <c r="E220" s="578">
        <v>95266787.030000001</v>
      </c>
      <c r="F220" s="578">
        <v>53993500.079999998</v>
      </c>
      <c r="G220" s="578">
        <v>23297556.16</v>
      </c>
      <c r="H220" s="578">
        <f t="shared" si="7"/>
        <v>-30695943.919999998</v>
      </c>
      <c r="I220" s="695">
        <f t="shared" si="6"/>
        <v>-0.56851183706407349</v>
      </c>
    </row>
    <row r="221" spans="3:9">
      <c r="C221" s="692" t="s">
        <v>2428</v>
      </c>
      <c r="D221" s="576">
        <v>835122585</v>
      </c>
      <c r="E221" s="576">
        <v>604107652.20000005</v>
      </c>
      <c r="F221" s="576">
        <v>385449906.00999993</v>
      </c>
      <c r="G221" s="576">
        <v>451372276.07999992</v>
      </c>
      <c r="H221" s="576">
        <f t="shared" si="7"/>
        <v>65922370.069999993</v>
      </c>
      <c r="I221" s="693">
        <f t="shared" si="6"/>
        <v>0.17102707522333585</v>
      </c>
    </row>
    <row r="222" spans="3:9">
      <c r="C222" s="694" t="s">
        <v>1592</v>
      </c>
      <c r="D222" s="578">
        <v>20000000</v>
      </c>
      <c r="E222" s="578">
        <v>26700000.379999999</v>
      </c>
      <c r="F222" s="578">
        <v>0</v>
      </c>
      <c r="G222" s="578">
        <v>14898894.220000001</v>
      </c>
      <c r="H222" s="578">
        <f t="shared" si="7"/>
        <v>14898894.220000001</v>
      </c>
      <c r="I222" s="695" t="str">
        <f t="shared" si="6"/>
        <v>0.0%</v>
      </c>
    </row>
    <row r="223" spans="3:9">
      <c r="C223" s="694" t="s">
        <v>1598</v>
      </c>
      <c r="D223" s="578">
        <v>440861938</v>
      </c>
      <c r="E223" s="578">
        <v>348317147</v>
      </c>
      <c r="F223" s="578">
        <v>127918300.25999999</v>
      </c>
      <c r="G223" s="578">
        <v>337896866.92999995</v>
      </c>
      <c r="H223" s="578">
        <f t="shared" si="7"/>
        <v>209978566.66999996</v>
      </c>
      <c r="I223" s="695">
        <f t="shared" si="6"/>
        <v>1.641505290823976</v>
      </c>
    </row>
    <row r="224" spans="3:9">
      <c r="C224" s="694" t="s">
        <v>1604</v>
      </c>
      <c r="D224" s="578">
        <v>0</v>
      </c>
      <c r="E224" s="578">
        <v>0</v>
      </c>
      <c r="F224" s="578">
        <v>121293800.81000002</v>
      </c>
      <c r="G224" s="578">
        <v>0</v>
      </c>
      <c r="H224" s="578">
        <f t="shared" si="7"/>
        <v>-121293800.81000002</v>
      </c>
      <c r="I224" s="695">
        <f t="shared" si="6"/>
        <v>-1</v>
      </c>
    </row>
    <row r="225" spans="3:9">
      <c r="C225" s="694" t="s">
        <v>1606</v>
      </c>
      <c r="D225" s="578">
        <v>170613010</v>
      </c>
      <c r="E225" s="578">
        <v>121087295.84</v>
      </c>
      <c r="F225" s="578">
        <v>57784981.649999991</v>
      </c>
      <c r="G225" s="578">
        <v>74256415.280000001</v>
      </c>
      <c r="H225" s="578">
        <f t="shared" si="7"/>
        <v>16471433.63000001</v>
      </c>
      <c r="I225" s="695">
        <f t="shared" si="6"/>
        <v>0.28504696479383607</v>
      </c>
    </row>
    <row r="226" spans="3:9">
      <c r="C226" s="694" t="s">
        <v>1607</v>
      </c>
      <c r="D226" s="578">
        <v>777731</v>
      </c>
      <c r="E226" s="578">
        <v>0</v>
      </c>
      <c r="F226" s="578">
        <v>0</v>
      </c>
      <c r="G226" s="578">
        <v>0</v>
      </c>
      <c r="H226" s="578">
        <f t="shared" si="7"/>
        <v>0</v>
      </c>
      <c r="I226" s="695" t="str">
        <f t="shared" si="6"/>
        <v>0.0%</v>
      </c>
    </row>
    <row r="227" spans="3:9">
      <c r="C227" s="694" t="s">
        <v>1608</v>
      </c>
      <c r="D227" s="578">
        <v>5185528</v>
      </c>
      <c r="E227" s="578">
        <v>16594683.73</v>
      </c>
      <c r="F227" s="578">
        <v>22918142.52</v>
      </c>
      <c r="G227" s="578">
        <v>7632592.3200000003</v>
      </c>
      <c r="H227" s="578">
        <f t="shared" si="7"/>
        <v>-15285550.199999999</v>
      </c>
      <c r="I227" s="695">
        <f t="shared" si="6"/>
        <v>-0.66696287391793385</v>
      </c>
    </row>
    <row r="228" spans="3:9">
      <c r="C228" s="694" t="s">
        <v>1609</v>
      </c>
      <c r="D228" s="578">
        <v>197684378</v>
      </c>
      <c r="E228" s="578">
        <v>91408525.25</v>
      </c>
      <c r="F228" s="578">
        <v>55534680.769999996</v>
      </c>
      <c r="G228" s="578">
        <v>16687507.33</v>
      </c>
      <c r="H228" s="578">
        <f t="shared" si="7"/>
        <v>-38847173.439999998</v>
      </c>
      <c r="I228" s="695">
        <f t="shared" si="6"/>
        <v>-0.69951196083916911</v>
      </c>
    </row>
    <row r="229" spans="3:9">
      <c r="C229" s="692" t="s">
        <v>2401</v>
      </c>
      <c r="D229" s="576">
        <v>130101937</v>
      </c>
      <c r="E229" s="576">
        <v>130101937</v>
      </c>
      <c r="F229" s="576">
        <v>0</v>
      </c>
      <c r="G229" s="576">
        <v>0</v>
      </c>
      <c r="H229" s="578">
        <f t="shared" si="7"/>
        <v>0</v>
      </c>
      <c r="I229" s="695" t="str">
        <f t="shared" si="6"/>
        <v>0.0%</v>
      </c>
    </row>
    <row r="230" spans="3:9">
      <c r="C230" s="694" t="s">
        <v>1606</v>
      </c>
      <c r="D230" s="578">
        <v>38119937</v>
      </c>
      <c r="E230" s="578">
        <v>38119937</v>
      </c>
      <c r="F230" s="578">
        <v>0</v>
      </c>
      <c r="G230" s="578">
        <v>0</v>
      </c>
      <c r="H230" s="578">
        <f t="shared" si="7"/>
        <v>0</v>
      </c>
      <c r="I230" s="695" t="str">
        <f t="shared" si="6"/>
        <v>0.0%</v>
      </c>
    </row>
    <row r="231" spans="3:9">
      <c r="C231" s="694" t="s">
        <v>1607</v>
      </c>
      <c r="D231" s="578">
        <v>91982000</v>
      </c>
      <c r="E231" s="578">
        <v>91982000</v>
      </c>
      <c r="F231" s="578">
        <v>0</v>
      </c>
      <c r="G231" s="578">
        <v>0</v>
      </c>
      <c r="H231" s="578">
        <f t="shared" si="7"/>
        <v>0</v>
      </c>
      <c r="I231" s="695" t="str">
        <f t="shared" si="6"/>
        <v>0.0%</v>
      </c>
    </row>
    <row r="232" spans="3:9">
      <c r="C232" s="1425" t="s">
        <v>2429</v>
      </c>
      <c r="D232" s="1426">
        <v>4264790686</v>
      </c>
      <c r="E232" s="1426">
        <v>3361502763.9200001</v>
      </c>
      <c r="F232" s="1426">
        <v>2081874811.0599995</v>
      </c>
      <c r="G232" s="1426">
        <v>2176824532.3899999</v>
      </c>
      <c r="H232" s="1427">
        <f t="shared" si="7"/>
        <v>94949721.330000401</v>
      </c>
      <c r="I232" s="1428">
        <f t="shared" si="6"/>
        <v>4.5607795831708133E-2</v>
      </c>
    </row>
    <row r="233" spans="3:9">
      <c r="C233" s="692" t="s">
        <v>2430</v>
      </c>
      <c r="D233" s="576">
        <v>1835873973</v>
      </c>
      <c r="E233" s="576">
        <v>1241697117.79</v>
      </c>
      <c r="F233" s="576">
        <v>498640486.31</v>
      </c>
      <c r="G233" s="576">
        <v>533268914.88</v>
      </c>
      <c r="H233" s="576">
        <f t="shared" si="7"/>
        <v>34628428.569999993</v>
      </c>
      <c r="I233" s="693">
        <f t="shared" si="6"/>
        <v>6.9445681850373919E-2</v>
      </c>
    </row>
    <row r="234" spans="3:9">
      <c r="C234" s="694" t="s">
        <v>1598</v>
      </c>
      <c r="D234" s="578">
        <v>1066484228</v>
      </c>
      <c r="E234" s="578">
        <v>668427946</v>
      </c>
      <c r="F234" s="578">
        <v>303126571.80000001</v>
      </c>
      <c r="G234" s="578">
        <v>335171531.09000003</v>
      </c>
      <c r="H234" s="578">
        <f t="shared" si="7"/>
        <v>32044959.290000021</v>
      </c>
      <c r="I234" s="695">
        <f t="shared" si="6"/>
        <v>0.10571478145156794</v>
      </c>
    </row>
    <row r="235" spans="3:9">
      <c r="C235" s="694" t="s">
        <v>1601</v>
      </c>
      <c r="D235" s="578">
        <v>60999999</v>
      </c>
      <c r="E235" s="578">
        <v>240631678.21000001</v>
      </c>
      <c r="F235" s="578">
        <v>58364544.359999999</v>
      </c>
      <c r="G235" s="578">
        <v>98126202.429999992</v>
      </c>
      <c r="H235" s="578">
        <f t="shared" si="7"/>
        <v>39761658.069999993</v>
      </c>
      <c r="I235" s="695">
        <f t="shared" si="6"/>
        <v>0.68126391640693673</v>
      </c>
    </row>
    <row r="236" spans="3:9">
      <c r="C236" s="694" t="s">
        <v>997</v>
      </c>
      <c r="D236" s="578">
        <v>454913935</v>
      </c>
      <c r="E236" s="578">
        <v>157146856</v>
      </c>
      <c r="F236" s="578">
        <v>0</v>
      </c>
      <c r="G236" s="578">
        <v>30019867.82</v>
      </c>
      <c r="H236" s="578">
        <f t="shared" si="7"/>
        <v>30019867.82</v>
      </c>
      <c r="I236" s="695" t="str">
        <f t="shared" si="6"/>
        <v>0.0%</v>
      </c>
    </row>
    <row r="237" spans="3:9">
      <c r="C237" s="694" t="s">
        <v>1606</v>
      </c>
      <c r="D237" s="578">
        <v>73520872</v>
      </c>
      <c r="E237" s="578">
        <v>52520872</v>
      </c>
      <c r="F237" s="578">
        <v>0</v>
      </c>
      <c r="G237" s="578">
        <v>6187181.2300000004</v>
      </c>
      <c r="H237" s="578">
        <f t="shared" si="7"/>
        <v>6187181.2300000004</v>
      </c>
      <c r="I237" s="695" t="str">
        <f t="shared" si="6"/>
        <v>0.0%</v>
      </c>
    </row>
    <row r="238" spans="3:9">
      <c r="C238" s="694" t="s">
        <v>1607</v>
      </c>
      <c r="D238" s="578">
        <v>50031562</v>
      </c>
      <c r="E238" s="578">
        <v>38981619</v>
      </c>
      <c r="F238" s="578">
        <v>85493176.589999989</v>
      </c>
      <c r="G238" s="578">
        <v>19688070.960000001</v>
      </c>
      <c r="H238" s="578">
        <f t="shared" si="7"/>
        <v>-65805105.629999988</v>
      </c>
      <c r="I238" s="695">
        <f t="shared" si="6"/>
        <v>-0.76971178583738709</v>
      </c>
    </row>
    <row r="239" spans="3:9">
      <c r="C239" s="694" t="s">
        <v>1608</v>
      </c>
      <c r="D239" s="578">
        <v>26588621</v>
      </c>
      <c r="E239" s="578">
        <v>41135239</v>
      </c>
      <c r="F239" s="578">
        <v>0</v>
      </c>
      <c r="G239" s="578">
        <v>37312881.520000003</v>
      </c>
      <c r="H239" s="578">
        <f t="shared" si="7"/>
        <v>37312881.520000003</v>
      </c>
      <c r="I239" s="695" t="str">
        <f t="shared" si="6"/>
        <v>0.0%</v>
      </c>
    </row>
    <row r="240" spans="3:9">
      <c r="C240" s="694" t="s">
        <v>1609</v>
      </c>
      <c r="D240" s="578">
        <v>103334756</v>
      </c>
      <c r="E240" s="578">
        <v>42852907.579999998</v>
      </c>
      <c r="F240" s="578">
        <v>51656193.560000002</v>
      </c>
      <c r="G240" s="578">
        <v>6763179.8300000001</v>
      </c>
      <c r="H240" s="578">
        <f t="shared" si="7"/>
        <v>-44893013.730000004</v>
      </c>
      <c r="I240" s="695">
        <f t="shared" si="6"/>
        <v>-0.86907320567195123</v>
      </c>
    </row>
    <row r="241" spans="3:9">
      <c r="C241" s="692" t="s">
        <v>2431</v>
      </c>
      <c r="D241" s="576">
        <v>1838115789</v>
      </c>
      <c r="E241" s="576">
        <v>1521228127.6400001</v>
      </c>
      <c r="F241" s="576">
        <v>1327791378.8999999</v>
      </c>
      <c r="G241" s="576">
        <v>1215224897.95</v>
      </c>
      <c r="H241" s="576">
        <f t="shared" si="7"/>
        <v>-112566480.94999981</v>
      </c>
      <c r="I241" s="693">
        <f t="shared" si="6"/>
        <v>-8.4777234389979833E-2</v>
      </c>
    </row>
    <row r="242" spans="3:9">
      <c r="C242" s="694" t="s">
        <v>1589</v>
      </c>
      <c r="D242" s="578">
        <v>23503889</v>
      </c>
      <c r="E242" s="578">
        <v>23882678</v>
      </c>
      <c r="F242" s="578">
        <v>10699843.189999999</v>
      </c>
      <c r="G242" s="578">
        <v>8455494.120000001</v>
      </c>
      <c r="H242" s="578">
        <f t="shared" si="7"/>
        <v>-2244349.0699999984</v>
      </c>
      <c r="I242" s="695">
        <f t="shared" si="6"/>
        <v>-0.20975532352638138</v>
      </c>
    </row>
    <row r="243" spans="3:9">
      <c r="C243" s="694" t="s">
        <v>1591</v>
      </c>
      <c r="D243" s="578">
        <v>44422301</v>
      </c>
      <c r="E243" s="578">
        <v>45976804</v>
      </c>
      <c r="F243" s="578">
        <v>0</v>
      </c>
      <c r="G243" s="578">
        <v>13845339.34</v>
      </c>
      <c r="H243" s="578">
        <f t="shared" si="7"/>
        <v>13845339.34</v>
      </c>
      <c r="I243" s="695" t="str">
        <f t="shared" si="6"/>
        <v>0.0%</v>
      </c>
    </row>
    <row r="244" spans="3:9">
      <c r="C244" s="694" t="s">
        <v>1592</v>
      </c>
      <c r="D244" s="578">
        <v>73589468</v>
      </c>
      <c r="E244" s="578">
        <v>97099590.430000007</v>
      </c>
      <c r="F244" s="578">
        <v>114983543.81</v>
      </c>
      <c r="G244" s="578">
        <v>97099589.920000002</v>
      </c>
      <c r="H244" s="578">
        <f t="shared" si="7"/>
        <v>-17883953.890000001</v>
      </c>
      <c r="I244" s="695">
        <f t="shared" si="6"/>
        <v>-0.15553489914653901</v>
      </c>
    </row>
    <row r="245" spans="3:9">
      <c r="C245" s="694" t="s">
        <v>1598</v>
      </c>
      <c r="D245" s="578">
        <v>394838999</v>
      </c>
      <c r="E245" s="578">
        <v>396900905.99000001</v>
      </c>
      <c r="F245" s="578">
        <v>532123772.23999989</v>
      </c>
      <c r="G245" s="578">
        <v>357053806.49000007</v>
      </c>
      <c r="H245" s="578">
        <f t="shared" si="7"/>
        <v>-175069965.74999982</v>
      </c>
      <c r="I245" s="695">
        <f t="shared" si="6"/>
        <v>-0.32900233908557519</v>
      </c>
    </row>
    <row r="246" spans="3:9">
      <c r="C246" s="694" t="s">
        <v>1601</v>
      </c>
      <c r="D246" s="578">
        <v>61050750</v>
      </c>
      <c r="E246" s="578">
        <v>136334183.82999998</v>
      </c>
      <c r="F246" s="578">
        <v>125398671.58</v>
      </c>
      <c r="G246" s="578">
        <v>113364530.68000001</v>
      </c>
      <c r="H246" s="578">
        <f t="shared" si="7"/>
        <v>-12034140.899999991</v>
      </c>
      <c r="I246" s="695">
        <f t="shared" si="6"/>
        <v>-9.5967052508388231E-2</v>
      </c>
    </row>
    <row r="247" spans="3:9">
      <c r="C247" s="694" t="s">
        <v>1604</v>
      </c>
      <c r="D247" s="578">
        <v>0</v>
      </c>
      <c r="E247" s="578">
        <v>7955889</v>
      </c>
      <c r="F247" s="578">
        <v>0</v>
      </c>
      <c r="G247" s="578">
        <v>6996114.4699999997</v>
      </c>
      <c r="H247" s="578">
        <f t="shared" si="7"/>
        <v>6996114.4699999997</v>
      </c>
      <c r="I247" s="695" t="str">
        <f t="shared" si="6"/>
        <v>0.0%</v>
      </c>
    </row>
    <row r="248" spans="3:9">
      <c r="C248" s="694" t="s">
        <v>997</v>
      </c>
      <c r="D248" s="578">
        <v>506317025</v>
      </c>
      <c r="E248" s="578">
        <v>181528526</v>
      </c>
      <c r="F248" s="578">
        <v>0</v>
      </c>
      <c r="G248" s="578">
        <v>91853519.120000005</v>
      </c>
      <c r="H248" s="578">
        <f t="shared" si="7"/>
        <v>91853519.120000005</v>
      </c>
      <c r="I248" s="695" t="str">
        <f t="shared" si="6"/>
        <v>0.0%</v>
      </c>
    </row>
    <row r="249" spans="3:9">
      <c r="C249" s="694" t="s">
        <v>1607</v>
      </c>
      <c r="D249" s="578">
        <v>474930452</v>
      </c>
      <c r="E249" s="578">
        <v>526778508.67000002</v>
      </c>
      <c r="F249" s="578">
        <v>308104883.77000004</v>
      </c>
      <c r="G249" s="578">
        <v>490405625.28999996</v>
      </c>
      <c r="H249" s="578">
        <f t="shared" si="7"/>
        <v>182300741.51999992</v>
      </c>
      <c r="I249" s="695">
        <f t="shared" si="6"/>
        <v>0.59168403723222784</v>
      </c>
    </row>
    <row r="250" spans="3:9">
      <c r="C250" s="694" t="s">
        <v>1608</v>
      </c>
      <c r="D250" s="578">
        <v>9467926</v>
      </c>
      <c r="E250" s="578">
        <v>9788143.3599999994</v>
      </c>
      <c r="F250" s="578">
        <v>28774686.52</v>
      </c>
      <c r="G250" s="578">
        <v>1201320.6599999999</v>
      </c>
      <c r="H250" s="578">
        <f t="shared" si="7"/>
        <v>-27573365.859999999</v>
      </c>
      <c r="I250" s="695">
        <f t="shared" si="6"/>
        <v>-0.95825078201407976</v>
      </c>
    </row>
    <row r="251" spans="3:9">
      <c r="C251" s="694" t="s">
        <v>1609</v>
      </c>
      <c r="D251" s="578">
        <v>172549730</v>
      </c>
      <c r="E251" s="578">
        <v>94982898.139999986</v>
      </c>
      <c r="F251" s="578">
        <v>207705977.79000002</v>
      </c>
      <c r="G251" s="578">
        <v>34949557.859999992</v>
      </c>
      <c r="H251" s="578">
        <f t="shared" si="7"/>
        <v>-172756419.93000004</v>
      </c>
      <c r="I251" s="695">
        <f t="shared" si="6"/>
        <v>-0.83173542604856787</v>
      </c>
    </row>
    <row r="252" spans="3:9">
      <c r="C252" s="694" t="s">
        <v>1610</v>
      </c>
      <c r="D252" s="578">
        <v>77445249</v>
      </c>
      <c r="E252" s="578">
        <v>0.2199999988079071</v>
      </c>
      <c r="F252" s="578">
        <v>0</v>
      </c>
      <c r="G252" s="578">
        <v>0</v>
      </c>
      <c r="H252" s="578">
        <f t="shared" si="7"/>
        <v>0</v>
      </c>
      <c r="I252" s="695" t="str">
        <f t="shared" si="6"/>
        <v>0.0%</v>
      </c>
    </row>
    <row r="253" spans="3:9">
      <c r="C253" s="692" t="s">
        <v>2432</v>
      </c>
      <c r="D253" s="576">
        <v>590800924</v>
      </c>
      <c r="E253" s="576">
        <v>598577518.49000001</v>
      </c>
      <c r="F253" s="576">
        <v>255442945.85000002</v>
      </c>
      <c r="G253" s="576">
        <v>428330719.55999994</v>
      </c>
      <c r="H253" s="576">
        <f t="shared" si="7"/>
        <v>172887773.70999992</v>
      </c>
      <c r="I253" s="693">
        <f t="shared" si="6"/>
        <v>0.67681561193520778</v>
      </c>
    </row>
    <row r="254" spans="3:9">
      <c r="C254" s="694" t="s">
        <v>1598</v>
      </c>
      <c r="D254" s="578">
        <v>501549284</v>
      </c>
      <c r="E254" s="578">
        <v>391916188</v>
      </c>
      <c r="F254" s="578">
        <v>72617631.260000005</v>
      </c>
      <c r="G254" s="578">
        <v>285334317.93999994</v>
      </c>
      <c r="H254" s="578">
        <f t="shared" si="7"/>
        <v>212716686.67999995</v>
      </c>
      <c r="I254" s="695">
        <f t="shared" si="6"/>
        <v>2.9292705227245652</v>
      </c>
    </row>
    <row r="255" spans="3:9">
      <c r="C255" s="694" t="s">
        <v>1601</v>
      </c>
      <c r="D255" s="578">
        <v>0</v>
      </c>
      <c r="E255" s="578">
        <v>22745241.82</v>
      </c>
      <c r="F255" s="578">
        <v>0</v>
      </c>
      <c r="G255" s="578">
        <v>17480702.329999998</v>
      </c>
      <c r="H255" s="578">
        <f t="shared" si="7"/>
        <v>17480702.329999998</v>
      </c>
      <c r="I255" s="695" t="str">
        <f t="shared" si="6"/>
        <v>0.0%</v>
      </c>
    </row>
    <row r="256" spans="3:9">
      <c r="C256" s="694" t="s">
        <v>997</v>
      </c>
      <c r="D256" s="578">
        <v>31727144</v>
      </c>
      <c r="E256" s="578">
        <v>20978787</v>
      </c>
      <c r="F256" s="578">
        <v>0</v>
      </c>
      <c r="G256" s="578">
        <v>20978189.93</v>
      </c>
      <c r="H256" s="578">
        <f t="shared" si="7"/>
        <v>20978189.93</v>
      </c>
      <c r="I256" s="695" t="str">
        <f t="shared" si="6"/>
        <v>0.0%</v>
      </c>
    </row>
    <row r="257" spans="3:9">
      <c r="C257" s="694" t="s">
        <v>1606</v>
      </c>
      <c r="D257" s="578">
        <v>0</v>
      </c>
      <c r="E257" s="578">
        <v>2115700.92</v>
      </c>
      <c r="F257" s="578">
        <v>0</v>
      </c>
      <c r="G257" s="578">
        <v>2115700.92</v>
      </c>
      <c r="H257" s="578">
        <f t="shared" si="7"/>
        <v>2115700.92</v>
      </c>
      <c r="I257" s="695" t="str">
        <f t="shared" si="6"/>
        <v>0.0%</v>
      </c>
    </row>
    <row r="258" spans="3:9">
      <c r="C258" s="694" t="s">
        <v>1607</v>
      </c>
      <c r="D258" s="578">
        <v>0</v>
      </c>
      <c r="E258" s="578">
        <v>66216929</v>
      </c>
      <c r="F258" s="578">
        <v>46077895.5</v>
      </c>
      <c r="G258" s="578">
        <v>66216928.659999996</v>
      </c>
      <c r="H258" s="578">
        <f t="shared" si="7"/>
        <v>20139033.159999996</v>
      </c>
      <c r="I258" s="695">
        <f t="shared" si="6"/>
        <v>0.43706495145812368</v>
      </c>
    </row>
    <row r="259" spans="3:9">
      <c r="C259" s="694" t="s">
        <v>1608</v>
      </c>
      <c r="D259" s="578">
        <v>13747368</v>
      </c>
      <c r="E259" s="578">
        <v>15121975.92</v>
      </c>
      <c r="F259" s="578">
        <v>24254481.549999997</v>
      </c>
      <c r="G259" s="578">
        <v>390914.83</v>
      </c>
      <c r="H259" s="578">
        <f t="shared" si="7"/>
        <v>-23863566.719999999</v>
      </c>
      <c r="I259" s="695">
        <f t="shared" si="6"/>
        <v>-0.98388277938680579</v>
      </c>
    </row>
    <row r="260" spans="3:9">
      <c r="C260" s="694" t="s">
        <v>1609</v>
      </c>
      <c r="D260" s="578">
        <v>43777128</v>
      </c>
      <c r="E260" s="578">
        <v>79482695.829999998</v>
      </c>
      <c r="F260" s="578">
        <v>112492937.54000001</v>
      </c>
      <c r="G260" s="578">
        <v>35813964.950000003</v>
      </c>
      <c r="H260" s="578">
        <f t="shared" si="7"/>
        <v>-76678972.590000004</v>
      </c>
      <c r="I260" s="695">
        <f t="shared" si="6"/>
        <v>-0.68163365867065795</v>
      </c>
    </row>
    <row r="261" spans="3:9">
      <c r="C261" s="1425" t="s">
        <v>2433</v>
      </c>
      <c r="D261" s="1426">
        <v>4407199784</v>
      </c>
      <c r="E261" s="1426">
        <v>3852711671.3299999</v>
      </c>
      <c r="F261" s="1426">
        <v>3032952293.8800001</v>
      </c>
      <c r="G261" s="1426">
        <v>2775449131.29</v>
      </c>
      <c r="H261" s="1427">
        <f t="shared" si="7"/>
        <v>-257503162.59000015</v>
      </c>
      <c r="I261" s="1428">
        <f t="shared" si="6"/>
        <v>-8.4901817647972666E-2</v>
      </c>
    </row>
    <row r="262" spans="3:9">
      <c r="C262" s="692" t="s">
        <v>2434</v>
      </c>
      <c r="D262" s="576">
        <v>1670250027</v>
      </c>
      <c r="E262" s="576">
        <v>1304134833.5800002</v>
      </c>
      <c r="F262" s="576">
        <v>1352564865.0700002</v>
      </c>
      <c r="G262" s="576">
        <v>854128473.43999994</v>
      </c>
      <c r="H262" s="576">
        <f t="shared" si="7"/>
        <v>-498436391.63000023</v>
      </c>
      <c r="I262" s="693">
        <f t="shared" si="6"/>
        <v>-0.36851200596889994</v>
      </c>
    </row>
    <row r="263" spans="3:9">
      <c r="C263" s="694" t="s">
        <v>1589</v>
      </c>
      <c r="D263" s="578">
        <v>0</v>
      </c>
      <c r="E263" s="578">
        <v>0</v>
      </c>
      <c r="F263" s="578">
        <v>0</v>
      </c>
      <c r="G263" s="578">
        <v>0</v>
      </c>
      <c r="H263" s="578">
        <f t="shared" si="7"/>
        <v>0</v>
      </c>
      <c r="I263" s="695" t="str">
        <f t="shared" si="6"/>
        <v>0.0%</v>
      </c>
    </row>
    <row r="264" spans="3:9">
      <c r="C264" s="694" t="s">
        <v>1598</v>
      </c>
      <c r="D264" s="578">
        <v>786646450</v>
      </c>
      <c r="E264" s="578">
        <v>465620817</v>
      </c>
      <c r="F264" s="578">
        <v>685269958.52999997</v>
      </c>
      <c r="G264" s="578">
        <v>331383472.87999994</v>
      </c>
      <c r="H264" s="578">
        <f t="shared" si="7"/>
        <v>-353886485.65000004</v>
      </c>
      <c r="I264" s="695">
        <f t="shared" si="6"/>
        <v>-0.51641908600391018</v>
      </c>
    </row>
    <row r="265" spans="3:9">
      <c r="C265" s="694" t="s">
        <v>1601</v>
      </c>
      <c r="D265" s="578">
        <v>0</v>
      </c>
      <c r="E265" s="578">
        <v>18047821.41</v>
      </c>
      <c r="F265" s="578">
        <v>10575212.859999999</v>
      </c>
      <c r="G265" s="578">
        <v>10375379.379999999</v>
      </c>
      <c r="H265" s="578">
        <f t="shared" si="7"/>
        <v>-199833.48000000045</v>
      </c>
      <c r="I265" s="695">
        <f t="shared" si="6"/>
        <v>-1.889640262049538E-2</v>
      </c>
    </row>
    <row r="266" spans="3:9">
      <c r="C266" s="694" t="s">
        <v>1603</v>
      </c>
      <c r="D266" s="578">
        <v>6985767</v>
      </c>
      <c r="E266" s="578">
        <v>6985767</v>
      </c>
      <c r="F266" s="578">
        <v>2542258.08</v>
      </c>
      <c r="G266" s="578">
        <v>0</v>
      </c>
      <c r="H266" s="578">
        <f t="shared" si="7"/>
        <v>-2542258.08</v>
      </c>
      <c r="I266" s="695">
        <f t="shared" si="6"/>
        <v>-1</v>
      </c>
    </row>
    <row r="267" spans="3:9">
      <c r="C267" s="694" t="s">
        <v>997</v>
      </c>
      <c r="D267" s="578">
        <v>48830264</v>
      </c>
      <c r="E267" s="578">
        <v>56089468</v>
      </c>
      <c r="F267" s="578">
        <v>0</v>
      </c>
      <c r="G267" s="578">
        <v>37440877.989999995</v>
      </c>
      <c r="H267" s="578">
        <f t="shared" si="7"/>
        <v>37440877.989999995</v>
      </c>
      <c r="I267" s="695" t="str">
        <f t="shared" si="6"/>
        <v>0.0%</v>
      </c>
    </row>
    <row r="268" spans="3:9">
      <c r="C268" s="694" t="s">
        <v>1606</v>
      </c>
      <c r="D268" s="578">
        <v>65411478</v>
      </c>
      <c r="E268" s="578">
        <v>65209958</v>
      </c>
      <c r="F268" s="578">
        <v>0</v>
      </c>
      <c r="G268" s="578">
        <v>17302523.98</v>
      </c>
      <c r="H268" s="578">
        <f t="shared" si="7"/>
        <v>17302523.98</v>
      </c>
      <c r="I268" s="695" t="str">
        <f t="shared" si="6"/>
        <v>0.0%</v>
      </c>
    </row>
    <row r="269" spans="3:9">
      <c r="C269" s="694" t="s">
        <v>1607</v>
      </c>
      <c r="D269" s="578">
        <v>365794055</v>
      </c>
      <c r="E269" s="578">
        <v>317356600.95999998</v>
      </c>
      <c r="F269" s="578">
        <v>321206548.30000001</v>
      </c>
      <c r="G269" s="578">
        <v>317356600.19</v>
      </c>
      <c r="H269" s="578">
        <f t="shared" si="7"/>
        <v>-3849948.1100000143</v>
      </c>
      <c r="I269" s="695">
        <f t="shared" si="6"/>
        <v>-1.1985895463140576E-2</v>
      </c>
    </row>
    <row r="270" spans="3:9">
      <c r="C270" s="694" t="s">
        <v>1608</v>
      </c>
      <c r="D270" s="578">
        <v>62733992</v>
      </c>
      <c r="E270" s="578">
        <v>105275537.44</v>
      </c>
      <c r="F270" s="578">
        <v>42863402.189999998</v>
      </c>
      <c r="G270" s="578">
        <v>43390171.650000006</v>
      </c>
      <c r="H270" s="578">
        <f t="shared" si="7"/>
        <v>526769.46000000834</v>
      </c>
      <c r="I270" s="695">
        <f t="shared" si="6"/>
        <v>1.2289492506101238E-2</v>
      </c>
    </row>
    <row r="271" spans="3:9">
      <c r="C271" s="694" t="s">
        <v>1609</v>
      </c>
      <c r="D271" s="578">
        <v>333848021</v>
      </c>
      <c r="E271" s="578">
        <v>269548863.76999998</v>
      </c>
      <c r="F271" s="578">
        <v>290107485.11000001</v>
      </c>
      <c r="G271" s="578">
        <v>96879447.370000005</v>
      </c>
      <c r="H271" s="578">
        <f t="shared" si="7"/>
        <v>-193228037.74000001</v>
      </c>
      <c r="I271" s="695">
        <f t="shared" si="6"/>
        <v>-0.66605671227936003</v>
      </c>
    </row>
    <row r="272" spans="3:9">
      <c r="C272" s="692" t="s">
        <v>2435</v>
      </c>
      <c r="D272" s="576">
        <v>1595945099</v>
      </c>
      <c r="E272" s="576">
        <v>1523570675.3400002</v>
      </c>
      <c r="F272" s="576">
        <v>935813783.59000015</v>
      </c>
      <c r="G272" s="576">
        <v>977173070.41999996</v>
      </c>
      <c r="H272" s="578">
        <f t="shared" si="7"/>
        <v>41359286.829999804</v>
      </c>
      <c r="I272" s="695">
        <f t="shared" si="6"/>
        <v>4.4196065024107598E-2</v>
      </c>
    </row>
    <row r="273" spans="3:9">
      <c r="C273" s="694" t="s">
        <v>1598</v>
      </c>
      <c r="D273" s="578">
        <v>763003501</v>
      </c>
      <c r="E273" s="578">
        <v>925162701.30999994</v>
      </c>
      <c r="F273" s="578">
        <v>760186451.17000008</v>
      </c>
      <c r="G273" s="578">
        <v>866656226.55999994</v>
      </c>
      <c r="H273" s="578">
        <f t="shared" si="7"/>
        <v>106469775.38999987</v>
      </c>
      <c r="I273" s="695">
        <f t="shared" ref="I273:I331" si="8">IFERROR(H273/F273,"0.0%")</f>
        <v>0.14005744936144632</v>
      </c>
    </row>
    <row r="274" spans="3:9">
      <c r="C274" s="694" t="s">
        <v>1601</v>
      </c>
      <c r="D274" s="578">
        <v>0</v>
      </c>
      <c r="E274" s="578">
        <v>5500000</v>
      </c>
      <c r="F274" s="578">
        <v>0</v>
      </c>
      <c r="G274" s="578">
        <v>0</v>
      </c>
      <c r="H274" s="578">
        <f t="shared" ref="H274:H331" si="9">G274-F274</f>
        <v>0</v>
      </c>
      <c r="I274" s="695" t="str">
        <f t="shared" si="8"/>
        <v>0.0%</v>
      </c>
    </row>
    <row r="275" spans="3:9">
      <c r="C275" s="694" t="s">
        <v>997</v>
      </c>
      <c r="D275" s="578">
        <v>509146641</v>
      </c>
      <c r="E275" s="578">
        <v>294533112</v>
      </c>
      <c r="F275" s="578">
        <v>0</v>
      </c>
      <c r="G275" s="578">
        <v>35435207.100000001</v>
      </c>
      <c r="H275" s="578">
        <f t="shared" si="9"/>
        <v>35435207.100000001</v>
      </c>
      <c r="I275" s="695" t="str">
        <f t="shared" si="8"/>
        <v>0.0%</v>
      </c>
    </row>
    <row r="276" spans="3:9">
      <c r="C276" s="694" t="s">
        <v>1606</v>
      </c>
      <c r="D276" s="578">
        <v>108115924</v>
      </c>
      <c r="E276" s="578">
        <v>79732103.980000004</v>
      </c>
      <c r="F276" s="578">
        <v>0</v>
      </c>
      <c r="G276" s="578">
        <v>0</v>
      </c>
      <c r="H276" s="578">
        <f t="shared" si="9"/>
        <v>0</v>
      </c>
      <c r="I276" s="695" t="str">
        <f t="shared" si="8"/>
        <v>0.0%</v>
      </c>
    </row>
    <row r="277" spans="3:9">
      <c r="C277" s="694" t="s">
        <v>1608</v>
      </c>
      <c r="D277" s="578">
        <v>37081316</v>
      </c>
      <c r="E277" s="578">
        <v>44284615.149999999</v>
      </c>
      <c r="F277" s="578">
        <v>21646616.09</v>
      </c>
      <c r="G277" s="578">
        <v>34522775.520000003</v>
      </c>
      <c r="H277" s="578">
        <f t="shared" si="9"/>
        <v>12876159.430000003</v>
      </c>
      <c r="I277" s="695">
        <f t="shared" si="8"/>
        <v>0.59483474814099702</v>
      </c>
    </row>
    <row r="278" spans="3:9">
      <c r="C278" s="694" t="s">
        <v>1609</v>
      </c>
      <c r="D278" s="578">
        <v>178597717</v>
      </c>
      <c r="E278" s="578">
        <v>156358151.91</v>
      </c>
      <c r="F278" s="578">
        <v>153980716.32999998</v>
      </c>
      <c r="G278" s="578">
        <v>40558861.240000002</v>
      </c>
      <c r="H278" s="578">
        <f t="shared" si="9"/>
        <v>-113421855.08999997</v>
      </c>
      <c r="I278" s="695">
        <f t="shared" si="8"/>
        <v>-0.73659778830306721</v>
      </c>
    </row>
    <row r="279" spans="3:9">
      <c r="C279" s="694" t="s">
        <v>1610</v>
      </c>
      <c r="D279" s="578">
        <v>0</v>
      </c>
      <c r="E279" s="578">
        <v>17999990.989999998</v>
      </c>
      <c r="F279" s="578">
        <v>0</v>
      </c>
      <c r="G279" s="578">
        <v>0</v>
      </c>
      <c r="H279" s="578">
        <f t="shared" si="9"/>
        <v>0</v>
      </c>
      <c r="I279" s="695" t="str">
        <f t="shared" si="8"/>
        <v>0.0%</v>
      </c>
    </row>
    <row r="280" spans="3:9">
      <c r="C280" s="692" t="s">
        <v>2436</v>
      </c>
      <c r="D280" s="576">
        <v>1141004658</v>
      </c>
      <c r="E280" s="576">
        <v>1025006162.41</v>
      </c>
      <c r="F280" s="576">
        <v>744573645.22000003</v>
      </c>
      <c r="G280" s="576">
        <v>944147587.42999995</v>
      </c>
      <c r="H280" s="576">
        <f t="shared" si="9"/>
        <v>199573942.20999992</v>
      </c>
      <c r="I280" s="693">
        <f t="shared" si="8"/>
        <v>0.26803788112998761</v>
      </c>
    </row>
    <row r="281" spans="3:9">
      <c r="C281" s="694" t="s">
        <v>1589</v>
      </c>
      <c r="D281" s="578">
        <v>26976614</v>
      </c>
      <c r="E281" s="578">
        <v>6976614</v>
      </c>
      <c r="F281" s="578">
        <v>0</v>
      </c>
      <c r="G281" s="578">
        <v>0</v>
      </c>
      <c r="H281" s="578">
        <f t="shared" si="9"/>
        <v>0</v>
      </c>
      <c r="I281" s="695" t="str">
        <f t="shared" si="8"/>
        <v>0.0%</v>
      </c>
    </row>
    <row r="282" spans="3:9">
      <c r="C282" s="694" t="s">
        <v>1595</v>
      </c>
      <c r="D282" s="578">
        <v>3355957</v>
      </c>
      <c r="E282" s="578">
        <v>0</v>
      </c>
      <c r="F282" s="578">
        <v>0</v>
      </c>
      <c r="G282" s="578">
        <v>0</v>
      </c>
      <c r="H282" s="578">
        <f t="shared" si="9"/>
        <v>0</v>
      </c>
      <c r="I282" s="695" t="str">
        <f t="shared" si="8"/>
        <v>0.0%</v>
      </c>
    </row>
    <row r="283" spans="3:9">
      <c r="C283" s="694" t="s">
        <v>1598</v>
      </c>
      <c r="D283" s="578">
        <v>1059200201</v>
      </c>
      <c r="E283" s="578">
        <v>911047776.74000001</v>
      </c>
      <c r="F283" s="578">
        <v>531633679.25999999</v>
      </c>
      <c r="G283" s="578">
        <v>872603804.89999998</v>
      </c>
      <c r="H283" s="578">
        <f t="shared" si="9"/>
        <v>340970125.63999999</v>
      </c>
      <c r="I283" s="695">
        <f t="shared" si="8"/>
        <v>0.64136291386694788</v>
      </c>
    </row>
    <row r="284" spans="3:9">
      <c r="C284" s="694" t="s">
        <v>997</v>
      </c>
      <c r="D284" s="578">
        <v>16195995</v>
      </c>
      <c r="E284" s="578">
        <v>4195995</v>
      </c>
      <c r="F284" s="578">
        <v>0</v>
      </c>
      <c r="G284" s="578">
        <v>0</v>
      </c>
      <c r="H284" s="578">
        <f t="shared" si="9"/>
        <v>0</v>
      </c>
      <c r="I284" s="695" t="str">
        <f t="shared" si="8"/>
        <v>0.0%</v>
      </c>
    </row>
    <row r="285" spans="3:9">
      <c r="C285" s="694" t="s">
        <v>1608</v>
      </c>
      <c r="D285" s="578">
        <v>0</v>
      </c>
      <c r="E285" s="578">
        <v>0</v>
      </c>
      <c r="F285" s="578">
        <v>0</v>
      </c>
      <c r="G285" s="578">
        <v>0</v>
      </c>
      <c r="H285" s="578">
        <f t="shared" si="9"/>
        <v>0</v>
      </c>
      <c r="I285" s="695" t="str">
        <f t="shared" si="8"/>
        <v>0.0%</v>
      </c>
    </row>
    <row r="286" spans="3:9">
      <c r="C286" s="694" t="s">
        <v>1609</v>
      </c>
      <c r="D286" s="578">
        <v>35275891</v>
      </c>
      <c r="E286" s="578">
        <v>102785776.67</v>
      </c>
      <c r="F286" s="578">
        <v>212939965.96000004</v>
      </c>
      <c r="G286" s="578">
        <v>71543782.529999986</v>
      </c>
      <c r="H286" s="578">
        <f t="shared" si="9"/>
        <v>-141396183.43000007</v>
      </c>
      <c r="I286" s="695">
        <f t="shared" si="8"/>
        <v>-0.6640190008134067</v>
      </c>
    </row>
    <row r="287" spans="3:9">
      <c r="C287" s="1425" t="s">
        <v>2437</v>
      </c>
      <c r="D287" s="1426">
        <v>31137714595</v>
      </c>
      <c r="E287" s="1426">
        <v>40668479348.510002</v>
      </c>
      <c r="F287" s="1426">
        <v>25946367137.790001</v>
      </c>
      <c r="G287" s="1426">
        <v>25317705387.420006</v>
      </c>
      <c r="H287" s="1427">
        <f t="shared" si="9"/>
        <v>-628661750.36999512</v>
      </c>
      <c r="I287" s="1428">
        <f t="shared" si="8"/>
        <v>-2.422927830441321E-2</v>
      </c>
    </row>
    <row r="288" spans="3:9">
      <c r="C288" s="692" t="s">
        <v>2438</v>
      </c>
      <c r="D288" s="576">
        <v>6834958632</v>
      </c>
      <c r="E288" s="576">
        <v>10423973159.389999</v>
      </c>
      <c r="F288" s="576">
        <v>5020766595.9400005</v>
      </c>
      <c r="G288" s="576">
        <v>6712844974.8600006</v>
      </c>
      <c r="H288" s="576">
        <f t="shared" si="9"/>
        <v>1692078378.9200001</v>
      </c>
      <c r="I288" s="693">
        <f t="shared" si="8"/>
        <v>0.33701594100954319</v>
      </c>
    </row>
    <row r="289" spans="3:9">
      <c r="C289" s="694" t="s">
        <v>1589</v>
      </c>
      <c r="D289" s="578">
        <v>918279819</v>
      </c>
      <c r="E289" s="578">
        <v>1199967527</v>
      </c>
      <c r="F289" s="578">
        <v>358786720.10000002</v>
      </c>
      <c r="G289" s="578">
        <v>881956298.75000012</v>
      </c>
      <c r="H289" s="578">
        <f t="shared" si="9"/>
        <v>523169578.6500001</v>
      </c>
      <c r="I289" s="695">
        <f t="shared" si="8"/>
        <v>1.4581631630741063</v>
      </c>
    </row>
    <row r="290" spans="3:9">
      <c r="C290" s="694" t="s">
        <v>1592</v>
      </c>
      <c r="D290" s="578">
        <v>897036591</v>
      </c>
      <c r="E290" s="578">
        <v>531047425.18000007</v>
      </c>
      <c r="F290" s="578">
        <v>132451438.77000001</v>
      </c>
      <c r="G290" s="578">
        <v>394552895.41999996</v>
      </c>
      <c r="H290" s="578">
        <f t="shared" si="9"/>
        <v>262101456.64999995</v>
      </c>
      <c r="I290" s="695">
        <f t="shared" si="8"/>
        <v>1.9788494491564965</v>
      </c>
    </row>
    <row r="291" spans="3:9">
      <c r="C291" s="694" t="s">
        <v>1598</v>
      </c>
      <c r="D291" s="578">
        <v>1201399948</v>
      </c>
      <c r="E291" s="578">
        <v>2228082014.9899998</v>
      </c>
      <c r="F291" s="578">
        <v>1964823888.9699998</v>
      </c>
      <c r="G291" s="578">
        <v>1537915577.1300001</v>
      </c>
      <c r="H291" s="578">
        <f t="shared" si="9"/>
        <v>-426908311.83999968</v>
      </c>
      <c r="I291" s="695">
        <f t="shared" si="8"/>
        <v>-0.21727561143599164</v>
      </c>
    </row>
    <row r="292" spans="3:9">
      <c r="C292" s="694" t="s">
        <v>1601</v>
      </c>
      <c r="D292" s="578">
        <v>1135979999</v>
      </c>
      <c r="E292" s="578">
        <v>1154515434.7</v>
      </c>
      <c r="F292" s="578">
        <v>144173993.5</v>
      </c>
      <c r="G292" s="578">
        <v>405793394.75</v>
      </c>
      <c r="H292" s="578">
        <f t="shared" si="9"/>
        <v>261619401.25</v>
      </c>
      <c r="I292" s="695">
        <f t="shared" si="8"/>
        <v>1.8146088271460692</v>
      </c>
    </row>
    <row r="293" spans="3:9">
      <c r="C293" s="694" t="s">
        <v>997</v>
      </c>
      <c r="D293" s="578">
        <v>88736439</v>
      </c>
      <c r="E293" s="578">
        <v>398031000</v>
      </c>
      <c r="F293" s="578">
        <v>0</v>
      </c>
      <c r="G293" s="578">
        <v>359242849.13</v>
      </c>
      <c r="H293" s="578">
        <f t="shared" si="9"/>
        <v>359242849.13</v>
      </c>
      <c r="I293" s="695" t="str">
        <f t="shared" si="8"/>
        <v>0.0%</v>
      </c>
    </row>
    <row r="294" spans="3:9">
      <c r="C294" s="694" t="s">
        <v>1606</v>
      </c>
      <c r="D294" s="578">
        <v>41902153</v>
      </c>
      <c r="E294" s="578">
        <v>181404153</v>
      </c>
      <c r="F294" s="578">
        <v>8781144.3300000001</v>
      </c>
      <c r="G294" s="578">
        <v>23376973.300000001</v>
      </c>
      <c r="H294" s="578">
        <f t="shared" si="9"/>
        <v>14595828.970000001</v>
      </c>
      <c r="I294" s="695">
        <f t="shared" si="8"/>
        <v>1.6621784611983483</v>
      </c>
    </row>
    <row r="295" spans="3:9">
      <c r="C295" s="694" t="s">
        <v>1607</v>
      </c>
      <c r="D295" s="578">
        <v>594966419</v>
      </c>
      <c r="E295" s="578">
        <v>1485562973</v>
      </c>
      <c r="F295" s="578">
        <v>726475632.70000005</v>
      </c>
      <c r="G295" s="578">
        <v>1018531689.12</v>
      </c>
      <c r="H295" s="578">
        <f t="shared" si="9"/>
        <v>292056056.41999996</v>
      </c>
      <c r="I295" s="695">
        <f t="shared" si="8"/>
        <v>0.40201769099199125</v>
      </c>
    </row>
    <row r="296" spans="3:9">
      <c r="C296" s="694" t="s">
        <v>1608</v>
      </c>
      <c r="D296" s="578">
        <v>1052943365</v>
      </c>
      <c r="E296" s="578">
        <v>2620938598.4699998</v>
      </c>
      <c r="F296" s="578">
        <v>1026691913.1400001</v>
      </c>
      <c r="G296" s="578">
        <v>1693000646.4599998</v>
      </c>
      <c r="H296" s="578">
        <f t="shared" si="9"/>
        <v>666308733.31999969</v>
      </c>
      <c r="I296" s="695">
        <f t="shared" si="8"/>
        <v>0.64898605393918363</v>
      </c>
    </row>
    <row r="297" spans="3:9">
      <c r="C297" s="694" t="s">
        <v>1609</v>
      </c>
      <c r="D297" s="578">
        <v>192150122</v>
      </c>
      <c r="E297" s="578">
        <v>320667624.05000001</v>
      </c>
      <c r="F297" s="578">
        <v>296514162.41999996</v>
      </c>
      <c r="G297" s="578">
        <v>141861549.82999998</v>
      </c>
      <c r="H297" s="578">
        <f t="shared" si="9"/>
        <v>-154652612.58999997</v>
      </c>
      <c r="I297" s="695">
        <f t="shared" si="8"/>
        <v>-0.52156905871814985</v>
      </c>
    </row>
    <row r="298" spans="3:9">
      <c r="C298" s="694" t="s">
        <v>1610</v>
      </c>
      <c r="D298" s="578">
        <v>711563777</v>
      </c>
      <c r="E298" s="578">
        <v>303756409.00000006</v>
      </c>
      <c r="F298" s="578">
        <v>362067702.00999999</v>
      </c>
      <c r="G298" s="578">
        <v>256613100.96999997</v>
      </c>
      <c r="H298" s="578">
        <f t="shared" si="9"/>
        <v>-105454601.04000002</v>
      </c>
      <c r="I298" s="695">
        <f t="shared" si="8"/>
        <v>-0.29125658117135084</v>
      </c>
    </row>
    <row r="299" spans="3:9">
      <c r="C299" s="692" t="s">
        <v>2439</v>
      </c>
      <c r="D299" s="576">
        <v>23638967274</v>
      </c>
      <c r="E299" s="576">
        <v>28667740039.119995</v>
      </c>
      <c r="F299" s="576">
        <v>20227776949.810001</v>
      </c>
      <c r="G299" s="576">
        <v>17693005044.419998</v>
      </c>
      <c r="H299" s="576">
        <f t="shared" si="9"/>
        <v>-2534771905.3900032</v>
      </c>
      <c r="I299" s="693">
        <f t="shared" si="8"/>
        <v>-0.12531144236360645</v>
      </c>
    </row>
    <row r="300" spans="3:9">
      <c r="C300" s="694" t="s">
        <v>1589</v>
      </c>
      <c r="D300" s="578">
        <v>77067013</v>
      </c>
      <c r="E300" s="578">
        <v>47011014</v>
      </c>
      <c r="F300" s="578">
        <v>0</v>
      </c>
      <c r="G300" s="578">
        <v>30916557.939999998</v>
      </c>
      <c r="H300" s="578">
        <f t="shared" si="9"/>
        <v>30916557.939999998</v>
      </c>
      <c r="I300" s="695" t="str">
        <f t="shared" si="8"/>
        <v>0.0%</v>
      </c>
    </row>
    <row r="301" spans="3:9">
      <c r="C301" s="694" t="s">
        <v>1591</v>
      </c>
      <c r="D301" s="578">
        <v>259696494</v>
      </c>
      <c r="E301" s="578">
        <v>596105472.64999998</v>
      </c>
      <c r="F301" s="578">
        <v>0</v>
      </c>
      <c r="G301" s="578">
        <v>216444320.39000002</v>
      </c>
      <c r="H301" s="578">
        <f t="shared" si="9"/>
        <v>216444320.39000002</v>
      </c>
      <c r="I301" s="695" t="str">
        <f t="shared" si="8"/>
        <v>0.0%</v>
      </c>
    </row>
    <row r="302" spans="3:9">
      <c r="C302" s="694" t="s">
        <v>1592</v>
      </c>
      <c r="D302" s="578">
        <v>1587445897</v>
      </c>
      <c r="E302" s="578">
        <v>751059134.08000016</v>
      </c>
      <c r="F302" s="578">
        <v>1100303199.4000001</v>
      </c>
      <c r="G302" s="578">
        <v>659628029.17000008</v>
      </c>
      <c r="H302" s="578">
        <f t="shared" si="9"/>
        <v>-440675170.23000002</v>
      </c>
      <c r="I302" s="695">
        <f t="shared" si="8"/>
        <v>-0.40050339803637947</v>
      </c>
    </row>
    <row r="303" spans="3:9">
      <c r="C303" s="694" t="s">
        <v>1652</v>
      </c>
      <c r="D303" s="578">
        <v>10554785</v>
      </c>
      <c r="E303" s="578">
        <v>554785</v>
      </c>
      <c r="F303" s="578">
        <v>1985056.3</v>
      </c>
      <c r="G303" s="578">
        <v>0</v>
      </c>
      <c r="H303" s="578">
        <f t="shared" si="9"/>
        <v>-1985056.3</v>
      </c>
      <c r="I303" s="695">
        <f t="shared" si="8"/>
        <v>-1</v>
      </c>
    </row>
    <row r="304" spans="3:9">
      <c r="C304" s="694" t="s">
        <v>1598</v>
      </c>
      <c r="D304" s="578">
        <v>15378209183</v>
      </c>
      <c r="E304" s="578">
        <v>20395878397.27</v>
      </c>
      <c r="F304" s="578">
        <v>14416529566.67</v>
      </c>
      <c r="G304" s="578">
        <v>13908793761.75</v>
      </c>
      <c r="H304" s="578">
        <f t="shared" si="9"/>
        <v>-507735804.92000008</v>
      </c>
      <c r="I304" s="695">
        <f t="shared" si="8"/>
        <v>-3.521900347597174E-2</v>
      </c>
    </row>
    <row r="305" spans="3:9">
      <c r="C305" s="694" t="s">
        <v>1599</v>
      </c>
      <c r="D305" s="578">
        <v>1000000000</v>
      </c>
      <c r="E305" s="578">
        <v>0</v>
      </c>
      <c r="F305" s="578">
        <v>0</v>
      </c>
      <c r="G305" s="578">
        <v>0</v>
      </c>
      <c r="H305" s="578">
        <f t="shared" si="9"/>
        <v>0</v>
      </c>
      <c r="I305" s="695" t="str">
        <f t="shared" si="8"/>
        <v>0.0%</v>
      </c>
    </row>
    <row r="306" spans="3:9">
      <c r="C306" s="694" t="s">
        <v>1601</v>
      </c>
      <c r="D306" s="578">
        <v>176265454</v>
      </c>
      <c r="E306" s="578">
        <v>170329971.37</v>
      </c>
      <c r="F306" s="578">
        <v>127066269.88999999</v>
      </c>
      <c r="G306" s="578">
        <v>14304009.449999999</v>
      </c>
      <c r="H306" s="578">
        <f t="shared" si="9"/>
        <v>-112762260.43999998</v>
      </c>
      <c r="I306" s="695">
        <f t="shared" si="8"/>
        <v>-0.88742874515492709</v>
      </c>
    </row>
    <row r="307" spans="3:9">
      <c r="C307" s="694" t="s">
        <v>1604</v>
      </c>
      <c r="D307" s="578">
        <v>631100000</v>
      </c>
      <c r="E307" s="578">
        <v>631100000</v>
      </c>
      <c r="F307" s="578">
        <v>0</v>
      </c>
      <c r="G307" s="578">
        <v>0</v>
      </c>
      <c r="H307" s="578">
        <f t="shared" si="9"/>
        <v>0</v>
      </c>
      <c r="I307" s="695" t="str">
        <f t="shared" si="8"/>
        <v>0.0%</v>
      </c>
    </row>
    <row r="308" spans="3:9">
      <c r="C308" s="694" t="s">
        <v>997</v>
      </c>
      <c r="D308" s="578">
        <v>292507981</v>
      </c>
      <c r="E308" s="578">
        <v>595337231</v>
      </c>
      <c r="F308" s="578">
        <v>0</v>
      </c>
      <c r="G308" s="578">
        <v>165761689.13000003</v>
      </c>
      <c r="H308" s="578">
        <f t="shared" si="9"/>
        <v>165761689.13000003</v>
      </c>
      <c r="I308" s="695" t="str">
        <f t="shared" si="8"/>
        <v>0.0%</v>
      </c>
    </row>
    <row r="309" spans="3:9">
      <c r="C309" s="694" t="s">
        <v>1606</v>
      </c>
      <c r="D309" s="578">
        <v>3132687087</v>
      </c>
      <c r="E309" s="578">
        <v>2355039771.3699999</v>
      </c>
      <c r="F309" s="578">
        <v>2453767081.71</v>
      </c>
      <c r="G309" s="578">
        <v>1300487113.9000001</v>
      </c>
      <c r="H309" s="578">
        <f t="shared" si="9"/>
        <v>-1153279967.8099999</v>
      </c>
      <c r="I309" s="695">
        <f t="shared" si="8"/>
        <v>-0.47000384690395852</v>
      </c>
    </row>
    <row r="310" spans="3:9">
      <c r="C310" s="694" t="s">
        <v>1607</v>
      </c>
      <c r="D310" s="578">
        <v>92614224</v>
      </c>
      <c r="E310" s="578">
        <v>169846804.66</v>
      </c>
      <c r="F310" s="578">
        <v>68221345.760000005</v>
      </c>
      <c r="G310" s="578">
        <v>136852384.66</v>
      </c>
      <c r="H310" s="578">
        <f t="shared" si="9"/>
        <v>68631038.899999991</v>
      </c>
      <c r="I310" s="695">
        <f t="shared" si="8"/>
        <v>1.006005351190832</v>
      </c>
    </row>
    <row r="311" spans="3:9">
      <c r="C311" s="694" t="s">
        <v>1608</v>
      </c>
      <c r="D311" s="578">
        <v>510839444</v>
      </c>
      <c r="E311" s="578">
        <v>999143751.02999997</v>
      </c>
      <c r="F311" s="578">
        <v>314198768.51999998</v>
      </c>
      <c r="G311" s="578">
        <v>361355678.42000008</v>
      </c>
      <c r="H311" s="578">
        <f t="shared" si="9"/>
        <v>47156909.900000095</v>
      </c>
      <c r="I311" s="695">
        <f t="shared" si="8"/>
        <v>0.15008623401717239</v>
      </c>
    </row>
    <row r="312" spans="3:9">
      <c r="C312" s="694" t="s">
        <v>1609</v>
      </c>
      <c r="D312" s="578">
        <v>477357712</v>
      </c>
      <c r="E312" s="578">
        <v>1943711706.6900001</v>
      </c>
      <c r="F312" s="578">
        <v>1420945971.4100001</v>
      </c>
      <c r="G312" s="578">
        <v>893969881.26999998</v>
      </c>
      <c r="H312" s="578">
        <f t="shared" si="9"/>
        <v>-526976090.1400001</v>
      </c>
      <c r="I312" s="695">
        <f t="shared" si="8"/>
        <v>-0.37086286230649812</v>
      </c>
    </row>
    <row r="313" spans="3:9">
      <c r="C313" s="694" t="s">
        <v>1610</v>
      </c>
      <c r="D313" s="578">
        <v>12622000</v>
      </c>
      <c r="E313" s="578">
        <v>12622000</v>
      </c>
      <c r="F313" s="578">
        <v>324759690.14999998</v>
      </c>
      <c r="G313" s="578">
        <v>4491618.34</v>
      </c>
      <c r="H313" s="578">
        <f t="shared" si="9"/>
        <v>-320268071.81</v>
      </c>
      <c r="I313" s="695">
        <f t="shared" si="8"/>
        <v>-0.98616940933178809</v>
      </c>
    </row>
    <row r="314" spans="3:9">
      <c r="C314" s="692" t="s">
        <v>2401</v>
      </c>
      <c r="D314" s="576">
        <v>663788689</v>
      </c>
      <c r="E314" s="576">
        <v>1576766150</v>
      </c>
      <c r="F314" s="576">
        <v>697823592.03999996</v>
      </c>
      <c r="G314" s="576">
        <v>911855368.13999987</v>
      </c>
      <c r="H314" s="576">
        <f t="shared" si="9"/>
        <v>214031776.0999999</v>
      </c>
      <c r="I314" s="693">
        <f t="shared" si="8"/>
        <v>0.30671329909369327</v>
      </c>
    </row>
    <row r="315" spans="3:9">
      <c r="C315" s="694" t="s">
        <v>1592</v>
      </c>
      <c r="D315" s="578">
        <v>663788689</v>
      </c>
      <c r="E315" s="578">
        <v>1576766150</v>
      </c>
      <c r="F315" s="578">
        <v>697823592.03999996</v>
      </c>
      <c r="G315" s="578">
        <v>911855368.13999987</v>
      </c>
      <c r="H315" s="578">
        <f t="shared" si="9"/>
        <v>214031776.0999999</v>
      </c>
      <c r="I315" s="695">
        <f t="shared" si="8"/>
        <v>0.30671329909369327</v>
      </c>
    </row>
    <row r="316" spans="3:9">
      <c r="C316" s="1425" t="s">
        <v>2440</v>
      </c>
      <c r="D316" s="1426">
        <v>0</v>
      </c>
      <c r="E316" s="1426">
        <v>0</v>
      </c>
      <c r="F316" s="1426">
        <v>10453430.1</v>
      </c>
      <c r="G316" s="1426">
        <v>0</v>
      </c>
      <c r="H316" s="1427">
        <f t="shared" si="9"/>
        <v>-10453430.1</v>
      </c>
      <c r="I316" s="1428">
        <f t="shared" si="8"/>
        <v>-1</v>
      </c>
    </row>
    <row r="317" spans="3:9">
      <c r="C317" s="692" t="s">
        <v>2401</v>
      </c>
      <c r="D317" s="576">
        <v>0</v>
      </c>
      <c r="E317" s="576">
        <v>0</v>
      </c>
      <c r="F317" s="576">
        <v>10453430.1</v>
      </c>
      <c r="G317" s="576">
        <v>0</v>
      </c>
      <c r="H317" s="576">
        <f t="shared" si="9"/>
        <v>-10453430.1</v>
      </c>
      <c r="I317" s="693">
        <f t="shared" si="8"/>
        <v>-1</v>
      </c>
    </row>
    <row r="318" spans="3:9">
      <c r="C318" s="694" t="s">
        <v>1598</v>
      </c>
      <c r="D318" s="578">
        <v>0</v>
      </c>
      <c r="E318" s="578">
        <v>0</v>
      </c>
      <c r="F318" s="578">
        <v>10453430.1</v>
      </c>
      <c r="G318" s="578">
        <v>0</v>
      </c>
      <c r="H318" s="578">
        <f t="shared" si="9"/>
        <v>-10453430.1</v>
      </c>
      <c r="I318" s="695">
        <f t="shared" si="8"/>
        <v>-1</v>
      </c>
    </row>
    <row r="319" spans="3:9">
      <c r="C319" s="1425" t="s">
        <v>2441</v>
      </c>
      <c r="D319" s="1426">
        <v>4914082280</v>
      </c>
      <c r="E319" s="1426">
        <v>6077912169.79</v>
      </c>
      <c r="F319" s="1426">
        <v>888567612.67999995</v>
      </c>
      <c r="G319" s="1426">
        <v>1728959490.48</v>
      </c>
      <c r="H319" s="1427">
        <f t="shared" si="9"/>
        <v>840391877.80000007</v>
      </c>
      <c r="I319" s="1428">
        <f t="shared" si="8"/>
        <v>0.94578270219111682</v>
      </c>
    </row>
    <row r="320" spans="3:9">
      <c r="C320" s="692" t="s">
        <v>2401</v>
      </c>
      <c r="D320" s="576">
        <v>4914082280</v>
      </c>
      <c r="E320" s="576">
        <v>6077912169.79</v>
      </c>
      <c r="F320" s="576">
        <v>888567612.67999995</v>
      </c>
      <c r="G320" s="576">
        <v>1728959490.48</v>
      </c>
      <c r="H320" s="576">
        <f t="shared" si="9"/>
        <v>840391877.80000007</v>
      </c>
      <c r="I320" s="693">
        <f t="shared" si="8"/>
        <v>0.94578270219111682</v>
      </c>
    </row>
    <row r="321" spans="3:9">
      <c r="C321" s="694" t="s">
        <v>1589</v>
      </c>
      <c r="D321" s="578">
        <v>870613572</v>
      </c>
      <c r="E321" s="578">
        <v>870613572</v>
      </c>
      <c r="F321" s="578">
        <v>102424123.77</v>
      </c>
      <c r="G321" s="578">
        <v>339235406.92999995</v>
      </c>
      <c r="H321" s="578">
        <f t="shared" si="9"/>
        <v>236811283.15999997</v>
      </c>
      <c r="I321" s="695">
        <f t="shared" si="8"/>
        <v>2.3120655021835974</v>
      </c>
    </row>
    <row r="322" spans="3:9">
      <c r="C322" s="694" t="s">
        <v>1595</v>
      </c>
      <c r="D322" s="578">
        <v>836680000</v>
      </c>
      <c r="E322" s="578">
        <v>845130000</v>
      </c>
      <c r="F322" s="578">
        <v>31509123.370000001</v>
      </c>
      <c r="G322" s="578">
        <v>180019161.31999999</v>
      </c>
      <c r="H322" s="578">
        <f t="shared" si="9"/>
        <v>148510037.94999999</v>
      </c>
      <c r="I322" s="695">
        <f t="shared" si="8"/>
        <v>4.7132392801317078</v>
      </c>
    </row>
    <row r="323" spans="3:9">
      <c r="C323" s="694" t="s">
        <v>1597</v>
      </c>
      <c r="D323" s="578">
        <v>50000001</v>
      </c>
      <c r="E323" s="578">
        <v>1394529872</v>
      </c>
      <c r="F323" s="578">
        <v>16053029.550000001</v>
      </c>
      <c r="G323" s="578">
        <v>713035416.86000001</v>
      </c>
      <c r="H323" s="578">
        <f t="shared" si="9"/>
        <v>696982387.31000006</v>
      </c>
      <c r="I323" s="695">
        <f t="shared" si="8"/>
        <v>43.417498556214895</v>
      </c>
    </row>
    <row r="324" spans="3:9">
      <c r="C324" s="694" t="s">
        <v>1598</v>
      </c>
      <c r="D324" s="578">
        <v>502458283</v>
      </c>
      <c r="E324" s="578">
        <v>504458283</v>
      </c>
      <c r="F324" s="578">
        <v>470225252.24999994</v>
      </c>
      <c r="G324" s="578">
        <v>100090680.41</v>
      </c>
      <c r="H324" s="578">
        <f t="shared" si="9"/>
        <v>-370134571.83999991</v>
      </c>
      <c r="I324" s="695">
        <f t="shared" si="8"/>
        <v>-0.78714311932191638</v>
      </c>
    </row>
    <row r="325" spans="3:9">
      <c r="C325" s="694" t="s">
        <v>1603</v>
      </c>
      <c r="D325" s="578">
        <v>297930833</v>
      </c>
      <c r="E325" s="578">
        <v>297930833</v>
      </c>
      <c r="F325" s="578">
        <v>0</v>
      </c>
      <c r="G325" s="578">
        <v>15037790.109999999</v>
      </c>
      <c r="H325" s="578">
        <f t="shared" si="9"/>
        <v>15037790.109999999</v>
      </c>
      <c r="I325" s="695" t="str">
        <f t="shared" si="8"/>
        <v>0.0%</v>
      </c>
    </row>
    <row r="326" spans="3:9">
      <c r="C326" s="694" t="s">
        <v>1604</v>
      </c>
      <c r="D326" s="578">
        <v>0</v>
      </c>
      <c r="E326" s="578">
        <v>34000000</v>
      </c>
      <c r="F326" s="578">
        <v>0</v>
      </c>
      <c r="G326" s="578">
        <v>0</v>
      </c>
      <c r="H326" s="578">
        <f t="shared" si="9"/>
        <v>0</v>
      </c>
      <c r="I326" s="695" t="str">
        <f t="shared" si="8"/>
        <v>0.0%</v>
      </c>
    </row>
    <row r="327" spans="3:9">
      <c r="C327" s="694" t="s">
        <v>997</v>
      </c>
      <c r="D327" s="578">
        <v>36324599</v>
      </c>
      <c r="E327" s="578">
        <v>31758371</v>
      </c>
      <c r="F327" s="578">
        <v>0</v>
      </c>
      <c r="G327" s="578">
        <v>30207838.940000001</v>
      </c>
      <c r="H327" s="578">
        <f t="shared" si="9"/>
        <v>30207838.940000001</v>
      </c>
      <c r="I327" s="695" t="str">
        <f t="shared" si="8"/>
        <v>0.0%</v>
      </c>
    </row>
    <row r="328" spans="3:9">
      <c r="C328" s="694" t="s">
        <v>1606</v>
      </c>
      <c r="D328" s="578">
        <v>448560056</v>
      </c>
      <c r="E328" s="578">
        <v>323447732.86000001</v>
      </c>
      <c r="F328" s="578">
        <v>80660457.589999989</v>
      </c>
      <c r="G328" s="578">
        <v>74905089.030000001</v>
      </c>
      <c r="H328" s="578">
        <f t="shared" si="9"/>
        <v>-5755368.5599999875</v>
      </c>
      <c r="I328" s="695">
        <f t="shared" si="8"/>
        <v>-7.1353036319911953E-2</v>
      </c>
    </row>
    <row r="329" spans="3:9">
      <c r="C329" s="694" t="s">
        <v>1607</v>
      </c>
      <c r="D329" s="578">
        <v>1131302631</v>
      </c>
      <c r="E329" s="578">
        <v>978379751</v>
      </c>
      <c r="F329" s="578">
        <v>182321321.27999997</v>
      </c>
      <c r="G329" s="578">
        <v>271896002.69000006</v>
      </c>
      <c r="H329" s="578">
        <f t="shared" si="9"/>
        <v>89574681.410000086</v>
      </c>
      <c r="I329" s="695">
        <f t="shared" si="8"/>
        <v>0.49130118617578339</v>
      </c>
    </row>
    <row r="330" spans="3:9">
      <c r="C330" s="694" t="s">
        <v>1608</v>
      </c>
      <c r="D330" s="578">
        <v>6002305</v>
      </c>
      <c r="E330" s="578">
        <v>63453754.930000007</v>
      </c>
      <c r="F330" s="578">
        <v>2223494.96</v>
      </c>
      <c r="G330" s="578">
        <v>4532104.1900000004</v>
      </c>
      <c r="H330" s="578">
        <f t="shared" si="9"/>
        <v>2308609.2300000004</v>
      </c>
      <c r="I330" s="695">
        <f t="shared" si="8"/>
        <v>1.0382794976067768</v>
      </c>
    </row>
    <row r="331" spans="3:9">
      <c r="C331" s="694" t="s">
        <v>1610</v>
      </c>
      <c r="D331" s="578">
        <v>734210000</v>
      </c>
      <c r="E331" s="578">
        <v>734210000</v>
      </c>
      <c r="F331" s="578">
        <v>3150809.91</v>
      </c>
      <c r="G331" s="578">
        <v>0</v>
      </c>
      <c r="H331" s="578">
        <f t="shared" si="9"/>
        <v>-3150809.91</v>
      </c>
      <c r="I331" s="695">
        <f t="shared" si="8"/>
        <v>-1</v>
      </c>
    </row>
    <row r="332" spans="3:9" ht="15" thickBot="1">
      <c r="C332" s="1335" t="s">
        <v>555</v>
      </c>
      <c r="D332" s="1336">
        <v>79003383385</v>
      </c>
      <c r="E332" s="1336">
        <v>94016434298.109985</v>
      </c>
      <c r="F332" s="1336">
        <v>56400684456.199997</v>
      </c>
      <c r="G332" s="1336">
        <v>57763412046.630013</v>
      </c>
      <c r="H332" s="1336">
        <f>G332-F332</f>
        <v>1362727590.4300156</v>
      </c>
      <c r="I332" s="1337">
        <f>IFERROR(H332/F332,"0.0%")</f>
        <v>2.4161543491343467E-2</v>
      </c>
    </row>
    <row r="334" spans="3:9">
      <c r="C334" s="691" t="s">
        <v>725</v>
      </c>
    </row>
    <row r="335" spans="3:9">
      <c r="C335" s="686" t="s">
        <v>1952</v>
      </c>
    </row>
    <row r="336" spans="3:9">
      <c r="C336" s="691" t="s">
        <v>607</v>
      </c>
    </row>
  </sheetData>
  <mergeCells count="10">
    <mergeCell ref="C13:C14"/>
    <mergeCell ref="D13:D15"/>
    <mergeCell ref="E13:E15"/>
    <mergeCell ref="F13:G14"/>
    <mergeCell ref="H13:I14"/>
    <mergeCell ref="C5:I5"/>
    <mergeCell ref="C6:I6"/>
    <mergeCell ref="C7:I7"/>
    <mergeCell ref="C9:I9"/>
    <mergeCell ref="C10:I10"/>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5F661-3C01-4EAE-A7D8-C75887003272}">
  <dimension ref="B1:G348"/>
  <sheetViews>
    <sheetView showGridLines="0" workbookViewId="0">
      <selection activeCell="C27" sqref="C27"/>
    </sheetView>
  </sheetViews>
  <sheetFormatPr baseColWidth="10" defaultColWidth="11.44140625" defaultRowHeight="14.4"/>
  <cols>
    <col min="1" max="1" width="11.44140625" style="685"/>
    <col min="2" max="2" width="164.44140625" style="685" bestFit="1" customWidth="1"/>
    <col min="3" max="3" width="25.88671875" style="685" bestFit="1" customWidth="1"/>
    <col min="4" max="4" width="12.44140625" style="685" bestFit="1" customWidth="1"/>
    <col min="5" max="5" width="17.33203125" style="685" bestFit="1" customWidth="1"/>
    <col min="6" max="6" width="15.5546875" style="685" bestFit="1" customWidth="1"/>
    <col min="7" max="7" width="11.109375" style="685" bestFit="1" customWidth="1"/>
    <col min="8" max="16384" width="11.44140625" style="685"/>
  </cols>
  <sheetData>
    <row r="1" spans="2:7">
      <c r="B1" s="366"/>
      <c r="C1" s="366"/>
      <c r="D1" s="366"/>
      <c r="E1" s="366"/>
      <c r="F1" s="366"/>
    </row>
    <row r="2" spans="2:7">
      <c r="B2" s="2063" t="s">
        <v>0</v>
      </c>
      <c r="C2" s="2063"/>
      <c r="D2" s="2063"/>
      <c r="E2" s="2063"/>
      <c r="F2" s="2063"/>
    </row>
    <row r="3" spans="2:7">
      <c r="B3" s="2063" t="s">
        <v>1</v>
      </c>
      <c r="C3" s="2063"/>
      <c r="D3" s="2063"/>
      <c r="E3" s="2063"/>
      <c r="F3" s="2063"/>
    </row>
    <row r="4" spans="2:7">
      <c r="B4" s="2064" t="s">
        <v>2</v>
      </c>
      <c r="C4" s="2064"/>
      <c r="D4" s="2064"/>
      <c r="E4" s="2064"/>
      <c r="F4" s="2064"/>
    </row>
    <row r="7" spans="2:7" ht="15.6">
      <c r="B7" s="2546" t="s">
        <v>2442</v>
      </c>
      <c r="C7" s="2546"/>
      <c r="D7" s="2546"/>
      <c r="E7" s="2546"/>
      <c r="F7" s="2546"/>
    </row>
    <row r="8" spans="2:7" ht="15.6">
      <c r="B8" s="2546" t="s">
        <v>2443</v>
      </c>
      <c r="C8" s="2546"/>
      <c r="D8" s="2546"/>
      <c r="E8" s="2546"/>
      <c r="F8" s="2546"/>
    </row>
    <row r="9" spans="2:7" ht="16.2" thickBot="1">
      <c r="B9" s="2547" t="s">
        <v>1753</v>
      </c>
      <c r="C9" s="2547"/>
      <c r="D9" s="2547"/>
      <c r="E9" s="2547"/>
      <c r="F9" s="2547"/>
    </row>
    <row r="10" spans="2:7" ht="15" thickBot="1"/>
    <row r="11" spans="2:7">
      <c r="B11" s="2548" t="s">
        <v>405</v>
      </c>
      <c r="C11" s="2543" t="s">
        <v>566</v>
      </c>
      <c r="D11" s="2543" t="s">
        <v>1227</v>
      </c>
      <c r="E11" s="2543" t="s">
        <v>1643</v>
      </c>
      <c r="F11" s="2543" t="s">
        <v>612</v>
      </c>
      <c r="G11" s="2543" t="s">
        <v>1332</v>
      </c>
    </row>
    <row r="12" spans="2:7">
      <c r="B12" s="2549"/>
      <c r="C12" s="2550"/>
      <c r="D12" s="2551"/>
      <c r="E12" s="2551"/>
      <c r="F12" s="2544"/>
      <c r="G12" s="2544"/>
    </row>
    <row r="13" spans="2:7" ht="15" thickBot="1">
      <c r="B13" s="1325" t="s">
        <v>2023</v>
      </c>
      <c r="C13" s="1326" t="s">
        <v>2024</v>
      </c>
      <c r="D13" s="2552"/>
      <c r="E13" s="2552"/>
      <c r="F13" s="2545"/>
      <c r="G13" s="2545"/>
    </row>
    <row r="14" spans="2:7">
      <c r="B14" s="1429" t="s">
        <v>1354</v>
      </c>
      <c r="C14" s="1430">
        <v>501555814</v>
      </c>
      <c r="D14" s="1430">
        <v>583302250.67999995</v>
      </c>
      <c r="E14" s="1430">
        <v>451294986.19999999</v>
      </c>
      <c r="F14" s="1430">
        <v>357763466.40999985</v>
      </c>
      <c r="G14" s="1430">
        <v>356226394.27999985</v>
      </c>
    </row>
    <row r="15" spans="2:7">
      <c r="B15" s="575" t="s">
        <v>2444</v>
      </c>
      <c r="C15" s="576">
        <v>501555814</v>
      </c>
      <c r="D15" s="576">
        <v>583302250.67999995</v>
      </c>
      <c r="E15" s="576">
        <v>451294986.19999999</v>
      </c>
      <c r="F15" s="576">
        <v>357763466.40999985</v>
      </c>
      <c r="G15" s="576">
        <v>356226394.27999985</v>
      </c>
    </row>
    <row r="16" spans="2:7">
      <c r="B16" s="577" t="s">
        <v>2445</v>
      </c>
      <c r="C16" s="578">
        <v>501555814</v>
      </c>
      <c r="D16" s="578">
        <v>583302250.67999995</v>
      </c>
      <c r="E16" s="578">
        <v>451294986.19999999</v>
      </c>
      <c r="F16" s="578">
        <v>357763466.40999985</v>
      </c>
      <c r="G16" s="578">
        <v>356226394.27999985</v>
      </c>
    </row>
    <row r="17" spans="2:7">
      <c r="B17" s="698" t="s">
        <v>2446</v>
      </c>
      <c r="C17" s="578">
        <v>501555814</v>
      </c>
      <c r="D17" s="578">
        <v>583302250.67999995</v>
      </c>
      <c r="E17" s="578">
        <v>451294986.19999999</v>
      </c>
      <c r="F17" s="578">
        <v>357763466.40999985</v>
      </c>
      <c r="G17" s="578">
        <v>356226394.27999985</v>
      </c>
    </row>
    <row r="18" spans="2:7">
      <c r="B18" s="1429" t="s">
        <v>1355</v>
      </c>
      <c r="C18" s="1430">
        <v>58074067</v>
      </c>
      <c r="D18" s="1430">
        <v>58074067</v>
      </c>
      <c r="E18" s="1430">
        <v>0</v>
      </c>
      <c r="F18" s="1430">
        <v>0</v>
      </c>
      <c r="G18" s="1430">
        <v>0</v>
      </c>
    </row>
    <row r="19" spans="2:7">
      <c r="B19" s="575" t="s">
        <v>2447</v>
      </c>
      <c r="C19" s="576">
        <v>58074067</v>
      </c>
      <c r="D19" s="576">
        <v>58074067</v>
      </c>
      <c r="E19" s="576">
        <v>0</v>
      </c>
      <c r="F19" s="576">
        <v>0</v>
      </c>
      <c r="G19" s="576">
        <v>0</v>
      </c>
    </row>
    <row r="20" spans="2:7">
      <c r="B20" s="577" t="s">
        <v>2448</v>
      </c>
      <c r="C20" s="578">
        <v>58074067</v>
      </c>
      <c r="D20" s="578">
        <v>58074067</v>
      </c>
      <c r="E20" s="578">
        <v>0</v>
      </c>
      <c r="F20" s="578">
        <v>0</v>
      </c>
      <c r="G20" s="578">
        <v>0</v>
      </c>
    </row>
    <row r="21" spans="2:7">
      <c r="B21" s="698" t="s">
        <v>2449</v>
      </c>
      <c r="C21" s="578">
        <v>58074067</v>
      </c>
      <c r="D21" s="578">
        <v>58074067</v>
      </c>
      <c r="E21" s="578">
        <v>0</v>
      </c>
      <c r="F21" s="578">
        <v>0</v>
      </c>
      <c r="G21" s="578">
        <v>0</v>
      </c>
    </row>
    <row r="22" spans="2:7">
      <c r="B22" s="1429" t="s">
        <v>1356</v>
      </c>
      <c r="C22" s="1430">
        <v>2213000000</v>
      </c>
      <c r="D22" s="1430">
        <v>2213000000</v>
      </c>
      <c r="E22" s="1430">
        <v>0</v>
      </c>
      <c r="F22" s="1430">
        <v>0</v>
      </c>
      <c r="G22" s="1430">
        <v>0</v>
      </c>
    </row>
    <row r="23" spans="2:7">
      <c r="B23" s="575" t="s">
        <v>2450</v>
      </c>
      <c r="C23" s="576">
        <v>2213000000</v>
      </c>
      <c r="D23" s="576">
        <v>2213000000</v>
      </c>
      <c r="E23" s="576">
        <v>0</v>
      </c>
      <c r="F23" s="576">
        <v>0</v>
      </c>
      <c r="G23" s="576">
        <v>0</v>
      </c>
    </row>
    <row r="24" spans="2:7">
      <c r="B24" s="577" t="s">
        <v>2451</v>
      </c>
      <c r="C24" s="578">
        <v>2213000000</v>
      </c>
      <c r="D24" s="578">
        <v>2213000000</v>
      </c>
      <c r="E24" s="578">
        <v>0</v>
      </c>
      <c r="F24" s="578">
        <v>0</v>
      </c>
      <c r="G24" s="578">
        <v>0</v>
      </c>
    </row>
    <row r="25" spans="2:7">
      <c r="B25" s="698" t="s">
        <v>2452</v>
      </c>
      <c r="C25" s="578">
        <v>2213000000</v>
      </c>
      <c r="D25" s="578">
        <v>2213000000</v>
      </c>
      <c r="E25" s="578">
        <v>0</v>
      </c>
      <c r="F25" s="578">
        <v>0</v>
      </c>
      <c r="G25" s="578">
        <v>0</v>
      </c>
    </row>
    <row r="26" spans="2:7">
      <c r="B26" s="1429" t="s">
        <v>1357</v>
      </c>
      <c r="C26" s="1430">
        <v>230514883</v>
      </c>
      <c r="D26" s="1430">
        <v>280501767.80000007</v>
      </c>
      <c r="E26" s="1430">
        <v>193768682.46000007</v>
      </c>
      <c r="F26" s="1430">
        <v>181953644.04000005</v>
      </c>
      <c r="G26" s="1430">
        <v>177785304.40000007</v>
      </c>
    </row>
    <row r="27" spans="2:7">
      <c r="B27" s="575" t="s">
        <v>2453</v>
      </c>
      <c r="C27" s="576">
        <v>230514883</v>
      </c>
      <c r="D27" s="576">
        <v>280501767.80000007</v>
      </c>
      <c r="E27" s="576">
        <v>193768682.46000007</v>
      </c>
      <c r="F27" s="576">
        <v>181953644.04000005</v>
      </c>
      <c r="G27" s="576">
        <v>177785304.40000007</v>
      </c>
    </row>
    <row r="28" spans="2:7">
      <c r="B28" s="577" t="s">
        <v>2454</v>
      </c>
      <c r="C28" s="578">
        <v>230514883</v>
      </c>
      <c r="D28" s="578">
        <v>280501767.80000007</v>
      </c>
      <c r="E28" s="578">
        <v>193768682.46000007</v>
      </c>
      <c r="F28" s="578">
        <v>181953644.04000005</v>
      </c>
      <c r="G28" s="578">
        <v>177785304.40000007</v>
      </c>
    </row>
    <row r="29" spans="2:7">
      <c r="B29" s="698" t="s">
        <v>2455</v>
      </c>
      <c r="C29" s="578">
        <v>230514883</v>
      </c>
      <c r="D29" s="578">
        <v>280501767.80000007</v>
      </c>
      <c r="E29" s="578">
        <v>193768682.46000007</v>
      </c>
      <c r="F29" s="578">
        <v>181953644.04000005</v>
      </c>
      <c r="G29" s="578">
        <v>177785304.40000007</v>
      </c>
    </row>
    <row r="30" spans="2:7">
      <c r="B30" s="1429" t="s">
        <v>1359</v>
      </c>
      <c r="C30" s="1430">
        <v>1998317326</v>
      </c>
      <c r="D30" s="1430">
        <v>2117739473.5599999</v>
      </c>
      <c r="E30" s="1430">
        <v>1388215711.9200001</v>
      </c>
      <c r="F30" s="1430">
        <v>1222099289.98</v>
      </c>
      <c r="G30" s="1430">
        <v>1219316324.98</v>
      </c>
    </row>
    <row r="31" spans="2:7">
      <c r="B31" s="575" t="s">
        <v>2456</v>
      </c>
      <c r="C31" s="576">
        <v>1998317326</v>
      </c>
      <c r="D31" s="576">
        <v>2117739473.5599999</v>
      </c>
      <c r="E31" s="576">
        <v>1388215711.9200001</v>
      </c>
      <c r="F31" s="576">
        <v>1222099289.98</v>
      </c>
      <c r="G31" s="576">
        <v>1219316324.98</v>
      </c>
    </row>
    <row r="32" spans="2:7">
      <c r="B32" s="577" t="s">
        <v>2457</v>
      </c>
      <c r="C32" s="578">
        <v>1998317326</v>
      </c>
      <c r="D32" s="578">
        <v>2117739473.5599999</v>
      </c>
      <c r="E32" s="578">
        <v>1388215711.9200001</v>
      </c>
      <c r="F32" s="578">
        <v>1222099289.98</v>
      </c>
      <c r="G32" s="578">
        <v>1219316324.98</v>
      </c>
    </row>
    <row r="33" spans="2:7">
      <c r="B33" s="698" t="s">
        <v>2035</v>
      </c>
      <c r="C33" s="578">
        <v>624893095</v>
      </c>
      <c r="D33" s="578">
        <v>748701095</v>
      </c>
      <c r="E33" s="578">
        <v>478771540.38</v>
      </c>
      <c r="F33" s="578">
        <v>447678016.46000004</v>
      </c>
      <c r="G33" s="578">
        <v>445538431.46000004</v>
      </c>
    </row>
    <row r="34" spans="2:7">
      <c r="B34" s="698" t="s">
        <v>2458</v>
      </c>
      <c r="C34" s="578">
        <v>175696513</v>
      </c>
      <c r="D34" s="578">
        <v>264077660.56</v>
      </c>
      <c r="E34" s="578">
        <v>132744790.29999998</v>
      </c>
      <c r="F34" s="578">
        <v>69775299.500000015</v>
      </c>
      <c r="G34" s="578">
        <v>69166419.5</v>
      </c>
    </row>
    <row r="35" spans="2:7">
      <c r="B35" s="698" t="s">
        <v>2459</v>
      </c>
      <c r="C35" s="578">
        <v>1197727718</v>
      </c>
      <c r="D35" s="578">
        <v>1104960718</v>
      </c>
      <c r="E35" s="578">
        <v>776699381.24000001</v>
      </c>
      <c r="F35" s="578">
        <v>704645974.01999998</v>
      </c>
      <c r="G35" s="578">
        <v>704611474.01999998</v>
      </c>
    </row>
    <row r="36" spans="2:7">
      <c r="B36" s="1429" t="s">
        <v>1360</v>
      </c>
      <c r="C36" s="1430">
        <v>71925496</v>
      </c>
      <c r="D36" s="1430">
        <v>92399406.400000006</v>
      </c>
      <c r="E36" s="1430">
        <v>58573539.449999996</v>
      </c>
      <c r="F36" s="1430">
        <v>55078331.119999997</v>
      </c>
      <c r="G36" s="1430">
        <v>54729516.899999999</v>
      </c>
    </row>
    <row r="37" spans="2:7">
      <c r="B37" s="575" t="s">
        <v>2460</v>
      </c>
      <c r="C37" s="576">
        <v>71925496</v>
      </c>
      <c r="D37" s="576">
        <v>92399406.400000006</v>
      </c>
      <c r="E37" s="576">
        <v>58573539.449999996</v>
      </c>
      <c r="F37" s="576">
        <v>55078331.119999997</v>
      </c>
      <c r="G37" s="576">
        <v>54729516.899999999</v>
      </c>
    </row>
    <row r="38" spans="2:7">
      <c r="B38" s="577" t="s">
        <v>2461</v>
      </c>
      <c r="C38" s="578">
        <v>71925496</v>
      </c>
      <c r="D38" s="578">
        <v>92399406.400000006</v>
      </c>
      <c r="E38" s="578">
        <v>58573539.449999996</v>
      </c>
      <c r="F38" s="578">
        <v>55078331.119999997</v>
      </c>
      <c r="G38" s="578">
        <v>54729516.899999999</v>
      </c>
    </row>
    <row r="39" spans="2:7">
      <c r="B39" s="698" t="s">
        <v>2462</v>
      </c>
      <c r="C39" s="578">
        <v>71925496</v>
      </c>
      <c r="D39" s="578">
        <v>92399406.400000006</v>
      </c>
      <c r="E39" s="578">
        <v>58573539.449999996</v>
      </c>
      <c r="F39" s="578">
        <v>55078331.119999997</v>
      </c>
      <c r="G39" s="578">
        <v>54729516.899999999</v>
      </c>
    </row>
    <row r="40" spans="2:7">
      <c r="B40" s="1429" t="s">
        <v>1361</v>
      </c>
      <c r="C40" s="1430">
        <v>8190254945</v>
      </c>
      <c r="D40" s="1430">
        <v>12207717503.600002</v>
      </c>
      <c r="E40" s="1430">
        <v>5109928162.8999996</v>
      </c>
      <c r="F40" s="1430">
        <v>4487290129.1299992</v>
      </c>
      <c r="G40" s="1430">
        <v>4126011705.3499994</v>
      </c>
    </row>
    <row r="41" spans="2:7">
      <c r="B41" s="575" t="s">
        <v>2463</v>
      </c>
      <c r="C41" s="576">
        <v>8190254945</v>
      </c>
      <c r="D41" s="576">
        <v>12207717503.600002</v>
      </c>
      <c r="E41" s="576">
        <v>5109928162.8999996</v>
      </c>
      <c r="F41" s="576">
        <v>4487290129.1299992</v>
      </c>
      <c r="G41" s="576">
        <v>4126011705.3499994</v>
      </c>
    </row>
    <row r="42" spans="2:7">
      <c r="B42" s="577" t="s">
        <v>2464</v>
      </c>
      <c r="C42" s="578">
        <v>8190254945</v>
      </c>
      <c r="D42" s="578">
        <v>12207717503.600002</v>
      </c>
      <c r="E42" s="578">
        <v>5109928162.8999996</v>
      </c>
      <c r="F42" s="578">
        <v>4487290129.1299992</v>
      </c>
      <c r="G42" s="578">
        <v>4126011705.3499994</v>
      </c>
    </row>
    <row r="43" spans="2:7">
      <c r="B43" s="698" t="s">
        <v>2035</v>
      </c>
      <c r="C43" s="578">
        <v>702600953</v>
      </c>
      <c r="D43" s="578">
        <v>702600953</v>
      </c>
      <c r="E43" s="578">
        <v>442692130.06999993</v>
      </c>
      <c r="F43" s="578">
        <v>388980389.90999997</v>
      </c>
      <c r="G43" s="578">
        <v>386575147.35000002</v>
      </c>
    </row>
    <row r="44" spans="2:7">
      <c r="B44" s="698" t="s">
        <v>2465</v>
      </c>
      <c r="C44" s="578">
        <v>3790654827</v>
      </c>
      <c r="D44" s="578">
        <v>4427227584.1400003</v>
      </c>
      <c r="E44" s="578">
        <v>1249830008.3299994</v>
      </c>
      <c r="F44" s="578">
        <v>1039278556.8499999</v>
      </c>
      <c r="G44" s="578">
        <v>1030949183.3499999</v>
      </c>
    </row>
    <row r="45" spans="2:7">
      <c r="B45" s="698" t="s">
        <v>2466</v>
      </c>
      <c r="C45" s="578">
        <v>3696999165</v>
      </c>
      <c r="D45" s="578">
        <v>7077888966.460001</v>
      </c>
      <c r="E45" s="578">
        <v>3417406024.5000005</v>
      </c>
      <c r="F45" s="578">
        <v>3059031182.3699999</v>
      </c>
      <c r="G45" s="578">
        <v>2708487374.6499996</v>
      </c>
    </row>
    <row r="46" spans="2:7">
      <c r="B46" s="1429" t="s">
        <v>1362</v>
      </c>
      <c r="C46" s="1430">
        <v>144144665</v>
      </c>
      <c r="D46" s="1430">
        <v>596736293.68000007</v>
      </c>
      <c r="E46" s="1430">
        <v>229309930.28999999</v>
      </c>
      <c r="F46" s="1430">
        <v>128698094.79999998</v>
      </c>
      <c r="G46" s="1430">
        <v>109584102.66</v>
      </c>
    </row>
    <row r="47" spans="2:7">
      <c r="B47" s="575" t="s">
        <v>2467</v>
      </c>
      <c r="C47" s="576">
        <v>144144665</v>
      </c>
      <c r="D47" s="576">
        <v>596736293.68000007</v>
      </c>
      <c r="E47" s="576">
        <v>229309930.28999999</v>
      </c>
      <c r="F47" s="576">
        <v>128698094.79999998</v>
      </c>
      <c r="G47" s="576">
        <v>109584102.66</v>
      </c>
    </row>
    <row r="48" spans="2:7">
      <c r="B48" s="577" t="s">
        <v>2468</v>
      </c>
      <c r="C48" s="578">
        <v>144144665</v>
      </c>
      <c r="D48" s="578">
        <v>596736293.68000007</v>
      </c>
      <c r="E48" s="578">
        <v>229309930.28999999</v>
      </c>
      <c r="F48" s="578">
        <v>128698094.79999998</v>
      </c>
      <c r="G48" s="578">
        <v>109584102.66</v>
      </c>
    </row>
    <row r="49" spans="2:7">
      <c r="B49" s="698" t="s">
        <v>2469</v>
      </c>
      <c r="C49" s="578">
        <v>144144665</v>
      </c>
      <c r="D49" s="578">
        <v>596736293.68000007</v>
      </c>
      <c r="E49" s="578">
        <v>229309930.28999999</v>
      </c>
      <c r="F49" s="578">
        <v>128698094.79999998</v>
      </c>
      <c r="G49" s="578">
        <v>109584102.66</v>
      </c>
    </row>
    <row r="50" spans="2:7">
      <c r="B50" s="1429" t="s">
        <v>1363</v>
      </c>
      <c r="C50" s="1430">
        <v>209300000</v>
      </c>
      <c r="D50" s="1430">
        <v>323025502.00999999</v>
      </c>
      <c r="E50" s="1430">
        <v>163320116.38999996</v>
      </c>
      <c r="F50" s="1430">
        <v>141412076.61999997</v>
      </c>
      <c r="G50" s="1430">
        <v>139204585.91</v>
      </c>
    </row>
    <row r="51" spans="2:7">
      <c r="B51" s="575" t="s">
        <v>2470</v>
      </c>
      <c r="C51" s="576">
        <v>209300000</v>
      </c>
      <c r="D51" s="576">
        <v>323025502.00999999</v>
      </c>
      <c r="E51" s="576">
        <v>163320116.38999996</v>
      </c>
      <c r="F51" s="576">
        <v>141412076.61999997</v>
      </c>
      <c r="G51" s="576">
        <v>139204585.91</v>
      </c>
    </row>
    <row r="52" spans="2:7">
      <c r="B52" s="577" t="s">
        <v>2471</v>
      </c>
      <c r="C52" s="578">
        <v>209300000</v>
      </c>
      <c r="D52" s="578">
        <v>323025502.00999999</v>
      </c>
      <c r="E52" s="578">
        <v>163320116.38999996</v>
      </c>
      <c r="F52" s="578">
        <v>141412076.61999997</v>
      </c>
      <c r="G52" s="578">
        <v>139204585.91</v>
      </c>
    </row>
    <row r="53" spans="2:7">
      <c r="B53" s="698" t="s">
        <v>2472</v>
      </c>
      <c r="C53" s="578">
        <v>209300000</v>
      </c>
      <c r="D53" s="578">
        <v>323025502.00999999</v>
      </c>
      <c r="E53" s="578">
        <v>163320116.38999996</v>
      </c>
      <c r="F53" s="578">
        <v>141412076.61999997</v>
      </c>
      <c r="G53" s="578">
        <v>139204585.91</v>
      </c>
    </row>
    <row r="54" spans="2:7">
      <c r="B54" s="1429" t="s">
        <v>1364</v>
      </c>
      <c r="C54" s="1430">
        <v>1244947745</v>
      </c>
      <c r="D54" s="1430">
        <v>1758532887.1599998</v>
      </c>
      <c r="E54" s="1430">
        <v>1255277851.2800002</v>
      </c>
      <c r="F54" s="1430">
        <v>1191075068.8600001</v>
      </c>
      <c r="G54" s="1430">
        <v>1177062912.3200002</v>
      </c>
    </row>
    <row r="55" spans="2:7">
      <c r="B55" s="575" t="s">
        <v>2473</v>
      </c>
      <c r="C55" s="576">
        <v>1244947745</v>
      </c>
      <c r="D55" s="576">
        <v>1758532887.1599998</v>
      </c>
      <c r="E55" s="576">
        <v>1255277851.2800002</v>
      </c>
      <c r="F55" s="576">
        <v>1191075068.8600001</v>
      </c>
      <c r="G55" s="576">
        <v>1177062912.3200002</v>
      </c>
    </row>
    <row r="56" spans="2:7">
      <c r="B56" s="577" t="s">
        <v>2474</v>
      </c>
      <c r="C56" s="578">
        <v>1244947745</v>
      </c>
      <c r="D56" s="578">
        <v>1758532887.1599998</v>
      </c>
      <c r="E56" s="578">
        <v>1255277851.2800002</v>
      </c>
      <c r="F56" s="578">
        <v>1191075068.8600001</v>
      </c>
      <c r="G56" s="578">
        <v>1177062912.3200002</v>
      </c>
    </row>
    <row r="57" spans="2:7">
      <c r="B57" s="698" t="s">
        <v>2475</v>
      </c>
      <c r="C57" s="578">
        <v>773447745</v>
      </c>
      <c r="D57" s="578">
        <v>893984149.38999987</v>
      </c>
      <c r="E57" s="578">
        <v>544889487.68000007</v>
      </c>
      <c r="F57" s="578">
        <v>533173264.26000005</v>
      </c>
      <c r="G57" s="578">
        <v>527527107.72000015</v>
      </c>
    </row>
    <row r="58" spans="2:7">
      <c r="B58" s="698" t="s">
        <v>2029</v>
      </c>
      <c r="C58" s="578">
        <v>354000000</v>
      </c>
      <c r="D58" s="578">
        <v>708427700.02999997</v>
      </c>
      <c r="E58" s="578">
        <v>580279748.19000006</v>
      </c>
      <c r="F58" s="578">
        <v>530954748.19</v>
      </c>
      <c r="G58" s="578">
        <v>522963748.19</v>
      </c>
    </row>
    <row r="59" spans="2:7">
      <c r="B59" s="698" t="s">
        <v>2037</v>
      </c>
      <c r="C59" s="578">
        <v>117500000</v>
      </c>
      <c r="D59" s="578">
        <v>156121037.73999998</v>
      </c>
      <c r="E59" s="578">
        <v>130108615.40999998</v>
      </c>
      <c r="F59" s="578">
        <v>126947056.40999998</v>
      </c>
      <c r="G59" s="578">
        <v>126572056.40999998</v>
      </c>
    </row>
    <row r="60" spans="2:7">
      <c r="B60" s="1429" t="s">
        <v>1365</v>
      </c>
      <c r="C60" s="1430">
        <v>692073784</v>
      </c>
      <c r="D60" s="1430">
        <v>790110913.54999995</v>
      </c>
      <c r="E60" s="1430">
        <v>461986834.25</v>
      </c>
      <c r="F60" s="1430">
        <v>437323638.68999994</v>
      </c>
      <c r="G60" s="1430">
        <v>436314670.76999998</v>
      </c>
    </row>
    <row r="61" spans="2:7">
      <c r="B61" s="575" t="s">
        <v>2476</v>
      </c>
      <c r="C61" s="576">
        <v>692073784</v>
      </c>
      <c r="D61" s="576">
        <v>790110913.54999995</v>
      </c>
      <c r="E61" s="576">
        <v>461986834.25</v>
      </c>
      <c r="F61" s="576">
        <v>437323638.68999994</v>
      </c>
      <c r="G61" s="576">
        <v>436314670.76999998</v>
      </c>
    </row>
    <row r="62" spans="2:7">
      <c r="B62" s="577" t="s">
        <v>2477</v>
      </c>
      <c r="C62" s="578">
        <v>692073784</v>
      </c>
      <c r="D62" s="578">
        <v>790110913.54999995</v>
      </c>
      <c r="E62" s="578">
        <v>461986834.25</v>
      </c>
      <c r="F62" s="578">
        <v>437323638.68999994</v>
      </c>
      <c r="G62" s="578">
        <v>436314670.76999998</v>
      </c>
    </row>
    <row r="63" spans="2:7">
      <c r="B63" s="698" t="s">
        <v>2478</v>
      </c>
      <c r="C63" s="578">
        <v>692073784</v>
      </c>
      <c r="D63" s="578">
        <v>790110913.54999995</v>
      </c>
      <c r="E63" s="578">
        <v>461986834.25</v>
      </c>
      <c r="F63" s="578">
        <v>437323638.68999994</v>
      </c>
      <c r="G63" s="578">
        <v>436314670.76999998</v>
      </c>
    </row>
    <row r="64" spans="2:7">
      <c r="B64" s="1429" t="s">
        <v>1366</v>
      </c>
      <c r="C64" s="1430">
        <v>16162862117</v>
      </c>
      <c r="D64" s="1430">
        <v>16162862117</v>
      </c>
      <c r="E64" s="1430">
        <v>0</v>
      </c>
      <c r="F64" s="1430">
        <v>0</v>
      </c>
      <c r="G64" s="1430">
        <v>0</v>
      </c>
    </row>
    <row r="65" spans="2:7">
      <c r="B65" s="575" t="s">
        <v>2479</v>
      </c>
      <c r="C65" s="576">
        <v>16162862117</v>
      </c>
      <c r="D65" s="576">
        <v>16162862117</v>
      </c>
      <c r="E65" s="576">
        <v>0</v>
      </c>
      <c r="F65" s="576">
        <v>0</v>
      </c>
      <c r="G65" s="576">
        <v>0</v>
      </c>
    </row>
    <row r="66" spans="2:7">
      <c r="B66" s="577" t="s">
        <v>2480</v>
      </c>
      <c r="C66" s="578">
        <v>16162862117</v>
      </c>
      <c r="D66" s="578">
        <v>16162862117</v>
      </c>
      <c r="E66" s="578">
        <v>0</v>
      </c>
      <c r="F66" s="578">
        <v>0</v>
      </c>
      <c r="G66" s="578">
        <v>0</v>
      </c>
    </row>
    <row r="67" spans="2:7">
      <c r="B67" s="698" t="s">
        <v>2035</v>
      </c>
      <c r="C67" s="578">
        <v>5295243728</v>
      </c>
      <c r="D67" s="578">
        <v>5295243728</v>
      </c>
      <c r="E67" s="578">
        <v>0</v>
      </c>
      <c r="F67" s="578">
        <v>0</v>
      </c>
      <c r="G67" s="578">
        <v>0</v>
      </c>
    </row>
    <row r="68" spans="2:7">
      <c r="B68" s="698" t="s">
        <v>2481</v>
      </c>
      <c r="C68" s="578">
        <v>7330621381</v>
      </c>
      <c r="D68" s="578">
        <v>7330621381</v>
      </c>
      <c r="E68" s="578">
        <v>0</v>
      </c>
      <c r="F68" s="578">
        <v>0</v>
      </c>
      <c r="G68" s="578">
        <v>0</v>
      </c>
    </row>
    <row r="69" spans="2:7">
      <c r="B69" s="698" t="s">
        <v>2482</v>
      </c>
      <c r="C69" s="578">
        <v>206062965</v>
      </c>
      <c r="D69" s="578">
        <v>206062965</v>
      </c>
      <c r="E69" s="578">
        <v>0</v>
      </c>
      <c r="F69" s="578">
        <v>0</v>
      </c>
      <c r="G69" s="578">
        <v>0</v>
      </c>
    </row>
    <row r="70" spans="2:7">
      <c r="B70" s="698" t="s">
        <v>2483</v>
      </c>
      <c r="C70" s="578">
        <v>102416173</v>
      </c>
      <c r="D70" s="578">
        <v>102416173</v>
      </c>
      <c r="E70" s="578">
        <v>0</v>
      </c>
      <c r="F70" s="578">
        <v>0</v>
      </c>
      <c r="G70" s="578">
        <v>0</v>
      </c>
    </row>
    <row r="71" spans="2:7">
      <c r="B71" s="698" t="s">
        <v>2484</v>
      </c>
      <c r="C71" s="578">
        <v>498699730</v>
      </c>
      <c r="D71" s="578">
        <v>498699730</v>
      </c>
      <c r="E71" s="578">
        <v>0</v>
      </c>
      <c r="F71" s="578">
        <v>0</v>
      </c>
      <c r="G71" s="578">
        <v>0</v>
      </c>
    </row>
    <row r="72" spans="2:7">
      <c r="B72" s="698" t="s">
        <v>2485</v>
      </c>
      <c r="C72" s="578">
        <v>53776120</v>
      </c>
      <c r="D72" s="578">
        <v>53776120</v>
      </c>
      <c r="E72" s="578">
        <v>0</v>
      </c>
      <c r="F72" s="578">
        <v>0</v>
      </c>
      <c r="G72" s="578">
        <v>0</v>
      </c>
    </row>
    <row r="73" spans="2:7">
      <c r="B73" s="698" t="s">
        <v>2486</v>
      </c>
      <c r="C73" s="578">
        <v>218707507</v>
      </c>
      <c r="D73" s="578">
        <v>218707507</v>
      </c>
      <c r="E73" s="578">
        <v>0</v>
      </c>
      <c r="F73" s="578">
        <v>0</v>
      </c>
      <c r="G73" s="578">
        <v>0</v>
      </c>
    </row>
    <row r="74" spans="2:7">
      <c r="B74" s="698" t="s">
        <v>2487</v>
      </c>
      <c r="C74" s="578">
        <v>28658304</v>
      </c>
      <c r="D74" s="578">
        <v>28658304</v>
      </c>
      <c r="E74" s="578">
        <v>0</v>
      </c>
      <c r="F74" s="578">
        <v>0</v>
      </c>
      <c r="G74" s="578">
        <v>0</v>
      </c>
    </row>
    <row r="75" spans="2:7">
      <c r="B75" s="698" t="s">
        <v>2488</v>
      </c>
      <c r="C75" s="578">
        <v>13094</v>
      </c>
      <c r="D75" s="578">
        <v>13094</v>
      </c>
      <c r="E75" s="578">
        <v>0</v>
      </c>
      <c r="F75" s="578">
        <v>0</v>
      </c>
      <c r="G75" s="578">
        <v>0</v>
      </c>
    </row>
    <row r="76" spans="2:7">
      <c r="B76" s="698" t="s">
        <v>2029</v>
      </c>
      <c r="C76" s="578">
        <v>2416977138</v>
      </c>
      <c r="D76" s="578">
        <v>2416977138</v>
      </c>
      <c r="E76" s="578">
        <v>0</v>
      </c>
      <c r="F76" s="578">
        <v>0</v>
      </c>
      <c r="G76" s="578">
        <v>0</v>
      </c>
    </row>
    <row r="77" spans="2:7">
      <c r="B77" s="698" t="s">
        <v>2489</v>
      </c>
      <c r="C77" s="578">
        <v>11685977</v>
      </c>
      <c r="D77" s="578">
        <v>11685977</v>
      </c>
      <c r="E77" s="578">
        <v>0</v>
      </c>
      <c r="F77" s="578">
        <v>0</v>
      </c>
      <c r="G77" s="578">
        <v>0</v>
      </c>
    </row>
    <row r="78" spans="2:7">
      <c r="B78" s="1429" t="s">
        <v>1367</v>
      </c>
      <c r="C78" s="1430">
        <v>155200000</v>
      </c>
      <c r="D78" s="1430">
        <v>166890213.5</v>
      </c>
      <c r="E78" s="1430">
        <v>122976617.27000001</v>
      </c>
      <c r="F78" s="1430">
        <v>107348637.09999999</v>
      </c>
      <c r="G78" s="1430">
        <v>103255588.85000001</v>
      </c>
    </row>
    <row r="79" spans="2:7">
      <c r="B79" s="575" t="s">
        <v>2490</v>
      </c>
      <c r="C79" s="576">
        <v>155200000</v>
      </c>
      <c r="D79" s="576">
        <v>166890213.5</v>
      </c>
      <c r="E79" s="576">
        <v>122976617.27000001</v>
      </c>
      <c r="F79" s="576">
        <v>107348637.09999999</v>
      </c>
      <c r="G79" s="576">
        <v>103255588.85000001</v>
      </c>
    </row>
    <row r="80" spans="2:7">
      <c r="B80" s="577" t="s">
        <v>2491</v>
      </c>
      <c r="C80" s="578">
        <v>155200000</v>
      </c>
      <c r="D80" s="578">
        <v>166890213.5</v>
      </c>
      <c r="E80" s="578">
        <v>122976617.27000001</v>
      </c>
      <c r="F80" s="578">
        <v>107348637.09999999</v>
      </c>
      <c r="G80" s="578">
        <v>103255588.85000001</v>
      </c>
    </row>
    <row r="81" spans="2:7">
      <c r="B81" s="698" t="s">
        <v>2492</v>
      </c>
      <c r="C81" s="578">
        <v>155200000</v>
      </c>
      <c r="D81" s="578">
        <v>166890213.5</v>
      </c>
      <c r="E81" s="578">
        <v>122976617.27000001</v>
      </c>
      <c r="F81" s="578">
        <v>107348637.09999999</v>
      </c>
      <c r="G81" s="578">
        <v>103255588.85000001</v>
      </c>
    </row>
    <row r="82" spans="2:7">
      <c r="B82" s="1429" t="s">
        <v>1368</v>
      </c>
      <c r="C82" s="1430">
        <v>5413292391</v>
      </c>
      <c r="D82" s="1430">
        <v>5413292391</v>
      </c>
      <c r="E82" s="1430">
        <v>2616596356.7000003</v>
      </c>
      <c r="F82" s="1430">
        <v>2616596356.7000003</v>
      </c>
      <c r="G82" s="1430">
        <v>2616596356.7000003</v>
      </c>
    </row>
    <row r="83" spans="2:7">
      <c r="B83" s="575" t="s">
        <v>2493</v>
      </c>
      <c r="C83" s="576">
        <v>5413292391</v>
      </c>
      <c r="D83" s="576">
        <v>5413292391</v>
      </c>
      <c r="E83" s="576">
        <v>2616596356.7000003</v>
      </c>
      <c r="F83" s="576">
        <v>2616596356.7000003</v>
      </c>
      <c r="G83" s="576">
        <v>2616596356.7000003</v>
      </c>
    </row>
    <row r="84" spans="2:7">
      <c r="B84" s="577" t="s">
        <v>2494</v>
      </c>
      <c r="C84" s="578">
        <v>5413292391</v>
      </c>
      <c r="D84" s="578">
        <v>5413292391</v>
      </c>
      <c r="E84" s="578">
        <v>2616596356.7000003</v>
      </c>
      <c r="F84" s="578">
        <v>2616596356.7000003</v>
      </c>
      <c r="G84" s="578">
        <v>2616596356.7000003</v>
      </c>
    </row>
    <row r="85" spans="2:7">
      <c r="B85" s="698" t="s">
        <v>2495</v>
      </c>
      <c r="C85" s="578">
        <v>5413292391</v>
      </c>
      <c r="D85" s="578">
        <v>5413292391</v>
      </c>
      <c r="E85" s="578">
        <v>2616596356.7000003</v>
      </c>
      <c r="F85" s="578">
        <v>2616596356.7000003</v>
      </c>
      <c r="G85" s="578">
        <v>2616596356.7000003</v>
      </c>
    </row>
    <row r="86" spans="2:7">
      <c r="B86" s="1429" t="s">
        <v>1369</v>
      </c>
      <c r="C86" s="1430">
        <v>341967148</v>
      </c>
      <c r="D86" s="1430">
        <v>375501270.17000002</v>
      </c>
      <c r="E86" s="1430">
        <v>277945677.61000001</v>
      </c>
      <c r="F86" s="1430">
        <v>207697486.75000006</v>
      </c>
      <c r="G86" s="1430">
        <v>206470218.91000006</v>
      </c>
    </row>
    <row r="87" spans="2:7">
      <c r="B87" s="575" t="s">
        <v>2496</v>
      </c>
      <c r="C87" s="576">
        <v>341967148</v>
      </c>
      <c r="D87" s="576">
        <v>375501270.17000002</v>
      </c>
      <c r="E87" s="576">
        <v>277945677.61000001</v>
      </c>
      <c r="F87" s="576">
        <v>207697486.75000006</v>
      </c>
      <c r="G87" s="576">
        <v>206470218.91000006</v>
      </c>
    </row>
    <row r="88" spans="2:7">
      <c r="B88" s="577" t="s">
        <v>2497</v>
      </c>
      <c r="C88" s="578">
        <v>341967148</v>
      </c>
      <c r="D88" s="578">
        <v>375501270.17000002</v>
      </c>
      <c r="E88" s="578">
        <v>277945677.61000001</v>
      </c>
      <c r="F88" s="578">
        <v>207697486.75000006</v>
      </c>
      <c r="G88" s="578">
        <v>206470218.91000006</v>
      </c>
    </row>
    <row r="89" spans="2:7">
      <c r="B89" s="698" t="s">
        <v>2498</v>
      </c>
      <c r="C89" s="578">
        <v>341967148</v>
      </c>
      <c r="D89" s="578">
        <v>375501270.17000002</v>
      </c>
      <c r="E89" s="578">
        <v>277945677.61000001</v>
      </c>
      <c r="F89" s="578">
        <v>207697486.75000006</v>
      </c>
      <c r="G89" s="578">
        <v>206470218.91000006</v>
      </c>
    </row>
    <row r="90" spans="2:7">
      <c r="B90" s="1429" t="s">
        <v>1370</v>
      </c>
      <c r="C90" s="1430">
        <v>73800000</v>
      </c>
      <c r="D90" s="1430">
        <v>80308237.620000005</v>
      </c>
      <c r="E90" s="1430">
        <v>51310446.340000011</v>
      </c>
      <c r="F90" s="1430">
        <v>47944021.670000002</v>
      </c>
      <c r="G90" s="1430">
        <v>47043141.180000007</v>
      </c>
    </row>
    <row r="91" spans="2:7">
      <c r="B91" s="575" t="s">
        <v>2499</v>
      </c>
      <c r="C91" s="576">
        <v>73800000</v>
      </c>
      <c r="D91" s="576">
        <v>80308237.620000005</v>
      </c>
      <c r="E91" s="576">
        <v>51310446.340000011</v>
      </c>
      <c r="F91" s="576">
        <v>47944021.670000002</v>
      </c>
      <c r="G91" s="576">
        <v>47043141.180000007</v>
      </c>
    </row>
    <row r="92" spans="2:7">
      <c r="B92" s="577" t="s">
        <v>2500</v>
      </c>
      <c r="C92" s="578">
        <v>73800000</v>
      </c>
      <c r="D92" s="578">
        <v>80308237.620000005</v>
      </c>
      <c r="E92" s="578">
        <v>51310446.340000011</v>
      </c>
      <c r="F92" s="578">
        <v>47944021.670000002</v>
      </c>
      <c r="G92" s="578">
        <v>47043141.180000007</v>
      </c>
    </row>
    <row r="93" spans="2:7">
      <c r="B93" s="698" t="s">
        <v>2501</v>
      </c>
      <c r="C93" s="578">
        <v>73800000</v>
      </c>
      <c r="D93" s="578">
        <v>80308237.620000005</v>
      </c>
      <c r="E93" s="578">
        <v>51310446.340000011</v>
      </c>
      <c r="F93" s="578">
        <v>47944021.670000002</v>
      </c>
      <c r="G93" s="578">
        <v>47043141.180000007</v>
      </c>
    </row>
    <row r="94" spans="2:7">
      <c r="B94" s="1429" t="s">
        <v>1371</v>
      </c>
      <c r="C94" s="1430">
        <v>153737097</v>
      </c>
      <c r="D94" s="1430">
        <v>188136438.69</v>
      </c>
      <c r="E94" s="1430">
        <v>117037501.48</v>
      </c>
      <c r="F94" s="1430">
        <v>87407656.899999991</v>
      </c>
      <c r="G94" s="1430">
        <v>82951871.789999992</v>
      </c>
    </row>
    <row r="95" spans="2:7">
      <c r="B95" s="575" t="s">
        <v>2502</v>
      </c>
      <c r="C95" s="576">
        <v>153737097</v>
      </c>
      <c r="D95" s="576">
        <v>188136438.69</v>
      </c>
      <c r="E95" s="576">
        <v>117037501.48</v>
      </c>
      <c r="F95" s="576">
        <v>87407656.899999991</v>
      </c>
      <c r="G95" s="576">
        <v>82951871.789999992</v>
      </c>
    </row>
    <row r="96" spans="2:7">
      <c r="B96" s="577" t="s">
        <v>2503</v>
      </c>
      <c r="C96" s="578">
        <v>153737097</v>
      </c>
      <c r="D96" s="578">
        <v>188136438.69</v>
      </c>
      <c r="E96" s="578">
        <v>117037501.48</v>
      </c>
      <c r="F96" s="578">
        <v>87407656.899999991</v>
      </c>
      <c r="G96" s="578">
        <v>82951871.789999992</v>
      </c>
    </row>
    <row r="97" spans="2:7">
      <c r="B97" s="698" t="s">
        <v>2504</v>
      </c>
      <c r="C97" s="578">
        <v>153737097</v>
      </c>
      <c r="D97" s="578">
        <v>188136438.69</v>
      </c>
      <c r="E97" s="578">
        <v>117037501.48</v>
      </c>
      <c r="F97" s="578">
        <v>87407656.899999991</v>
      </c>
      <c r="G97" s="578">
        <v>82951871.789999992</v>
      </c>
    </row>
    <row r="98" spans="2:7">
      <c r="B98" s="1429" t="s">
        <v>1372</v>
      </c>
      <c r="C98" s="1430">
        <v>720165260</v>
      </c>
      <c r="D98" s="1430">
        <v>720165260</v>
      </c>
      <c r="E98" s="1430">
        <v>512145141.42000002</v>
      </c>
      <c r="F98" s="1430">
        <v>399397581.38000005</v>
      </c>
      <c r="G98" s="1430">
        <v>395997896.16000003</v>
      </c>
    </row>
    <row r="99" spans="2:7">
      <c r="B99" s="575" t="s">
        <v>2505</v>
      </c>
      <c r="C99" s="576">
        <v>720165260</v>
      </c>
      <c r="D99" s="576">
        <v>720165260</v>
      </c>
      <c r="E99" s="576">
        <v>512145141.42000002</v>
      </c>
      <c r="F99" s="576">
        <v>399397581.38000005</v>
      </c>
      <c r="G99" s="576">
        <v>395997896.16000003</v>
      </c>
    </row>
    <row r="100" spans="2:7">
      <c r="B100" s="577" t="s">
        <v>2506</v>
      </c>
      <c r="C100" s="578">
        <v>720165260</v>
      </c>
      <c r="D100" s="578">
        <v>720165260</v>
      </c>
      <c r="E100" s="578">
        <v>512145141.42000002</v>
      </c>
      <c r="F100" s="578">
        <v>399397581.38000005</v>
      </c>
      <c r="G100" s="578">
        <v>395997896.16000003</v>
      </c>
    </row>
    <row r="101" spans="2:7">
      <c r="B101" s="698" t="s">
        <v>2507</v>
      </c>
      <c r="C101" s="578">
        <v>718265260</v>
      </c>
      <c r="D101" s="578">
        <v>718265260</v>
      </c>
      <c r="E101" s="578">
        <v>511323089.23000002</v>
      </c>
      <c r="F101" s="578">
        <v>398575529.19000006</v>
      </c>
      <c r="G101" s="578">
        <v>395175843.97000003</v>
      </c>
    </row>
    <row r="102" spans="2:7">
      <c r="B102" s="698" t="s">
        <v>2029</v>
      </c>
      <c r="C102" s="578">
        <v>1900000</v>
      </c>
      <c r="D102" s="578">
        <v>1900000</v>
      </c>
      <c r="E102" s="578">
        <v>822052.19</v>
      </c>
      <c r="F102" s="578">
        <v>822052.19</v>
      </c>
      <c r="G102" s="578">
        <v>822052.19</v>
      </c>
    </row>
    <row r="103" spans="2:7">
      <c r="B103" s="1429" t="s">
        <v>1373</v>
      </c>
      <c r="C103" s="1430">
        <v>374522262</v>
      </c>
      <c r="D103" s="1430">
        <v>386608937</v>
      </c>
      <c r="E103" s="1430">
        <v>272595950.54000008</v>
      </c>
      <c r="F103" s="1430">
        <v>255578015.79000002</v>
      </c>
      <c r="G103" s="1430">
        <v>254686445.77000001</v>
      </c>
    </row>
    <row r="104" spans="2:7">
      <c r="B104" s="575" t="s">
        <v>2508</v>
      </c>
      <c r="C104" s="576">
        <v>374522262</v>
      </c>
      <c r="D104" s="576">
        <v>386608937</v>
      </c>
      <c r="E104" s="576">
        <v>272595950.54000008</v>
      </c>
      <c r="F104" s="576">
        <v>255578015.79000002</v>
      </c>
      <c r="G104" s="576">
        <v>254686445.77000001</v>
      </c>
    </row>
    <row r="105" spans="2:7">
      <c r="B105" s="577" t="s">
        <v>2509</v>
      </c>
      <c r="C105" s="578">
        <v>374522262</v>
      </c>
      <c r="D105" s="578">
        <v>386608937</v>
      </c>
      <c r="E105" s="578">
        <v>272595950.54000008</v>
      </c>
      <c r="F105" s="578">
        <v>255578015.79000002</v>
      </c>
      <c r="G105" s="578">
        <v>254686445.77000001</v>
      </c>
    </row>
    <row r="106" spans="2:7">
      <c r="B106" s="698" t="s">
        <v>2510</v>
      </c>
      <c r="C106" s="578">
        <v>372472262</v>
      </c>
      <c r="D106" s="578">
        <v>383933937</v>
      </c>
      <c r="E106" s="578">
        <v>270087951.66000009</v>
      </c>
      <c r="F106" s="578">
        <v>253070016.91000003</v>
      </c>
      <c r="G106" s="578">
        <v>252178446.89000002</v>
      </c>
    </row>
    <row r="107" spans="2:7">
      <c r="B107" s="698" t="s">
        <v>2029</v>
      </c>
      <c r="C107" s="578">
        <v>2050000</v>
      </c>
      <c r="D107" s="578">
        <v>2675000</v>
      </c>
      <c r="E107" s="578">
        <v>2507998.88</v>
      </c>
      <c r="F107" s="578">
        <v>2507998.88</v>
      </c>
      <c r="G107" s="578">
        <v>2507998.88</v>
      </c>
    </row>
    <row r="108" spans="2:7">
      <c r="B108" s="1429" t="s">
        <v>1374</v>
      </c>
      <c r="C108" s="1430">
        <v>34500000</v>
      </c>
      <c r="D108" s="1430">
        <v>35425307.170000002</v>
      </c>
      <c r="E108" s="1430">
        <v>30281023.219999999</v>
      </c>
      <c r="F108" s="1430">
        <v>24911411.359999999</v>
      </c>
      <c r="G108" s="1430">
        <v>24239252.75</v>
      </c>
    </row>
    <row r="109" spans="2:7">
      <c r="B109" s="575" t="s">
        <v>2511</v>
      </c>
      <c r="C109" s="576">
        <v>34500000</v>
      </c>
      <c r="D109" s="576">
        <v>35425307.170000002</v>
      </c>
      <c r="E109" s="576">
        <v>30281023.219999999</v>
      </c>
      <c r="F109" s="576">
        <v>24911411.359999999</v>
      </c>
      <c r="G109" s="576">
        <v>24239252.75</v>
      </c>
    </row>
    <row r="110" spans="2:7">
      <c r="B110" s="577" t="s">
        <v>2512</v>
      </c>
      <c r="C110" s="578">
        <v>34500000</v>
      </c>
      <c r="D110" s="578">
        <v>35425307.170000002</v>
      </c>
      <c r="E110" s="578">
        <v>30281023.219999999</v>
      </c>
      <c r="F110" s="578">
        <v>24911411.359999999</v>
      </c>
      <c r="G110" s="578">
        <v>24239252.75</v>
      </c>
    </row>
    <row r="111" spans="2:7">
      <c r="B111" s="698" t="s">
        <v>2513</v>
      </c>
      <c r="C111" s="578">
        <v>34500000</v>
      </c>
      <c r="D111" s="578">
        <v>35425307.170000002</v>
      </c>
      <c r="E111" s="578">
        <v>30281023.219999999</v>
      </c>
      <c r="F111" s="578">
        <v>24911411.359999999</v>
      </c>
      <c r="G111" s="578">
        <v>24239252.75</v>
      </c>
    </row>
    <row r="112" spans="2:7">
      <c r="B112" s="1429" t="s">
        <v>1375</v>
      </c>
      <c r="C112" s="1430">
        <v>781654935</v>
      </c>
      <c r="D112" s="1430">
        <v>781654935</v>
      </c>
      <c r="E112" s="1430">
        <v>132599325.03999999</v>
      </c>
      <c r="F112" s="1430">
        <v>35829026.479999989</v>
      </c>
      <c r="G112" s="1430">
        <v>35829026.479999989</v>
      </c>
    </row>
    <row r="113" spans="2:7">
      <c r="B113" s="575" t="s">
        <v>2514</v>
      </c>
      <c r="C113" s="576">
        <v>781654935</v>
      </c>
      <c r="D113" s="576">
        <v>781654935</v>
      </c>
      <c r="E113" s="576">
        <v>132599325.03999999</v>
      </c>
      <c r="F113" s="576">
        <v>35829026.479999989</v>
      </c>
      <c r="G113" s="576">
        <v>35829026.479999989</v>
      </c>
    </row>
    <row r="114" spans="2:7">
      <c r="B114" s="577" t="s">
        <v>2515</v>
      </c>
      <c r="C114" s="578">
        <v>781654935</v>
      </c>
      <c r="D114" s="578">
        <v>781654935</v>
      </c>
      <c r="E114" s="578">
        <v>132599325.03999999</v>
      </c>
      <c r="F114" s="578">
        <v>35829026.479999989</v>
      </c>
      <c r="G114" s="578">
        <v>35829026.479999989</v>
      </c>
    </row>
    <row r="115" spans="2:7">
      <c r="B115" s="698" t="s">
        <v>2516</v>
      </c>
      <c r="C115" s="578">
        <v>778410006</v>
      </c>
      <c r="D115" s="578">
        <v>778410006</v>
      </c>
      <c r="E115" s="578">
        <v>132599325.03999999</v>
      </c>
      <c r="F115" s="578">
        <v>35829026.479999989</v>
      </c>
      <c r="G115" s="578">
        <v>35829026.479999989</v>
      </c>
    </row>
    <row r="116" spans="2:7">
      <c r="B116" s="698" t="s">
        <v>2308</v>
      </c>
      <c r="C116" s="578">
        <v>3244929</v>
      </c>
      <c r="D116" s="578">
        <v>3244929</v>
      </c>
      <c r="E116" s="578">
        <v>0</v>
      </c>
      <c r="F116" s="578">
        <v>0</v>
      </c>
      <c r="G116" s="578">
        <v>0</v>
      </c>
    </row>
    <row r="117" spans="2:7">
      <c r="B117" s="1429" t="s">
        <v>1376</v>
      </c>
      <c r="C117" s="1430">
        <v>2024023339</v>
      </c>
      <c r="D117" s="1430">
        <v>2058119372.1800005</v>
      </c>
      <c r="E117" s="1430">
        <v>634539839.12</v>
      </c>
      <c r="F117" s="1430">
        <v>553697413.24000001</v>
      </c>
      <c r="G117" s="1430">
        <v>552411731.16000009</v>
      </c>
    </row>
    <row r="118" spans="2:7">
      <c r="B118" s="575" t="s">
        <v>2517</v>
      </c>
      <c r="C118" s="576">
        <v>2024023339</v>
      </c>
      <c r="D118" s="576">
        <v>2058119372.1800005</v>
      </c>
      <c r="E118" s="576">
        <v>634539839.12</v>
      </c>
      <c r="F118" s="576">
        <v>553697413.24000001</v>
      </c>
      <c r="G118" s="576">
        <v>552411731.16000009</v>
      </c>
    </row>
    <row r="119" spans="2:7">
      <c r="B119" s="577" t="s">
        <v>2518</v>
      </c>
      <c r="C119" s="578">
        <v>2024023339</v>
      </c>
      <c r="D119" s="578">
        <v>2058119372.1800005</v>
      </c>
      <c r="E119" s="578">
        <v>634539839.12</v>
      </c>
      <c r="F119" s="578">
        <v>553697413.24000001</v>
      </c>
      <c r="G119" s="578">
        <v>552411731.16000009</v>
      </c>
    </row>
    <row r="120" spans="2:7">
      <c r="B120" s="698" t="s">
        <v>2519</v>
      </c>
      <c r="C120" s="578">
        <v>1995273339</v>
      </c>
      <c r="D120" s="578">
        <v>2029369372.1800005</v>
      </c>
      <c r="E120" s="578">
        <v>634539839.12</v>
      </c>
      <c r="F120" s="578">
        <v>553697413.24000001</v>
      </c>
      <c r="G120" s="578">
        <v>552411731.16000009</v>
      </c>
    </row>
    <row r="121" spans="2:7">
      <c r="B121" s="698" t="s">
        <v>2029</v>
      </c>
      <c r="C121" s="578">
        <v>28750000</v>
      </c>
      <c r="D121" s="578">
        <v>28750000</v>
      </c>
      <c r="E121" s="578">
        <v>0</v>
      </c>
      <c r="F121" s="578">
        <v>0</v>
      </c>
      <c r="G121" s="578">
        <v>0</v>
      </c>
    </row>
    <row r="122" spans="2:7">
      <c r="B122" s="1429" t="s">
        <v>1377</v>
      </c>
      <c r="C122" s="1430">
        <v>351267950</v>
      </c>
      <c r="D122" s="1430">
        <v>434027163.79999995</v>
      </c>
      <c r="E122" s="1430">
        <v>381854565.41000009</v>
      </c>
      <c r="F122" s="1430">
        <v>265566799.57000002</v>
      </c>
      <c r="G122" s="1430">
        <v>257443761.15000001</v>
      </c>
    </row>
    <row r="123" spans="2:7">
      <c r="B123" s="575" t="s">
        <v>2520</v>
      </c>
      <c r="C123" s="576">
        <v>351267950</v>
      </c>
      <c r="D123" s="576">
        <v>434027163.79999995</v>
      </c>
      <c r="E123" s="576">
        <v>381854565.41000009</v>
      </c>
      <c r="F123" s="576">
        <v>265566799.57000002</v>
      </c>
      <c r="G123" s="576">
        <v>257443761.15000001</v>
      </c>
    </row>
    <row r="124" spans="2:7">
      <c r="B124" s="577" t="s">
        <v>2521</v>
      </c>
      <c r="C124" s="578">
        <v>351267950</v>
      </c>
      <c r="D124" s="578">
        <v>434027163.79999995</v>
      </c>
      <c r="E124" s="578">
        <v>381854565.41000009</v>
      </c>
      <c r="F124" s="578">
        <v>265566799.57000002</v>
      </c>
      <c r="G124" s="578">
        <v>257443761.15000001</v>
      </c>
    </row>
    <row r="125" spans="2:7">
      <c r="B125" s="698" t="s">
        <v>2522</v>
      </c>
      <c r="C125" s="578">
        <v>349267950</v>
      </c>
      <c r="D125" s="578">
        <v>432027163.79999995</v>
      </c>
      <c r="E125" s="578">
        <v>380217976.41000009</v>
      </c>
      <c r="F125" s="578">
        <v>263930210.57000002</v>
      </c>
      <c r="G125" s="578">
        <v>255807172.15000001</v>
      </c>
    </row>
    <row r="126" spans="2:7">
      <c r="B126" s="698" t="s">
        <v>2029</v>
      </c>
      <c r="C126" s="578">
        <v>2000000</v>
      </c>
      <c r="D126" s="578">
        <v>2000000</v>
      </c>
      <c r="E126" s="578">
        <v>1636589</v>
      </c>
      <c r="F126" s="578">
        <v>1636589</v>
      </c>
      <c r="G126" s="578">
        <v>1636589</v>
      </c>
    </row>
    <row r="127" spans="2:7">
      <c r="B127" s="1429" t="s">
        <v>1378</v>
      </c>
      <c r="C127" s="1430">
        <v>2410411039</v>
      </c>
      <c r="D127" s="1430">
        <v>3457151536</v>
      </c>
      <c r="E127" s="1430">
        <v>0</v>
      </c>
      <c r="F127" s="1430">
        <v>0</v>
      </c>
      <c r="G127" s="1430">
        <v>0</v>
      </c>
    </row>
    <row r="128" spans="2:7">
      <c r="B128" s="575" t="s">
        <v>2523</v>
      </c>
      <c r="C128" s="576">
        <v>2410411039</v>
      </c>
      <c r="D128" s="576">
        <v>3457151536</v>
      </c>
      <c r="E128" s="576">
        <v>0</v>
      </c>
      <c r="F128" s="576">
        <v>0</v>
      </c>
      <c r="G128" s="576">
        <v>0</v>
      </c>
    </row>
    <row r="129" spans="2:7">
      <c r="B129" s="577" t="s">
        <v>2524</v>
      </c>
      <c r="C129" s="578">
        <v>2410411039</v>
      </c>
      <c r="D129" s="578">
        <v>3457151536</v>
      </c>
      <c r="E129" s="578">
        <v>0</v>
      </c>
      <c r="F129" s="578">
        <v>0</v>
      </c>
      <c r="G129" s="578">
        <v>0</v>
      </c>
    </row>
    <row r="130" spans="2:7">
      <c r="B130" s="698" t="s">
        <v>2525</v>
      </c>
      <c r="C130" s="578">
        <v>2410411039</v>
      </c>
      <c r="D130" s="578">
        <v>3457151536</v>
      </c>
      <c r="E130" s="578">
        <v>0</v>
      </c>
      <c r="F130" s="578">
        <v>0</v>
      </c>
      <c r="G130" s="578">
        <v>0</v>
      </c>
    </row>
    <row r="131" spans="2:7">
      <c r="B131" s="1429" t="s">
        <v>1379</v>
      </c>
      <c r="C131" s="1430">
        <v>330979786</v>
      </c>
      <c r="D131" s="1430">
        <v>369527997.28999996</v>
      </c>
      <c r="E131" s="1430">
        <v>229604034.57000005</v>
      </c>
      <c r="F131" s="1430">
        <v>214191938.39000005</v>
      </c>
      <c r="G131" s="1430">
        <v>209652472.88000005</v>
      </c>
    </row>
    <row r="132" spans="2:7">
      <c r="B132" s="575" t="s">
        <v>2526</v>
      </c>
      <c r="C132" s="576">
        <v>330979786</v>
      </c>
      <c r="D132" s="576">
        <v>369527997.28999996</v>
      </c>
      <c r="E132" s="576">
        <v>229604034.57000005</v>
      </c>
      <c r="F132" s="576">
        <v>214191938.39000005</v>
      </c>
      <c r="G132" s="576">
        <v>209652472.88000005</v>
      </c>
    </row>
    <row r="133" spans="2:7">
      <c r="B133" s="577" t="s">
        <v>2527</v>
      </c>
      <c r="C133" s="578">
        <v>330979786</v>
      </c>
      <c r="D133" s="578">
        <v>369527997.28999996</v>
      </c>
      <c r="E133" s="578">
        <v>229604034.57000005</v>
      </c>
      <c r="F133" s="578">
        <v>214191938.39000005</v>
      </c>
      <c r="G133" s="578">
        <v>209652472.88000005</v>
      </c>
    </row>
    <row r="134" spans="2:7">
      <c r="B134" s="698" t="s">
        <v>2528</v>
      </c>
      <c r="C134" s="578">
        <v>330979786</v>
      </c>
      <c r="D134" s="578">
        <v>369527997.28999996</v>
      </c>
      <c r="E134" s="578">
        <v>229604034.57000005</v>
      </c>
      <c r="F134" s="578">
        <v>214191938.39000005</v>
      </c>
      <c r="G134" s="578">
        <v>209652472.88000005</v>
      </c>
    </row>
    <row r="135" spans="2:7">
      <c r="B135" s="1429" t="s">
        <v>1380</v>
      </c>
      <c r="C135" s="1430">
        <v>495445489</v>
      </c>
      <c r="D135" s="1430">
        <v>544907742.20000005</v>
      </c>
      <c r="E135" s="1430">
        <v>391103983.16000003</v>
      </c>
      <c r="F135" s="1430">
        <v>369345569.97000003</v>
      </c>
      <c r="G135" s="1430">
        <v>364772189.5</v>
      </c>
    </row>
    <row r="136" spans="2:7">
      <c r="B136" s="575" t="s">
        <v>2529</v>
      </c>
      <c r="C136" s="576">
        <v>495445489</v>
      </c>
      <c r="D136" s="576">
        <v>544907742.20000005</v>
      </c>
      <c r="E136" s="576">
        <v>391103983.16000003</v>
      </c>
      <c r="F136" s="576">
        <v>369345569.97000003</v>
      </c>
      <c r="G136" s="576">
        <v>364772189.5</v>
      </c>
    </row>
    <row r="137" spans="2:7">
      <c r="B137" s="577" t="s">
        <v>2530</v>
      </c>
      <c r="C137" s="578">
        <v>495445489</v>
      </c>
      <c r="D137" s="578">
        <v>544907742.20000005</v>
      </c>
      <c r="E137" s="578">
        <v>391103983.16000003</v>
      </c>
      <c r="F137" s="578">
        <v>369345569.97000003</v>
      </c>
      <c r="G137" s="578">
        <v>364772189.5</v>
      </c>
    </row>
    <row r="138" spans="2:7">
      <c r="B138" s="698" t="s">
        <v>2531</v>
      </c>
      <c r="C138" s="578">
        <v>495445489</v>
      </c>
      <c r="D138" s="578">
        <v>544907742.20000005</v>
      </c>
      <c r="E138" s="578">
        <v>391103983.16000003</v>
      </c>
      <c r="F138" s="578">
        <v>369345569.97000003</v>
      </c>
      <c r="G138" s="578">
        <v>364772189.5</v>
      </c>
    </row>
    <row r="139" spans="2:7">
      <c r="B139" s="1429" t="s">
        <v>1381</v>
      </c>
      <c r="C139" s="1430">
        <v>32303900</v>
      </c>
      <c r="D139" s="1430">
        <v>38247829.210000001</v>
      </c>
      <c r="E139" s="1430">
        <v>20190319.920000002</v>
      </c>
      <c r="F139" s="1430">
        <v>19323819.93</v>
      </c>
      <c r="G139" s="1430">
        <v>18882378.27</v>
      </c>
    </row>
    <row r="140" spans="2:7">
      <c r="B140" s="575" t="s">
        <v>2532</v>
      </c>
      <c r="C140" s="576">
        <v>32303900</v>
      </c>
      <c r="D140" s="576">
        <v>38247829.210000001</v>
      </c>
      <c r="E140" s="576">
        <v>20190319.920000002</v>
      </c>
      <c r="F140" s="576">
        <v>19323819.93</v>
      </c>
      <c r="G140" s="576">
        <v>18882378.27</v>
      </c>
    </row>
    <row r="141" spans="2:7">
      <c r="B141" s="577" t="s">
        <v>2533</v>
      </c>
      <c r="C141" s="578">
        <v>32303900</v>
      </c>
      <c r="D141" s="578">
        <v>38247829.210000001</v>
      </c>
      <c r="E141" s="578">
        <v>20190319.920000002</v>
      </c>
      <c r="F141" s="578">
        <v>19323819.93</v>
      </c>
      <c r="G141" s="578">
        <v>18882378.27</v>
      </c>
    </row>
    <row r="142" spans="2:7">
      <c r="B142" s="698" t="s">
        <v>2534</v>
      </c>
      <c r="C142" s="578">
        <v>32303900</v>
      </c>
      <c r="D142" s="578">
        <v>38247829.210000001</v>
      </c>
      <c r="E142" s="578">
        <v>20190319.920000002</v>
      </c>
      <c r="F142" s="578">
        <v>19323819.93</v>
      </c>
      <c r="G142" s="578">
        <v>18882378.27</v>
      </c>
    </row>
    <row r="143" spans="2:7">
      <c r="B143" s="1429" t="s">
        <v>1382</v>
      </c>
      <c r="C143" s="1430">
        <v>296978631</v>
      </c>
      <c r="D143" s="1430">
        <v>433943562.78000003</v>
      </c>
      <c r="E143" s="1430">
        <v>214711311.78000009</v>
      </c>
      <c r="F143" s="1430">
        <v>187725808.57000002</v>
      </c>
      <c r="G143" s="1430">
        <v>186599846.49000001</v>
      </c>
    </row>
    <row r="144" spans="2:7">
      <c r="B144" s="575" t="s">
        <v>2535</v>
      </c>
      <c r="C144" s="576">
        <v>296978631</v>
      </c>
      <c r="D144" s="576">
        <v>433943562.78000003</v>
      </c>
      <c r="E144" s="576">
        <v>214711311.78000009</v>
      </c>
      <c r="F144" s="576">
        <v>187725808.57000002</v>
      </c>
      <c r="G144" s="576">
        <v>186599846.49000001</v>
      </c>
    </row>
    <row r="145" spans="2:7">
      <c r="B145" s="577" t="s">
        <v>2536</v>
      </c>
      <c r="C145" s="578">
        <v>296978631</v>
      </c>
      <c r="D145" s="578">
        <v>433943562.78000003</v>
      </c>
      <c r="E145" s="578">
        <v>214711311.78000009</v>
      </c>
      <c r="F145" s="578">
        <v>187725808.57000002</v>
      </c>
      <c r="G145" s="578">
        <v>186599846.49000001</v>
      </c>
    </row>
    <row r="146" spans="2:7">
      <c r="B146" s="698" t="s">
        <v>2537</v>
      </c>
      <c r="C146" s="578">
        <v>281978631</v>
      </c>
      <c r="D146" s="578">
        <v>407843562.78000003</v>
      </c>
      <c r="E146" s="578">
        <v>198747955.20000008</v>
      </c>
      <c r="F146" s="578">
        <v>171762451.99000001</v>
      </c>
      <c r="G146" s="578">
        <v>170636489.91</v>
      </c>
    </row>
    <row r="147" spans="2:7">
      <c r="B147" s="698" t="s">
        <v>2029</v>
      </c>
      <c r="C147" s="578">
        <v>15000000</v>
      </c>
      <c r="D147" s="578">
        <v>26100000</v>
      </c>
      <c r="E147" s="578">
        <v>15963356.58</v>
      </c>
      <c r="F147" s="578">
        <v>15963356.58</v>
      </c>
      <c r="G147" s="578">
        <v>15963356.58</v>
      </c>
    </row>
    <row r="148" spans="2:7">
      <c r="B148" s="1429" t="s">
        <v>1383</v>
      </c>
      <c r="C148" s="1430">
        <v>1938365943</v>
      </c>
      <c r="D148" s="1430">
        <v>2264081791.4200001</v>
      </c>
      <c r="E148" s="1430">
        <v>1606840986.5699999</v>
      </c>
      <c r="F148" s="1430">
        <v>1338163284.98</v>
      </c>
      <c r="G148" s="1430">
        <v>1290062620.72</v>
      </c>
    </row>
    <row r="149" spans="2:7">
      <c r="B149" s="575" t="s">
        <v>2538</v>
      </c>
      <c r="C149" s="576">
        <v>1938365943</v>
      </c>
      <c r="D149" s="576">
        <v>2264081791.4200001</v>
      </c>
      <c r="E149" s="576">
        <v>1606840986.5699999</v>
      </c>
      <c r="F149" s="576">
        <v>1338163284.98</v>
      </c>
      <c r="G149" s="576">
        <v>1290062620.72</v>
      </c>
    </row>
    <row r="150" spans="2:7">
      <c r="B150" s="577" t="s">
        <v>2539</v>
      </c>
      <c r="C150" s="578">
        <v>1938365943</v>
      </c>
      <c r="D150" s="578">
        <v>2264081791.4200001</v>
      </c>
      <c r="E150" s="578">
        <v>1606840986.5699999</v>
      </c>
      <c r="F150" s="578">
        <v>1338163284.98</v>
      </c>
      <c r="G150" s="578">
        <v>1290062620.72</v>
      </c>
    </row>
    <row r="151" spans="2:7">
      <c r="B151" s="698" t="s">
        <v>2035</v>
      </c>
      <c r="C151" s="578">
        <v>696593313</v>
      </c>
      <c r="D151" s="578">
        <v>621519270.3499999</v>
      </c>
      <c r="E151" s="578">
        <v>347450426.94999999</v>
      </c>
      <c r="F151" s="578">
        <v>298541824.61000001</v>
      </c>
      <c r="G151" s="578">
        <v>296441054.61000001</v>
      </c>
    </row>
    <row r="152" spans="2:7">
      <c r="B152" s="698" t="s">
        <v>2540</v>
      </c>
      <c r="C152" s="578">
        <v>183557480</v>
      </c>
      <c r="D152" s="578">
        <v>407141282.03999996</v>
      </c>
      <c r="E152" s="578">
        <v>186466475.52999997</v>
      </c>
      <c r="F152" s="578">
        <v>146485589.00999999</v>
      </c>
      <c r="G152" s="578">
        <v>137072394.49000001</v>
      </c>
    </row>
    <row r="153" spans="2:7">
      <c r="B153" s="698" t="s">
        <v>2541</v>
      </c>
      <c r="C153" s="578">
        <v>13271160</v>
      </c>
      <c r="D153" s="578">
        <v>11865916.890000001</v>
      </c>
      <c r="E153" s="578">
        <v>10135916.890000001</v>
      </c>
      <c r="F153" s="578">
        <v>9081647.2699999996</v>
      </c>
      <c r="G153" s="578">
        <v>9081647.2699999996</v>
      </c>
    </row>
    <row r="154" spans="2:7">
      <c r="B154" s="698" t="s">
        <v>2542</v>
      </c>
      <c r="C154" s="578">
        <v>247654480</v>
      </c>
      <c r="D154" s="578">
        <v>314166515.95000005</v>
      </c>
      <c r="E154" s="578">
        <v>283418773.85000002</v>
      </c>
      <c r="F154" s="578">
        <v>256218452</v>
      </c>
      <c r="G154" s="578">
        <v>256022487.88</v>
      </c>
    </row>
    <row r="155" spans="2:7">
      <c r="B155" s="698" t="s">
        <v>2543</v>
      </c>
      <c r="C155" s="578">
        <v>523249562</v>
      </c>
      <c r="D155" s="578">
        <v>635348858.19000006</v>
      </c>
      <c r="E155" s="578">
        <v>535478963.02000004</v>
      </c>
      <c r="F155" s="578">
        <v>438307818.15000004</v>
      </c>
      <c r="G155" s="578">
        <v>425586683.7700001</v>
      </c>
    </row>
    <row r="156" spans="2:7">
      <c r="B156" s="698" t="s">
        <v>2063</v>
      </c>
      <c r="C156" s="578">
        <v>87754340</v>
      </c>
      <c r="D156" s="578">
        <v>87754340</v>
      </c>
      <c r="E156" s="578">
        <v>57604822.329999991</v>
      </c>
      <c r="F156" s="578">
        <v>40540657.939999998</v>
      </c>
      <c r="G156" s="578">
        <v>33118379.700000003</v>
      </c>
    </row>
    <row r="157" spans="2:7">
      <c r="B157" s="698" t="s">
        <v>2029</v>
      </c>
      <c r="C157" s="578">
        <v>186285608</v>
      </c>
      <c r="D157" s="578">
        <v>186285608</v>
      </c>
      <c r="E157" s="578">
        <v>186285608</v>
      </c>
      <c r="F157" s="578">
        <v>148987296</v>
      </c>
      <c r="G157" s="578">
        <v>132739973</v>
      </c>
    </row>
    <row r="158" spans="2:7">
      <c r="B158" s="1429" t="s">
        <v>1384</v>
      </c>
      <c r="C158" s="1430">
        <v>196587449</v>
      </c>
      <c r="D158" s="1430">
        <v>208724871.13</v>
      </c>
      <c r="E158" s="1430">
        <v>145134544.30000001</v>
      </c>
      <c r="F158" s="1430">
        <v>134035275.63000001</v>
      </c>
      <c r="G158" s="1430">
        <v>130074928.19000001</v>
      </c>
    </row>
    <row r="159" spans="2:7">
      <c r="B159" s="575" t="s">
        <v>2544</v>
      </c>
      <c r="C159" s="576">
        <v>196587449</v>
      </c>
      <c r="D159" s="576">
        <v>208724871.13</v>
      </c>
      <c r="E159" s="576">
        <v>145134544.30000001</v>
      </c>
      <c r="F159" s="576">
        <v>134035275.63000001</v>
      </c>
      <c r="G159" s="576">
        <v>130074928.19000001</v>
      </c>
    </row>
    <row r="160" spans="2:7">
      <c r="B160" s="577" t="s">
        <v>2545</v>
      </c>
      <c r="C160" s="578">
        <v>196587449</v>
      </c>
      <c r="D160" s="578">
        <v>208724871.13</v>
      </c>
      <c r="E160" s="578">
        <v>145134544.30000001</v>
      </c>
      <c r="F160" s="578">
        <v>134035275.63000001</v>
      </c>
      <c r="G160" s="578">
        <v>130074928.19000001</v>
      </c>
    </row>
    <row r="161" spans="2:7">
      <c r="B161" s="698" t="s">
        <v>2035</v>
      </c>
      <c r="C161" s="578">
        <v>119589241</v>
      </c>
      <c r="D161" s="578">
        <v>124800207.62</v>
      </c>
      <c r="E161" s="578">
        <v>85635581.400000006</v>
      </c>
      <c r="F161" s="578">
        <v>74536312.730000004</v>
      </c>
      <c r="G161" s="578">
        <v>70575965.290000007</v>
      </c>
    </row>
    <row r="162" spans="2:7">
      <c r="B162" s="698" t="s">
        <v>2546</v>
      </c>
      <c r="C162" s="578">
        <v>48660077</v>
      </c>
      <c r="D162" s="578">
        <v>57144918.32</v>
      </c>
      <c r="E162" s="578">
        <v>40410310.759999998</v>
      </c>
      <c r="F162" s="578">
        <v>40410310.759999998</v>
      </c>
      <c r="G162" s="578">
        <v>40410310.759999998</v>
      </c>
    </row>
    <row r="163" spans="2:7">
      <c r="B163" s="698" t="s">
        <v>2547</v>
      </c>
      <c r="C163" s="578">
        <v>28338131</v>
      </c>
      <c r="D163" s="578">
        <v>26779745.190000001</v>
      </c>
      <c r="E163" s="578">
        <v>19088652.140000001</v>
      </c>
      <c r="F163" s="578">
        <v>19088652.140000001</v>
      </c>
      <c r="G163" s="578">
        <v>19088652.140000001</v>
      </c>
    </row>
    <row r="164" spans="2:7">
      <c r="B164" s="1429" t="s">
        <v>1385</v>
      </c>
      <c r="C164" s="1430">
        <v>7078894912</v>
      </c>
      <c r="D164" s="1430">
        <v>7078894912</v>
      </c>
      <c r="E164" s="1430">
        <v>0</v>
      </c>
      <c r="F164" s="1430">
        <v>0</v>
      </c>
      <c r="G164" s="1430">
        <v>0</v>
      </c>
    </row>
    <row r="165" spans="2:7">
      <c r="B165" s="575" t="s">
        <v>2548</v>
      </c>
      <c r="C165" s="576">
        <v>7078894912</v>
      </c>
      <c r="D165" s="576">
        <v>7078894912</v>
      </c>
      <c r="E165" s="576">
        <v>0</v>
      </c>
      <c r="F165" s="576">
        <v>0</v>
      </c>
      <c r="G165" s="576">
        <v>0</v>
      </c>
    </row>
    <row r="166" spans="2:7">
      <c r="B166" s="577" t="s">
        <v>2549</v>
      </c>
      <c r="C166" s="578">
        <v>7078894912</v>
      </c>
      <c r="D166" s="578">
        <v>7078894912</v>
      </c>
      <c r="E166" s="578">
        <v>0</v>
      </c>
      <c r="F166" s="578">
        <v>0</v>
      </c>
      <c r="G166" s="578">
        <v>0</v>
      </c>
    </row>
    <row r="167" spans="2:7">
      <c r="B167" s="698" t="s">
        <v>2550</v>
      </c>
      <c r="C167" s="578">
        <v>7078894912</v>
      </c>
      <c r="D167" s="578">
        <v>7078894912</v>
      </c>
      <c r="E167" s="578">
        <v>0</v>
      </c>
      <c r="F167" s="578">
        <v>0</v>
      </c>
      <c r="G167" s="578">
        <v>0</v>
      </c>
    </row>
    <row r="168" spans="2:7">
      <c r="B168" s="1429" t="s">
        <v>1386</v>
      </c>
      <c r="C168" s="1430">
        <v>20000000</v>
      </c>
      <c r="D168" s="1430">
        <v>20000000</v>
      </c>
      <c r="E168" s="1430">
        <v>0</v>
      </c>
      <c r="F168" s="1430">
        <v>0</v>
      </c>
      <c r="G168" s="1430">
        <v>0</v>
      </c>
    </row>
    <row r="169" spans="2:7">
      <c r="B169" s="575" t="s">
        <v>2551</v>
      </c>
      <c r="C169" s="576">
        <v>20000000</v>
      </c>
      <c r="D169" s="576">
        <v>20000000</v>
      </c>
      <c r="E169" s="576">
        <v>0</v>
      </c>
      <c r="F169" s="576">
        <v>0</v>
      </c>
      <c r="G169" s="576">
        <v>0</v>
      </c>
    </row>
    <row r="170" spans="2:7">
      <c r="B170" s="577" t="s">
        <v>2552</v>
      </c>
      <c r="C170" s="578">
        <v>20000000</v>
      </c>
      <c r="D170" s="578">
        <v>20000000</v>
      </c>
      <c r="E170" s="578">
        <v>0</v>
      </c>
      <c r="F170" s="578">
        <v>0</v>
      </c>
      <c r="G170" s="578">
        <v>0</v>
      </c>
    </row>
    <row r="171" spans="2:7">
      <c r="B171" s="698" t="s">
        <v>2553</v>
      </c>
      <c r="C171" s="578">
        <v>20000000</v>
      </c>
      <c r="D171" s="578">
        <v>20000000</v>
      </c>
      <c r="E171" s="578">
        <v>0</v>
      </c>
      <c r="F171" s="578">
        <v>0</v>
      </c>
      <c r="G171" s="578">
        <v>0</v>
      </c>
    </row>
    <row r="172" spans="2:7">
      <c r="B172" s="1429" t="s">
        <v>1387</v>
      </c>
      <c r="C172" s="1430">
        <v>9814913093</v>
      </c>
      <c r="D172" s="1430">
        <v>10099390257.030001</v>
      </c>
      <c r="E172" s="1430">
        <v>2474338051</v>
      </c>
      <c r="F172" s="1430">
        <v>2473127014.29</v>
      </c>
      <c r="G172" s="1430">
        <v>2467053948.0900002</v>
      </c>
    </row>
    <row r="173" spans="2:7">
      <c r="B173" s="575" t="s">
        <v>2554</v>
      </c>
      <c r="C173" s="576">
        <v>9814913093</v>
      </c>
      <c r="D173" s="576">
        <v>10099390257.030001</v>
      </c>
      <c r="E173" s="576">
        <v>2474338051</v>
      </c>
      <c r="F173" s="576">
        <v>2473127014.29</v>
      </c>
      <c r="G173" s="576">
        <v>2467053948.0900002</v>
      </c>
    </row>
    <row r="174" spans="2:7">
      <c r="B174" s="577" t="s">
        <v>2555</v>
      </c>
      <c r="C174" s="578">
        <v>9814913093</v>
      </c>
      <c r="D174" s="578">
        <v>10099390257.030001</v>
      </c>
      <c r="E174" s="578">
        <v>2474338051</v>
      </c>
      <c r="F174" s="578">
        <v>2473127014.29</v>
      </c>
      <c r="G174" s="578">
        <v>2467053948.0900002</v>
      </c>
    </row>
    <row r="175" spans="2:7">
      <c r="B175" s="698" t="s">
        <v>2035</v>
      </c>
      <c r="C175" s="578">
        <v>6987185352</v>
      </c>
      <c r="D175" s="578">
        <v>7232525718.1600018</v>
      </c>
      <c r="E175" s="578">
        <v>1302074213.1199999</v>
      </c>
      <c r="F175" s="578">
        <v>1301503065.2900002</v>
      </c>
      <c r="G175" s="578">
        <v>1295429999.0900002</v>
      </c>
    </row>
    <row r="176" spans="2:7">
      <c r="B176" s="698" t="s">
        <v>2556</v>
      </c>
      <c r="C176" s="578">
        <v>1734633911</v>
      </c>
      <c r="D176" s="578">
        <v>1773807297</v>
      </c>
      <c r="E176" s="578">
        <v>785309751.3599999</v>
      </c>
      <c r="F176" s="578">
        <v>784844287.14999986</v>
      </c>
      <c r="G176" s="578">
        <v>784844287.14999986</v>
      </c>
    </row>
    <row r="177" spans="2:7">
      <c r="B177" s="698" t="s">
        <v>2557</v>
      </c>
      <c r="C177" s="578">
        <v>583978548</v>
      </c>
      <c r="D177" s="578">
        <v>576372079.38999999</v>
      </c>
      <c r="E177" s="578">
        <v>271133353.22000003</v>
      </c>
      <c r="F177" s="578">
        <v>271133353.22000003</v>
      </c>
      <c r="G177" s="578">
        <v>271133353.22000003</v>
      </c>
    </row>
    <row r="178" spans="2:7">
      <c r="B178" s="698" t="s">
        <v>2558</v>
      </c>
      <c r="C178" s="578">
        <v>331215282</v>
      </c>
      <c r="D178" s="578">
        <v>338785162.47999996</v>
      </c>
      <c r="E178" s="578">
        <v>115820733.3</v>
      </c>
      <c r="F178" s="578">
        <v>115646308.63</v>
      </c>
      <c r="G178" s="578">
        <v>115646308.63</v>
      </c>
    </row>
    <row r="179" spans="2:7">
      <c r="B179" s="698" t="s">
        <v>2029</v>
      </c>
      <c r="C179" s="578">
        <v>177400000</v>
      </c>
      <c r="D179" s="578">
        <v>177400000</v>
      </c>
      <c r="E179" s="578">
        <v>0</v>
      </c>
      <c r="F179" s="578">
        <v>0</v>
      </c>
      <c r="G179" s="578">
        <v>0</v>
      </c>
    </row>
    <row r="180" spans="2:7">
      <c r="B180" s="698" t="s">
        <v>2489</v>
      </c>
      <c r="C180" s="578">
        <v>500000</v>
      </c>
      <c r="D180" s="578">
        <v>500000</v>
      </c>
      <c r="E180" s="578">
        <v>0</v>
      </c>
      <c r="F180" s="578">
        <v>0</v>
      </c>
      <c r="G180" s="578">
        <v>0</v>
      </c>
    </row>
    <row r="181" spans="2:7">
      <c r="B181" s="1429" t="s">
        <v>1388</v>
      </c>
      <c r="C181" s="1430">
        <v>6537079091</v>
      </c>
      <c r="D181" s="1430">
        <v>6537079091</v>
      </c>
      <c r="E181" s="1430">
        <v>0</v>
      </c>
      <c r="F181" s="1430">
        <v>0</v>
      </c>
      <c r="G181" s="1430">
        <v>0</v>
      </c>
    </row>
    <row r="182" spans="2:7">
      <c r="B182" s="575" t="s">
        <v>2559</v>
      </c>
      <c r="C182" s="576">
        <v>6537079091</v>
      </c>
      <c r="D182" s="576">
        <v>6537079091</v>
      </c>
      <c r="E182" s="576">
        <v>0</v>
      </c>
      <c r="F182" s="576">
        <v>0</v>
      </c>
      <c r="G182" s="576">
        <v>0</v>
      </c>
    </row>
    <row r="183" spans="2:7">
      <c r="B183" s="577" t="s">
        <v>2560</v>
      </c>
      <c r="C183" s="578">
        <v>6537079091</v>
      </c>
      <c r="D183" s="578">
        <v>6537079091</v>
      </c>
      <c r="E183" s="578">
        <v>0</v>
      </c>
      <c r="F183" s="578">
        <v>0</v>
      </c>
      <c r="G183" s="578">
        <v>0</v>
      </c>
    </row>
    <row r="184" spans="2:7">
      <c r="B184" s="698" t="s">
        <v>2561</v>
      </c>
      <c r="C184" s="578">
        <v>6537079091</v>
      </c>
      <c r="D184" s="578">
        <v>6537079091</v>
      </c>
      <c r="E184" s="578">
        <v>0</v>
      </c>
      <c r="F184" s="578">
        <v>0</v>
      </c>
      <c r="G184" s="578">
        <v>0</v>
      </c>
    </row>
    <row r="185" spans="2:7">
      <c r="B185" s="1429" t="s">
        <v>1389</v>
      </c>
      <c r="C185" s="1430">
        <v>341455651</v>
      </c>
      <c r="D185" s="1430">
        <v>376128388.24000001</v>
      </c>
      <c r="E185" s="1430">
        <v>255406146.01000002</v>
      </c>
      <c r="F185" s="1430">
        <v>240761780.60999995</v>
      </c>
      <c r="G185" s="1430">
        <v>239478276.82999995</v>
      </c>
    </row>
    <row r="186" spans="2:7">
      <c r="B186" s="575" t="s">
        <v>2562</v>
      </c>
      <c r="C186" s="576">
        <v>341455651</v>
      </c>
      <c r="D186" s="576">
        <v>376128388.24000001</v>
      </c>
      <c r="E186" s="576">
        <v>255406146.01000002</v>
      </c>
      <c r="F186" s="576">
        <v>240761780.60999995</v>
      </c>
      <c r="G186" s="576">
        <v>239478276.82999995</v>
      </c>
    </row>
    <row r="187" spans="2:7">
      <c r="B187" s="577" t="s">
        <v>2563</v>
      </c>
      <c r="C187" s="578">
        <v>341455651</v>
      </c>
      <c r="D187" s="578">
        <v>376128388.24000001</v>
      </c>
      <c r="E187" s="578">
        <v>255406146.01000002</v>
      </c>
      <c r="F187" s="578">
        <v>240761780.60999995</v>
      </c>
      <c r="G187" s="578">
        <v>239478276.82999995</v>
      </c>
    </row>
    <row r="188" spans="2:7">
      <c r="B188" s="698" t="s">
        <v>2564</v>
      </c>
      <c r="C188" s="578">
        <v>340255651</v>
      </c>
      <c r="D188" s="578">
        <v>374529928.24000001</v>
      </c>
      <c r="E188" s="578">
        <v>254468800.97000003</v>
      </c>
      <c r="F188" s="578">
        <v>239884435.56999996</v>
      </c>
      <c r="G188" s="578">
        <v>238600931.78999996</v>
      </c>
    </row>
    <row r="189" spans="2:7">
      <c r="B189" s="698" t="s">
        <v>2029</v>
      </c>
      <c r="C189" s="578">
        <v>1200000</v>
      </c>
      <c r="D189" s="578">
        <v>1598460</v>
      </c>
      <c r="E189" s="578">
        <v>937345.04</v>
      </c>
      <c r="F189" s="578">
        <v>877345.04</v>
      </c>
      <c r="G189" s="578">
        <v>877345.04</v>
      </c>
    </row>
    <row r="190" spans="2:7">
      <c r="B190" s="1429" t="s">
        <v>1390</v>
      </c>
      <c r="C190" s="1430">
        <v>7801269272</v>
      </c>
      <c r="D190" s="1430">
        <v>7801269272</v>
      </c>
      <c r="E190" s="1430">
        <v>3660820764.3900003</v>
      </c>
      <c r="F190" s="1430">
        <v>3660820764.3900003</v>
      </c>
      <c r="G190" s="1430">
        <v>3660820764.3900003</v>
      </c>
    </row>
    <row r="191" spans="2:7">
      <c r="B191" s="575" t="s">
        <v>2565</v>
      </c>
      <c r="C191" s="576">
        <v>7801269272</v>
      </c>
      <c r="D191" s="576">
        <v>7801269272</v>
      </c>
      <c r="E191" s="576">
        <v>3660820764.3900003</v>
      </c>
      <c r="F191" s="576">
        <v>3660820764.3900003</v>
      </c>
      <c r="G191" s="576">
        <v>3660820764.3900003</v>
      </c>
    </row>
    <row r="192" spans="2:7">
      <c r="B192" s="577" t="s">
        <v>2566</v>
      </c>
      <c r="C192" s="578">
        <v>7801269272</v>
      </c>
      <c r="D192" s="578">
        <v>7801269272</v>
      </c>
      <c r="E192" s="578">
        <v>3660820764.3900003</v>
      </c>
      <c r="F192" s="578">
        <v>3660820764.3900003</v>
      </c>
      <c r="G192" s="578">
        <v>3660820764.3900003</v>
      </c>
    </row>
    <row r="193" spans="2:7">
      <c r="B193" s="698" t="s">
        <v>2567</v>
      </c>
      <c r="C193" s="578">
        <v>6698972118</v>
      </c>
      <c r="D193" s="578">
        <v>6611972118</v>
      </c>
      <c r="E193" s="578">
        <v>2761976490.3200002</v>
      </c>
      <c r="F193" s="578">
        <v>2761976490.3200002</v>
      </c>
      <c r="G193" s="578">
        <v>2761976490.3200002</v>
      </c>
    </row>
    <row r="194" spans="2:7">
      <c r="B194" s="698" t="s">
        <v>2568</v>
      </c>
      <c r="C194" s="578">
        <v>1055297154</v>
      </c>
      <c r="D194" s="578">
        <v>1055297154</v>
      </c>
      <c r="E194" s="578">
        <v>779129529.0200001</v>
      </c>
      <c r="F194" s="578">
        <v>779129529.0200001</v>
      </c>
      <c r="G194" s="578">
        <v>779129529.0200001</v>
      </c>
    </row>
    <row r="195" spans="2:7">
      <c r="B195" s="698" t="s">
        <v>2029</v>
      </c>
      <c r="C195" s="578">
        <v>47000000</v>
      </c>
      <c r="D195" s="578">
        <v>134000000</v>
      </c>
      <c r="E195" s="578">
        <v>119714745.05</v>
      </c>
      <c r="F195" s="578">
        <v>119714745.05</v>
      </c>
      <c r="G195" s="578">
        <v>119714745.05</v>
      </c>
    </row>
    <row r="196" spans="2:7">
      <c r="B196" s="1429" t="s">
        <v>1391</v>
      </c>
      <c r="C196" s="1430">
        <v>276225000</v>
      </c>
      <c r="D196" s="1430">
        <v>305739216</v>
      </c>
      <c r="E196" s="1430">
        <v>197308385.57000002</v>
      </c>
      <c r="F196" s="1430">
        <v>183345596.75999999</v>
      </c>
      <c r="G196" s="1430">
        <v>181838790.99000001</v>
      </c>
    </row>
    <row r="197" spans="2:7">
      <c r="B197" s="575" t="s">
        <v>2569</v>
      </c>
      <c r="C197" s="576">
        <v>276225000</v>
      </c>
      <c r="D197" s="576">
        <v>305739216</v>
      </c>
      <c r="E197" s="576">
        <v>197308385.57000002</v>
      </c>
      <c r="F197" s="576">
        <v>183345596.75999999</v>
      </c>
      <c r="G197" s="576">
        <v>181838790.99000001</v>
      </c>
    </row>
    <row r="198" spans="2:7">
      <c r="B198" s="577" t="s">
        <v>2570</v>
      </c>
      <c r="C198" s="578">
        <v>276225000</v>
      </c>
      <c r="D198" s="578">
        <v>305739216</v>
      </c>
      <c r="E198" s="578">
        <v>197308385.57000002</v>
      </c>
      <c r="F198" s="578">
        <v>183345596.75999999</v>
      </c>
      <c r="G198" s="578">
        <v>181838790.99000001</v>
      </c>
    </row>
    <row r="199" spans="2:7">
      <c r="B199" s="698" t="s">
        <v>2571</v>
      </c>
      <c r="C199" s="578">
        <v>276225000</v>
      </c>
      <c r="D199" s="578">
        <v>305739216</v>
      </c>
      <c r="E199" s="578">
        <v>197308385.57000002</v>
      </c>
      <c r="F199" s="578">
        <v>183345596.75999999</v>
      </c>
      <c r="G199" s="578">
        <v>181838790.99000001</v>
      </c>
    </row>
    <row r="200" spans="2:7">
      <c r="B200" s="1429" t="s">
        <v>1392</v>
      </c>
      <c r="C200" s="1430">
        <v>102701379</v>
      </c>
      <c r="D200" s="1430">
        <v>102701379</v>
      </c>
      <c r="E200" s="1430">
        <v>74057607.810000002</v>
      </c>
      <c r="F200" s="1430">
        <v>57735448.100000009</v>
      </c>
      <c r="G200" s="1430">
        <v>56765256.400000006</v>
      </c>
    </row>
    <row r="201" spans="2:7">
      <c r="B201" s="575" t="s">
        <v>2572</v>
      </c>
      <c r="C201" s="576">
        <v>102701379</v>
      </c>
      <c r="D201" s="576">
        <v>102701379</v>
      </c>
      <c r="E201" s="576">
        <v>74057607.810000002</v>
      </c>
      <c r="F201" s="576">
        <v>57735448.100000009</v>
      </c>
      <c r="G201" s="576">
        <v>56765256.400000006</v>
      </c>
    </row>
    <row r="202" spans="2:7">
      <c r="B202" s="577" t="s">
        <v>2573</v>
      </c>
      <c r="C202" s="578">
        <v>102701379</v>
      </c>
      <c r="D202" s="578">
        <v>102701379</v>
      </c>
      <c r="E202" s="578">
        <v>74057607.810000002</v>
      </c>
      <c r="F202" s="578">
        <v>57735448.100000009</v>
      </c>
      <c r="G202" s="578">
        <v>56765256.400000006</v>
      </c>
    </row>
    <row r="203" spans="2:7">
      <c r="B203" s="698" t="s">
        <v>2574</v>
      </c>
      <c r="C203" s="578">
        <v>102701379</v>
      </c>
      <c r="D203" s="578">
        <v>102701379</v>
      </c>
      <c r="E203" s="578">
        <v>74057607.810000002</v>
      </c>
      <c r="F203" s="578">
        <v>57735448.100000009</v>
      </c>
      <c r="G203" s="578">
        <v>56765256.400000006</v>
      </c>
    </row>
    <row r="204" spans="2:7">
      <c r="B204" s="1429" t="s">
        <v>1393</v>
      </c>
      <c r="C204" s="1430">
        <v>191360446</v>
      </c>
      <c r="D204" s="1430">
        <v>227434283</v>
      </c>
      <c r="E204" s="1430">
        <v>140891287.32999998</v>
      </c>
      <c r="F204" s="1430">
        <v>131912317.36999999</v>
      </c>
      <c r="G204" s="1430">
        <v>130869985.22</v>
      </c>
    </row>
    <row r="205" spans="2:7">
      <c r="B205" s="575" t="s">
        <v>2575</v>
      </c>
      <c r="C205" s="576">
        <v>191360446</v>
      </c>
      <c r="D205" s="576">
        <v>227434283</v>
      </c>
      <c r="E205" s="576">
        <v>140891287.32999998</v>
      </c>
      <c r="F205" s="576">
        <v>131912317.36999999</v>
      </c>
      <c r="G205" s="576">
        <v>130869985.22</v>
      </c>
    </row>
    <row r="206" spans="2:7">
      <c r="B206" s="577" t="s">
        <v>2576</v>
      </c>
      <c r="C206" s="578">
        <v>191360446</v>
      </c>
      <c r="D206" s="578">
        <v>227434283</v>
      </c>
      <c r="E206" s="578">
        <v>140891287.32999998</v>
      </c>
      <c r="F206" s="578">
        <v>131912317.36999999</v>
      </c>
      <c r="G206" s="578">
        <v>130869985.22</v>
      </c>
    </row>
    <row r="207" spans="2:7">
      <c r="B207" s="698" t="s">
        <v>2577</v>
      </c>
      <c r="C207" s="578">
        <v>190360446</v>
      </c>
      <c r="D207" s="578">
        <v>226434283</v>
      </c>
      <c r="E207" s="578">
        <v>140748352.32999998</v>
      </c>
      <c r="F207" s="578">
        <v>131769382.36999999</v>
      </c>
      <c r="G207" s="578">
        <v>130776050.22</v>
      </c>
    </row>
    <row r="208" spans="2:7">
      <c r="B208" s="698" t="s">
        <v>2029</v>
      </c>
      <c r="C208" s="578">
        <v>1000000</v>
      </c>
      <c r="D208" s="578">
        <v>1000000</v>
      </c>
      <c r="E208" s="578">
        <v>142935</v>
      </c>
      <c r="F208" s="578">
        <v>142935</v>
      </c>
      <c r="G208" s="578">
        <v>93935</v>
      </c>
    </row>
    <row r="209" spans="2:7">
      <c r="B209" s="1429" t="s">
        <v>1394</v>
      </c>
      <c r="C209" s="1430">
        <v>371707511</v>
      </c>
      <c r="D209" s="1430">
        <v>501106720.31000012</v>
      </c>
      <c r="E209" s="1430">
        <v>301384398.66999984</v>
      </c>
      <c r="F209" s="1430">
        <v>258492219.21999982</v>
      </c>
      <c r="G209" s="1430">
        <v>236616247.66999996</v>
      </c>
    </row>
    <row r="210" spans="2:7">
      <c r="B210" s="575" t="s">
        <v>2578</v>
      </c>
      <c r="C210" s="576">
        <v>371707511</v>
      </c>
      <c r="D210" s="576">
        <v>501106720.31000012</v>
      </c>
      <c r="E210" s="576">
        <v>301384398.66999984</v>
      </c>
      <c r="F210" s="576">
        <v>258492219.21999982</v>
      </c>
      <c r="G210" s="576">
        <v>236616247.66999996</v>
      </c>
    </row>
    <row r="211" spans="2:7">
      <c r="B211" s="577" t="s">
        <v>2579</v>
      </c>
      <c r="C211" s="578">
        <v>371707511</v>
      </c>
      <c r="D211" s="578">
        <v>501106720.31000012</v>
      </c>
      <c r="E211" s="578">
        <v>301384398.66999984</v>
      </c>
      <c r="F211" s="578">
        <v>258492219.21999982</v>
      </c>
      <c r="G211" s="578">
        <v>236616247.66999996</v>
      </c>
    </row>
    <row r="212" spans="2:7">
      <c r="B212" s="698" t="s">
        <v>2580</v>
      </c>
      <c r="C212" s="578">
        <v>371707511</v>
      </c>
      <c r="D212" s="578">
        <v>501106720.31000012</v>
      </c>
      <c r="E212" s="578">
        <v>301384398.66999984</v>
      </c>
      <c r="F212" s="578">
        <v>258492219.21999982</v>
      </c>
      <c r="G212" s="578">
        <v>236616247.66999996</v>
      </c>
    </row>
    <row r="213" spans="2:7">
      <c r="B213" s="1429" t="s">
        <v>1395</v>
      </c>
      <c r="C213" s="1430">
        <v>154747213</v>
      </c>
      <c r="D213" s="1430">
        <v>181584434.12</v>
      </c>
      <c r="E213" s="1430">
        <v>113280467.89999998</v>
      </c>
      <c r="F213" s="1430">
        <v>110194780.89999996</v>
      </c>
      <c r="G213" s="1430">
        <v>109022991.92999996</v>
      </c>
    </row>
    <row r="214" spans="2:7">
      <c r="B214" s="575" t="s">
        <v>2581</v>
      </c>
      <c r="C214" s="576">
        <v>154747213</v>
      </c>
      <c r="D214" s="576">
        <v>181584434.12</v>
      </c>
      <c r="E214" s="576">
        <v>113280467.89999998</v>
      </c>
      <c r="F214" s="576">
        <v>110194780.89999996</v>
      </c>
      <c r="G214" s="576">
        <v>109022991.92999996</v>
      </c>
    </row>
    <row r="215" spans="2:7">
      <c r="B215" s="577" t="s">
        <v>2582</v>
      </c>
      <c r="C215" s="578">
        <v>154747213</v>
      </c>
      <c r="D215" s="578">
        <v>181584434.12</v>
      </c>
      <c r="E215" s="578">
        <v>113280467.89999998</v>
      </c>
      <c r="F215" s="578">
        <v>110194780.89999996</v>
      </c>
      <c r="G215" s="578">
        <v>109022991.92999996</v>
      </c>
    </row>
    <row r="216" spans="2:7">
      <c r="B216" s="698" t="s">
        <v>2583</v>
      </c>
      <c r="C216" s="578">
        <v>154747213</v>
      </c>
      <c r="D216" s="578">
        <v>181584434.12</v>
      </c>
      <c r="E216" s="578">
        <v>113280467.89999998</v>
      </c>
      <c r="F216" s="578">
        <v>110194780.89999996</v>
      </c>
      <c r="G216" s="578">
        <v>109022991.92999996</v>
      </c>
    </row>
    <row r="217" spans="2:7">
      <c r="B217" s="1429" t="s">
        <v>1396</v>
      </c>
      <c r="C217" s="1430">
        <v>447091686</v>
      </c>
      <c r="D217" s="1430">
        <v>519439075.28000009</v>
      </c>
      <c r="E217" s="1430">
        <v>282010399.40999991</v>
      </c>
      <c r="F217" s="1430">
        <v>266888184.9499999</v>
      </c>
      <c r="G217" s="1430">
        <v>257485040.0999999</v>
      </c>
    </row>
    <row r="218" spans="2:7">
      <c r="B218" s="575" t="s">
        <v>2584</v>
      </c>
      <c r="C218" s="576">
        <v>447091686</v>
      </c>
      <c r="D218" s="576">
        <v>519439075.28000009</v>
      </c>
      <c r="E218" s="576">
        <v>282010399.40999991</v>
      </c>
      <c r="F218" s="576">
        <v>266888184.9499999</v>
      </c>
      <c r="G218" s="576">
        <v>257485040.0999999</v>
      </c>
    </row>
    <row r="219" spans="2:7">
      <c r="B219" s="577" t="s">
        <v>2585</v>
      </c>
      <c r="C219" s="578">
        <v>447091686</v>
      </c>
      <c r="D219" s="578">
        <v>519439075.28000009</v>
      </c>
      <c r="E219" s="578">
        <v>282010399.40999991</v>
      </c>
      <c r="F219" s="578">
        <v>266888184.9499999</v>
      </c>
      <c r="G219" s="578">
        <v>257485040.0999999</v>
      </c>
    </row>
    <row r="220" spans="2:7">
      <c r="B220" s="698" t="s">
        <v>2586</v>
      </c>
      <c r="C220" s="578">
        <v>443911686</v>
      </c>
      <c r="D220" s="578">
        <v>516259075.28000009</v>
      </c>
      <c r="E220" s="578">
        <v>279322835.32999992</v>
      </c>
      <c r="F220" s="578">
        <v>264200620.86999989</v>
      </c>
      <c r="G220" s="578">
        <v>254797476.01999989</v>
      </c>
    </row>
    <row r="221" spans="2:7">
      <c r="B221" s="698" t="s">
        <v>2029</v>
      </c>
      <c r="C221" s="578">
        <v>3180000</v>
      </c>
      <c r="D221" s="578">
        <v>3180000</v>
      </c>
      <c r="E221" s="578">
        <v>2687564.08</v>
      </c>
      <c r="F221" s="578">
        <v>2687564.08</v>
      </c>
      <c r="G221" s="578">
        <v>2687564.08</v>
      </c>
    </row>
    <row r="222" spans="2:7">
      <c r="B222" s="1429" t="s">
        <v>1397</v>
      </c>
      <c r="C222" s="1430">
        <v>102500000</v>
      </c>
      <c r="D222" s="1430">
        <v>112825290.75999999</v>
      </c>
      <c r="E222" s="1430">
        <v>79006481.869999975</v>
      </c>
      <c r="F222" s="1430">
        <v>74110662.73999998</v>
      </c>
      <c r="G222" s="1430">
        <v>73760068.019999981</v>
      </c>
    </row>
    <row r="223" spans="2:7">
      <c r="B223" s="575" t="s">
        <v>2587</v>
      </c>
      <c r="C223" s="576">
        <v>102500000</v>
      </c>
      <c r="D223" s="576">
        <v>112825290.75999999</v>
      </c>
      <c r="E223" s="576">
        <v>79006481.869999975</v>
      </c>
      <c r="F223" s="576">
        <v>74110662.73999998</v>
      </c>
      <c r="G223" s="576">
        <v>73760068.019999981</v>
      </c>
    </row>
    <row r="224" spans="2:7">
      <c r="B224" s="577" t="s">
        <v>2588</v>
      </c>
      <c r="C224" s="578">
        <v>102500000</v>
      </c>
      <c r="D224" s="578">
        <v>112825290.75999999</v>
      </c>
      <c r="E224" s="578">
        <v>79006481.869999975</v>
      </c>
      <c r="F224" s="578">
        <v>74110662.73999998</v>
      </c>
      <c r="G224" s="578">
        <v>73760068.019999981</v>
      </c>
    </row>
    <row r="225" spans="2:7">
      <c r="B225" s="698" t="s">
        <v>2589</v>
      </c>
      <c r="C225" s="578">
        <v>102500000</v>
      </c>
      <c r="D225" s="578">
        <v>112825290.75999999</v>
      </c>
      <c r="E225" s="578">
        <v>79006481.869999975</v>
      </c>
      <c r="F225" s="578">
        <v>74110662.73999998</v>
      </c>
      <c r="G225" s="578">
        <v>73760068.019999981</v>
      </c>
    </row>
    <row r="226" spans="2:7">
      <c r="B226" s="1429" t="s">
        <v>1398</v>
      </c>
      <c r="C226" s="1430">
        <v>256843180</v>
      </c>
      <c r="D226" s="1430">
        <v>301866544.56999999</v>
      </c>
      <c r="E226" s="1430">
        <v>209039214.13999999</v>
      </c>
      <c r="F226" s="1430">
        <v>179412206.39999998</v>
      </c>
      <c r="G226" s="1430">
        <v>163227080.09999999</v>
      </c>
    </row>
    <row r="227" spans="2:7">
      <c r="B227" s="575" t="s">
        <v>2590</v>
      </c>
      <c r="C227" s="576">
        <v>256843180</v>
      </c>
      <c r="D227" s="576">
        <v>301866544.56999999</v>
      </c>
      <c r="E227" s="576">
        <v>209039214.13999999</v>
      </c>
      <c r="F227" s="576">
        <v>179412206.39999998</v>
      </c>
      <c r="G227" s="576">
        <v>163227080.09999999</v>
      </c>
    </row>
    <row r="228" spans="2:7">
      <c r="B228" s="577" t="s">
        <v>2591</v>
      </c>
      <c r="C228" s="578">
        <v>256843180</v>
      </c>
      <c r="D228" s="578">
        <v>301866544.56999999</v>
      </c>
      <c r="E228" s="578">
        <v>209039214.13999999</v>
      </c>
      <c r="F228" s="578">
        <v>179412206.39999998</v>
      </c>
      <c r="G228" s="578">
        <v>163227080.09999999</v>
      </c>
    </row>
    <row r="229" spans="2:7">
      <c r="B229" s="698" t="s">
        <v>2592</v>
      </c>
      <c r="C229" s="578">
        <v>256843180</v>
      </c>
      <c r="D229" s="578">
        <v>301866544.56999999</v>
      </c>
      <c r="E229" s="578">
        <v>209039214.13999999</v>
      </c>
      <c r="F229" s="578">
        <v>179412206.39999998</v>
      </c>
      <c r="G229" s="578">
        <v>163227080.09999999</v>
      </c>
    </row>
    <row r="230" spans="2:7">
      <c r="B230" s="1429" t="s">
        <v>1399</v>
      </c>
      <c r="C230" s="1430">
        <v>239353239</v>
      </c>
      <c r="D230" s="1430">
        <v>300757813.88</v>
      </c>
      <c r="E230" s="1430">
        <v>211023352.86999997</v>
      </c>
      <c r="F230" s="1430">
        <v>172276547.88999999</v>
      </c>
      <c r="G230" s="1430">
        <v>168471083.72999996</v>
      </c>
    </row>
    <row r="231" spans="2:7">
      <c r="B231" s="575" t="s">
        <v>2593</v>
      </c>
      <c r="C231" s="576">
        <v>239353239</v>
      </c>
      <c r="D231" s="576">
        <v>300757813.88</v>
      </c>
      <c r="E231" s="576">
        <v>211023352.86999997</v>
      </c>
      <c r="F231" s="576">
        <v>172276547.88999999</v>
      </c>
      <c r="G231" s="576">
        <v>168471083.72999996</v>
      </c>
    </row>
    <row r="232" spans="2:7">
      <c r="B232" s="577" t="s">
        <v>2594</v>
      </c>
      <c r="C232" s="578">
        <v>239353239</v>
      </c>
      <c r="D232" s="578">
        <v>300757813.88</v>
      </c>
      <c r="E232" s="578">
        <v>211023352.86999997</v>
      </c>
      <c r="F232" s="578">
        <v>172276547.88999999</v>
      </c>
      <c r="G232" s="578">
        <v>168471083.72999996</v>
      </c>
    </row>
    <row r="233" spans="2:7">
      <c r="B233" s="698" t="s">
        <v>2595</v>
      </c>
      <c r="C233" s="578">
        <v>239353239</v>
      </c>
      <c r="D233" s="578">
        <v>300757813.88</v>
      </c>
      <c r="E233" s="578">
        <v>211023352.86999997</v>
      </c>
      <c r="F233" s="578">
        <v>172276547.88999999</v>
      </c>
      <c r="G233" s="578">
        <v>168471083.72999996</v>
      </c>
    </row>
    <row r="234" spans="2:7">
      <c r="B234" s="1429" t="s">
        <v>1400</v>
      </c>
      <c r="C234" s="1430">
        <v>321708009</v>
      </c>
      <c r="D234" s="1430">
        <v>557285429.38</v>
      </c>
      <c r="E234" s="1430">
        <v>263521236.12000006</v>
      </c>
      <c r="F234" s="1430">
        <v>236518213.72</v>
      </c>
      <c r="G234" s="1430">
        <v>230718398.84999999</v>
      </c>
    </row>
    <row r="235" spans="2:7">
      <c r="B235" s="575" t="s">
        <v>2596</v>
      </c>
      <c r="C235" s="576">
        <v>321708009</v>
      </c>
      <c r="D235" s="576">
        <v>557285429.38</v>
      </c>
      <c r="E235" s="576">
        <v>263521236.12000006</v>
      </c>
      <c r="F235" s="576">
        <v>236518213.72</v>
      </c>
      <c r="G235" s="576">
        <v>230718398.84999999</v>
      </c>
    </row>
    <row r="236" spans="2:7">
      <c r="B236" s="577" t="s">
        <v>2597</v>
      </c>
      <c r="C236" s="578">
        <v>321708009</v>
      </c>
      <c r="D236" s="578">
        <v>557285429.38</v>
      </c>
      <c r="E236" s="578">
        <v>263521236.12000006</v>
      </c>
      <c r="F236" s="578">
        <v>236518213.72</v>
      </c>
      <c r="G236" s="578">
        <v>230718398.84999999</v>
      </c>
    </row>
    <row r="237" spans="2:7">
      <c r="B237" s="698" t="s">
        <v>2598</v>
      </c>
      <c r="C237" s="578">
        <v>180487209</v>
      </c>
      <c r="D237" s="578">
        <v>416064629.38</v>
      </c>
      <c r="E237" s="578">
        <v>157605636.11000007</v>
      </c>
      <c r="F237" s="578">
        <v>130602613.71000001</v>
      </c>
      <c r="G237" s="578">
        <v>124802798.84</v>
      </c>
    </row>
    <row r="238" spans="2:7">
      <c r="B238" s="698" t="s">
        <v>2029</v>
      </c>
      <c r="C238" s="578">
        <v>141220800</v>
      </c>
      <c r="D238" s="578">
        <v>141220800</v>
      </c>
      <c r="E238" s="578">
        <v>105915600.00999999</v>
      </c>
      <c r="F238" s="578">
        <v>105915600.00999999</v>
      </c>
      <c r="G238" s="578">
        <v>105915600.00999999</v>
      </c>
    </row>
    <row r="239" spans="2:7">
      <c r="B239" s="1429" t="s">
        <v>1401</v>
      </c>
      <c r="C239" s="1430">
        <v>72826675</v>
      </c>
      <c r="D239" s="1430">
        <v>90600596</v>
      </c>
      <c r="E239" s="1430">
        <v>59493862.589999989</v>
      </c>
      <c r="F239" s="1430">
        <v>48823690.719999991</v>
      </c>
      <c r="G239" s="1430">
        <v>48635857.449999996</v>
      </c>
    </row>
    <row r="240" spans="2:7">
      <c r="B240" s="575" t="s">
        <v>2599</v>
      </c>
      <c r="C240" s="576">
        <v>72826675</v>
      </c>
      <c r="D240" s="576">
        <v>90600596</v>
      </c>
      <c r="E240" s="576">
        <v>59493862.589999989</v>
      </c>
      <c r="F240" s="576">
        <v>48823690.719999991</v>
      </c>
      <c r="G240" s="576">
        <v>48635857.449999996</v>
      </c>
    </row>
    <row r="241" spans="2:7">
      <c r="B241" s="577" t="s">
        <v>2600</v>
      </c>
      <c r="C241" s="578">
        <v>72826675</v>
      </c>
      <c r="D241" s="578">
        <v>90600596</v>
      </c>
      <c r="E241" s="578">
        <v>59493862.589999989</v>
      </c>
      <c r="F241" s="578">
        <v>48823690.719999991</v>
      </c>
      <c r="G241" s="578">
        <v>48635857.449999996</v>
      </c>
    </row>
    <row r="242" spans="2:7">
      <c r="B242" s="698" t="s">
        <v>2601</v>
      </c>
      <c r="C242" s="578">
        <v>72826675</v>
      </c>
      <c r="D242" s="578">
        <v>90600596</v>
      </c>
      <c r="E242" s="578">
        <v>59493862.589999989</v>
      </c>
      <c r="F242" s="578">
        <v>48823690.719999991</v>
      </c>
      <c r="G242" s="578">
        <v>48635857.449999996</v>
      </c>
    </row>
    <row r="243" spans="2:7">
      <c r="B243" s="1429" t="s">
        <v>1402</v>
      </c>
      <c r="C243" s="1430">
        <v>50000000</v>
      </c>
      <c r="D243" s="1430">
        <v>64024828.780000001</v>
      </c>
      <c r="E243" s="1430">
        <v>31971687.129999999</v>
      </c>
      <c r="F243" s="1430">
        <v>31051687.129999999</v>
      </c>
      <c r="G243" s="1430">
        <v>30303527.130000006</v>
      </c>
    </row>
    <row r="244" spans="2:7">
      <c r="B244" s="575" t="s">
        <v>2602</v>
      </c>
      <c r="C244" s="576">
        <v>50000000</v>
      </c>
      <c r="D244" s="576">
        <v>64024828.780000001</v>
      </c>
      <c r="E244" s="576">
        <v>31971687.129999999</v>
      </c>
      <c r="F244" s="576">
        <v>31051687.129999999</v>
      </c>
      <c r="G244" s="576">
        <v>30303527.130000006</v>
      </c>
    </row>
    <row r="245" spans="2:7">
      <c r="B245" s="577" t="s">
        <v>2603</v>
      </c>
      <c r="C245" s="578">
        <v>50000000</v>
      </c>
      <c r="D245" s="578">
        <v>64024828.780000001</v>
      </c>
      <c r="E245" s="578">
        <v>31971687.129999999</v>
      </c>
      <c r="F245" s="578">
        <v>31051687.129999999</v>
      </c>
      <c r="G245" s="578">
        <v>30303527.130000006</v>
      </c>
    </row>
    <row r="246" spans="2:7">
      <c r="B246" s="698" t="s">
        <v>2604</v>
      </c>
      <c r="C246" s="578">
        <v>50000000</v>
      </c>
      <c r="D246" s="578">
        <v>64024828.780000001</v>
      </c>
      <c r="E246" s="578">
        <v>31971687.129999999</v>
      </c>
      <c r="F246" s="578">
        <v>31051687.129999999</v>
      </c>
      <c r="G246" s="578">
        <v>30303527.130000006</v>
      </c>
    </row>
    <row r="247" spans="2:7">
      <c r="B247" s="1429" t="s">
        <v>1403</v>
      </c>
      <c r="C247" s="1430">
        <v>75000000</v>
      </c>
      <c r="D247" s="1430">
        <v>85167852.870000005</v>
      </c>
      <c r="E247" s="1430">
        <v>65139299.820000008</v>
      </c>
      <c r="F247" s="1430">
        <v>52351626.70000001</v>
      </c>
      <c r="G247" s="1430">
        <v>51029516.990000002</v>
      </c>
    </row>
    <row r="248" spans="2:7">
      <c r="B248" s="575" t="s">
        <v>2605</v>
      </c>
      <c r="C248" s="576">
        <v>75000000</v>
      </c>
      <c r="D248" s="576">
        <v>85167852.870000005</v>
      </c>
      <c r="E248" s="576">
        <v>65139299.820000008</v>
      </c>
      <c r="F248" s="576">
        <v>52351626.70000001</v>
      </c>
      <c r="G248" s="576">
        <v>51029516.990000002</v>
      </c>
    </row>
    <row r="249" spans="2:7">
      <c r="B249" s="577" t="s">
        <v>2606</v>
      </c>
      <c r="C249" s="578">
        <v>75000000</v>
      </c>
      <c r="D249" s="578">
        <v>85167852.870000005</v>
      </c>
      <c r="E249" s="578">
        <v>65139299.820000008</v>
      </c>
      <c r="F249" s="578">
        <v>52351626.70000001</v>
      </c>
      <c r="G249" s="578">
        <v>51029516.990000002</v>
      </c>
    </row>
    <row r="250" spans="2:7">
      <c r="B250" s="698" t="s">
        <v>2607</v>
      </c>
      <c r="C250" s="578">
        <v>75000000</v>
      </c>
      <c r="D250" s="578">
        <v>85167852.870000005</v>
      </c>
      <c r="E250" s="578">
        <v>65139299.820000008</v>
      </c>
      <c r="F250" s="578">
        <v>52351626.70000001</v>
      </c>
      <c r="G250" s="578">
        <v>51029516.990000002</v>
      </c>
    </row>
    <row r="251" spans="2:7">
      <c r="B251" s="1429" t="s">
        <v>1404</v>
      </c>
      <c r="C251" s="1430">
        <v>84875229373</v>
      </c>
      <c r="D251" s="1430">
        <v>98276211334.619995</v>
      </c>
      <c r="E251" s="1430">
        <v>65584953637.690002</v>
      </c>
      <c r="F251" s="1430">
        <v>63651803195.620018</v>
      </c>
      <c r="G251" s="1430">
        <v>62386843804.160011</v>
      </c>
    </row>
    <row r="252" spans="2:7">
      <c r="B252" s="575" t="s">
        <v>2608</v>
      </c>
      <c r="C252" s="576">
        <v>84875229373</v>
      </c>
      <c r="D252" s="576">
        <v>98276211334.619995</v>
      </c>
      <c r="E252" s="576">
        <v>65584953637.690002</v>
      </c>
      <c r="F252" s="576">
        <v>63651803195.620018</v>
      </c>
      <c r="G252" s="576">
        <v>62386843804.160011</v>
      </c>
    </row>
    <row r="253" spans="2:7">
      <c r="B253" s="577" t="s">
        <v>2609</v>
      </c>
      <c r="C253" s="578">
        <v>64415131204</v>
      </c>
      <c r="D253" s="578">
        <v>73787931016.190002</v>
      </c>
      <c r="E253" s="578">
        <v>49228821925.000008</v>
      </c>
      <c r="F253" s="578">
        <v>48728932411.12001</v>
      </c>
      <c r="G253" s="578">
        <v>48001603693.989998</v>
      </c>
    </row>
    <row r="254" spans="2:7">
      <c r="B254" s="698" t="s">
        <v>2035</v>
      </c>
      <c r="C254" s="578">
        <v>10287448768</v>
      </c>
      <c r="D254" s="578">
        <v>13238647634.799999</v>
      </c>
      <c r="E254" s="578">
        <v>8982054232.5900002</v>
      </c>
      <c r="F254" s="578">
        <v>8600443961.3100014</v>
      </c>
      <c r="G254" s="578">
        <v>7876009346.5100002</v>
      </c>
    </row>
    <row r="255" spans="2:7">
      <c r="B255" s="698" t="s">
        <v>2610</v>
      </c>
      <c r="C255" s="578">
        <v>21394666</v>
      </c>
      <c r="D255" s="578">
        <v>18657334.599999998</v>
      </c>
      <c r="E255" s="578">
        <v>9379089.5400000028</v>
      </c>
      <c r="F255" s="578">
        <v>9379089.5400000028</v>
      </c>
      <c r="G255" s="578">
        <v>9379089.5400000028</v>
      </c>
    </row>
    <row r="256" spans="2:7">
      <c r="B256" s="698" t="s">
        <v>2611</v>
      </c>
      <c r="C256" s="578">
        <v>9691998533</v>
      </c>
      <c r="D256" s="578">
        <v>9945691697.8500004</v>
      </c>
      <c r="E256" s="578">
        <v>7630594960.0699997</v>
      </c>
      <c r="F256" s="578">
        <v>7628973580.1900005</v>
      </c>
      <c r="G256" s="578">
        <v>7628973580.1900005</v>
      </c>
    </row>
    <row r="257" spans="2:7">
      <c r="B257" s="698" t="s">
        <v>2612</v>
      </c>
      <c r="C257" s="578">
        <v>40675410166</v>
      </c>
      <c r="D257" s="578">
        <v>46745914268.889999</v>
      </c>
      <c r="E257" s="578">
        <v>30038700596.790001</v>
      </c>
      <c r="F257" s="578">
        <v>29974422723.730003</v>
      </c>
      <c r="G257" s="578">
        <v>29974307025.52</v>
      </c>
    </row>
    <row r="258" spans="2:7">
      <c r="B258" s="698" t="s">
        <v>2613</v>
      </c>
      <c r="C258" s="578">
        <v>70085862</v>
      </c>
      <c r="D258" s="578">
        <v>83904592.609999999</v>
      </c>
      <c r="E258" s="578">
        <v>41150205.059999995</v>
      </c>
      <c r="F258" s="578">
        <v>41058882.299999997</v>
      </c>
      <c r="G258" s="578">
        <v>41058882.299999997</v>
      </c>
    </row>
    <row r="259" spans="2:7">
      <c r="B259" s="698" t="s">
        <v>1445</v>
      </c>
      <c r="C259" s="578">
        <v>2506010522</v>
      </c>
      <c r="D259" s="578">
        <v>2584752800.4400001</v>
      </c>
      <c r="E259" s="578">
        <v>2058813529.02</v>
      </c>
      <c r="F259" s="578">
        <v>2054904067.8899999</v>
      </c>
      <c r="G259" s="578">
        <v>2053429805.99</v>
      </c>
    </row>
    <row r="260" spans="2:7">
      <c r="B260" s="698" t="s">
        <v>2062</v>
      </c>
      <c r="C260" s="578">
        <v>244171832</v>
      </c>
      <c r="D260" s="578">
        <v>244171832</v>
      </c>
      <c r="E260" s="578">
        <v>175823209.76000002</v>
      </c>
      <c r="F260" s="578">
        <v>173071087.61000001</v>
      </c>
      <c r="G260" s="578">
        <v>172532187.61000001</v>
      </c>
    </row>
    <row r="261" spans="2:7">
      <c r="B261" s="698" t="s">
        <v>2202</v>
      </c>
      <c r="C261" s="578">
        <v>100000000</v>
      </c>
      <c r="D261" s="578">
        <v>103580000</v>
      </c>
      <c r="E261" s="578">
        <v>64437227.579999998</v>
      </c>
      <c r="F261" s="578">
        <v>64437226.579999998</v>
      </c>
      <c r="G261" s="578">
        <v>64070798.289999999</v>
      </c>
    </row>
    <row r="262" spans="2:7">
      <c r="B262" s="698" t="s">
        <v>2203</v>
      </c>
      <c r="C262" s="578">
        <v>400303339</v>
      </c>
      <c r="D262" s="578">
        <v>400303339</v>
      </c>
      <c r="E262" s="578">
        <v>143865908.91000003</v>
      </c>
      <c r="F262" s="578">
        <v>103735519.75999999</v>
      </c>
      <c r="G262" s="578">
        <v>103372103.56</v>
      </c>
    </row>
    <row r="263" spans="2:7">
      <c r="B263" s="698" t="s">
        <v>2614</v>
      </c>
      <c r="C263" s="578">
        <v>100000000</v>
      </c>
      <c r="D263" s="578">
        <v>100000000</v>
      </c>
      <c r="E263" s="578">
        <v>42683207.189999998</v>
      </c>
      <c r="F263" s="578">
        <v>42279207.289999999</v>
      </c>
      <c r="G263" s="578">
        <v>42243809.560000002</v>
      </c>
    </row>
    <row r="264" spans="2:7">
      <c r="B264" s="698" t="s">
        <v>1472</v>
      </c>
      <c r="C264" s="578">
        <v>318307516</v>
      </c>
      <c r="D264" s="578">
        <v>322307516</v>
      </c>
      <c r="E264" s="578">
        <v>41319758.490000002</v>
      </c>
      <c r="F264" s="578">
        <v>36227064.920000002</v>
      </c>
      <c r="G264" s="578">
        <v>36227064.920000002</v>
      </c>
    </row>
    <row r="265" spans="2:7">
      <c r="B265" s="577" t="s">
        <v>2615</v>
      </c>
      <c r="C265" s="578">
        <v>769523448</v>
      </c>
      <c r="D265" s="578">
        <v>895052739.67000008</v>
      </c>
      <c r="E265" s="578">
        <v>710832754.14999986</v>
      </c>
      <c r="F265" s="578">
        <v>620992419.19000006</v>
      </c>
      <c r="G265" s="578">
        <v>601999630.68000007</v>
      </c>
    </row>
    <row r="266" spans="2:7">
      <c r="B266" s="698" t="s">
        <v>2613</v>
      </c>
      <c r="C266" s="578">
        <v>769523448</v>
      </c>
      <c r="D266" s="578">
        <v>895052739.67000008</v>
      </c>
      <c r="E266" s="578">
        <v>710832754.14999986</v>
      </c>
      <c r="F266" s="578">
        <v>620992419.19000006</v>
      </c>
      <c r="G266" s="578">
        <v>601999630.68000007</v>
      </c>
    </row>
    <row r="267" spans="2:7">
      <c r="B267" s="577" t="s">
        <v>2616</v>
      </c>
      <c r="C267" s="578">
        <v>212504665</v>
      </c>
      <c r="D267" s="578">
        <v>212504665</v>
      </c>
      <c r="E267" s="578">
        <v>182353220.05000001</v>
      </c>
      <c r="F267" s="578">
        <v>182352791.73000002</v>
      </c>
      <c r="G267" s="578">
        <v>182262011.75999999</v>
      </c>
    </row>
    <row r="268" spans="2:7">
      <c r="B268" s="698" t="s">
        <v>2617</v>
      </c>
      <c r="C268" s="578">
        <v>212504665</v>
      </c>
      <c r="D268" s="578">
        <v>212504665</v>
      </c>
      <c r="E268" s="578">
        <v>182353220.05000001</v>
      </c>
      <c r="F268" s="578">
        <v>182352791.73000002</v>
      </c>
      <c r="G268" s="578">
        <v>182262011.75999999</v>
      </c>
    </row>
    <row r="269" spans="2:7">
      <c r="B269" s="577" t="s">
        <v>2618</v>
      </c>
      <c r="C269" s="578">
        <v>1314282943</v>
      </c>
      <c r="D269" s="578">
        <v>1464744538.98</v>
      </c>
      <c r="E269" s="578">
        <v>1067943362.27</v>
      </c>
      <c r="F269" s="578">
        <v>1026405481.13</v>
      </c>
      <c r="G269" s="578">
        <v>1017518794.9100001</v>
      </c>
    </row>
    <row r="270" spans="2:7">
      <c r="B270" s="698" t="s">
        <v>2613</v>
      </c>
      <c r="C270" s="578">
        <v>1314282943</v>
      </c>
      <c r="D270" s="578">
        <v>1464744538.98</v>
      </c>
      <c r="E270" s="578">
        <v>1067943362.27</v>
      </c>
      <c r="F270" s="578">
        <v>1026405481.13</v>
      </c>
      <c r="G270" s="578">
        <v>1017518794.9100001</v>
      </c>
    </row>
    <row r="271" spans="2:7">
      <c r="B271" s="577" t="s">
        <v>2619</v>
      </c>
      <c r="C271" s="578">
        <v>589705121</v>
      </c>
      <c r="D271" s="578">
        <v>693848351.20999992</v>
      </c>
      <c r="E271" s="578">
        <v>517309086.73000002</v>
      </c>
      <c r="F271" s="578">
        <v>487192098.91000009</v>
      </c>
      <c r="G271" s="578">
        <v>487034798.91000009</v>
      </c>
    </row>
    <row r="272" spans="2:7">
      <c r="B272" s="698" t="s">
        <v>2613</v>
      </c>
      <c r="C272" s="578">
        <v>589705121</v>
      </c>
      <c r="D272" s="578">
        <v>693848351.20999992</v>
      </c>
      <c r="E272" s="578">
        <v>517309086.73000002</v>
      </c>
      <c r="F272" s="578">
        <v>487192098.91000009</v>
      </c>
      <c r="G272" s="578">
        <v>487034798.91000009</v>
      </c>
    </row>
    <row r="273" spans="2:7">
      <c r="B273" s="577" t="s">
        <v>2620</v>
      </c>
      <c r="C273" s="578">
        <v>1169454652</v>
      </c>
      <c r="D273" s="578">
        <v>1252390759.4100001</v>
      </c>
      <c r="E273" s="578">
        <v>951055027.49000001</v>
      </c>
      <c r="F273" s="578">
        <v>800807600.62999988</v>
      </c>
      <c r="G273" s="578">
        <v>785240009.88</v>
      </c>
    </row>
    <row r="274" spans="2:7">
      <c r="B274" s="698" t="s">
        <v>2613</v>
      </c>
      <c r="C274" s="578">
        <v>1169454652</v>
      </c>
      <c r="D274" s="578">
        <v>1252390759.4100001</v>
      </c>
      <c r="E274" s="578">
        <v>951055027.49000001</v>
      </c>
      <c r="F274" s="578">
        <v>800807600.62999988</v>
      </c>
      <c r="G274" s="578">
        <v>785240009.88</v>
      </c>
    </row>
    <row r="275" spans="2:7">
      <c r="B275" s="577" t="s">
        <v>2621</v>
      </c>
      <c r="C275" s="578">
        <v>1619801476</v>
      </c>
      <c r="D275" s="578">
        <v>1756552491.8100002</v>
      </c>
      <c r="E275" s="578">
        <v>1263580978.3399999</v>
      </c>
      <c r="F275" s="578">
        <v>1008176561.1</v>
      </c>
      <c r="G275" s="578">
        <v>933566434.19999993</v>
      </c>
    </row>
    <row r="276" spans="2:7">
      <c r="B276" s="698" t="s">
        <v>2613</v>
      </c>
      <c r="C276" s="578">
        <v>1619801476</v>
      </c>
      <c r="D276" s="578">
        <v>1756552491.8100002</v>
      </c>
      <c r="E276" s="578">
        <v>1263580978.3399999</v>
      </c>
      <c r="F276" s="578">
        <v>1008176561.1</v>
      </c>
      <c r="G276" s="578">
        <v>933566434.19999993</v>
      </c>
    </row>
    <row r="277" spans="2:7">
      <c r="B277" s="577" t="s">
        <v>2622</v>
      </c>
      <c r="C277" s="578">
        <v>889382075</v>
      </c>
      <c r="D277" s="578">
        <v>998607550.73000002</v>
      </c>
      <c r="E277" s="578">
        <v>703378696.75999999</v>
      </c>
      <c r="F277" s="578">
        <v>667621398.03999996</v>
      </c>
      <c r="G277" s="578">
        <v>629585301</v>
      </c>
    </row>
    <row r="278" spans="2:7">
      <c r="B278" s="698" t="s">
        <v>2613</v>
      </c>
      <c r="C278" s="578">
        <v>889382075</v>
      </c>
      <c r="D278" s="578">
        <v>998607550.73000002</v>
      </c>
      <c r="E278" s="578">
        <v>703378696.75999999</v>
      </c>
      <c r="F278" s="578">
        <v>667621398.03999996</v>
      </c>
      <c r="G278" s="578">
        <v>629585301</v>
      </c>
    </row>
    <row r="279" spans="2:7">
      <c r="B279" s="577" t="s">
        <v>2623</v>
      </c>
      <c r="C279" s="578">
        <v>1147268808</v>
      </c>
      <c r="D279" s="578">
        <v>1238724242.5599999</v>
      </c>
      <c r="E279" s="578">
        <v>703406975.76000011</v>
      </c>
      <c r="F279" s="578">
        <v>657512124.43000007</v>
      </c>
      <c r="G279" s="578">
        <v>641017447.29999995</v>
      </c>
    </row>
    <row r="280" spans="2:7">
      <c r="B280" s="698" t="s">
        <v>2613</v>
      </c>
      <c r="C280" s="578">
        <v>1147268808</v>
      </c>
      <c r="D280" s="578">
        <v>1238724242.5599999</v>
      </c>
      <c r="E280" s="578">
        <v>703406975.76000011</v>
      </c>
      <c r="F280" s="578">
        <v>657512124.43000007</v>
      </c>
      <c r="G280" s="578">
        <v>641017447.29999995</v>
      </c>
    </row>
    <row r="281" spans="2:7">
      <c r="B281" s="577" t="s">
        <v>2624</v>
      </c>
      <c r="C281" s="578">
        <v>1133085887</v>
      </c>
      <c r="D281" s="578">
        <v>1316264379.8299999</v>
      </c>
      <c r="E281" s="578">
        <v>1029490860.5299999</v>
      </c>
      <c r="F281" s="578">
        <v>860001267.82999992</v>
      </c>
      <c r="G281" s="578">
        <v>845581223.61000013</v>
      </c>
    </row>
    <row r="282" spans="2:7">
      <c r="B282" s="698" t="s">
        <v>2617</v>
      </c>
      <c r="C282" s="578">
        <v>1133085887</v>
      </c>
      <c r="D282" s="578">
        <v>1316264379.8299999</v>
      </c>
      <c r="E282" s="578">
        <v>1029490860.5299999</v>
      </c>
      <c r="F282" s="578">
        <v>860001267.82999992</v>
      </c>
      <c r="G282" s="578">
        <v>845581223.61000013</v>
      </c>
    </row>
    <row r="283" spans="2:7">
      <c r="B283" s="577" t="s">
        <v>2625</v>
      </c>
      <c r="C283" s="578">
        <v>223368751</v>
      </c>
      <c r="D283" s="578">
        <v>240700207.04999998</v>
      </c>
      <c r="E283" s="578">
        <v>169102246.72000003</v>
      </c>
      <c r="F283" s="578">
        <v>142105407.92000002</v>
      </c>
      <c r="G283" s="578">
        <v>137117800.22</v>
      </c>
    </row>
    <row r="284" spans="2:7">
      <c r="B284" s="698" t="s">
        <v>2617</v>
      </c>
      <c r="C284" s="578">
        <v>223368751</v>
      </c>
      <c r="D284" s="578">
        <v>240700207.04999998</v>
      </c>
      <c r="E284" s="578">
        <v>169102246.72000003</v>
      </c>
      <c r="F284" s="578">
        <v>142105407.92000002</v>
      </c>
      <c r="G284" s="578">
        <v>137117800.22</v>
      </c>
    </row>
    <row r="285" spans="2:7">
      <c r="B285" s="577" t="s">
        <v>2626</v>
      </c>
      <c r="C285" s="578">
        <v>330503252</v>
      </c>
      <c r="D285" s="578">
        <v>392709915.92000002</v>
      </c>
      <c r="E285" s="578">
        <v>269828076.19999993</v>
      </c>
      <c r="F285" s="578">
        <v>238812087.79999998</v>
      </c>
      <c r="G285" s="578">
        <v>238582286.44</v>
      </c>
    </row>
    <row r="286" spans="2:7">
      <c r="B286" s="698" t="s">
        <v>2613</v>
      </c>
      <c r="C286" s="578">
        <v>330503252</v>
      </c>
      <c r="D286" s="578">
        <v>392709915.92000002</v>
      </c>
      <c r="E286" s="578">
        <v>269828076.19999993</v>
      </c>
      <c r="F286" s="578">
        <v>238812087.79999998</v>
      </c>
      <c r="G286" s="578">
        <v>238582286.44</v>
      </c>
    </row>
    <row r="287" spans="2:7">
      <c r="B287" s="577" t="s">
        <v>2627</v>
      </c>
      <c r="C287" s="578">
        <v>949051077</v>
      </c>
      <c r="D287" s="578">
        <v>960459741.29999995</v>
      </c>
      <c r="E287" s="578">
        <v>481778062.13</v>
      </c>
      <c r="F287" s="578">
        <v>480944961.19999999</v>
      </c>
      <c r="G287" s="578">
        <v>480564506.56</v>
      </c>
    </row>
    <row r="288" spans="2:7">
      <c r="B288" s="698" t="s">
        <v>2617</v>
      </c>
      <c r="C288" s="578">
        <v>949051077</v>
      </c>
      <c r="D288" s="578">
        <v>960459741.29999995</v>
      </c>
      <c r="E288" s="578">
        <v>481778062.13</v>
      </c>
      <c r="F288" s="578">
        <v>480944961.19999999</v>
      </c>
      <c r="G288" s="578">
        <v>480564506.56</v>
      </c>
    </row>
    <row r="289" spans="2:7">
      <c r="B289" s="577" t="s">
        <v>2628</v>
      </c>
      <c r="C289" s="578">
        <v>1340785228</v>
      </c>
      <c r="D289" s="578">
        <v>1602361441.6100001</v>
      </c>
      <c r="E289" s="578">
        <v>864053362.86999989</v>
      </c>
      <c r="F289" s="578">
        <v>863541033.28999996</v>
      </c>
      <c r="G289" s="578">
        <v>838369447.82999992</v>
      </c>
    </row>
    <row r="290" spans="2:7">
      <c r="B290" s="698" t="s">
        <v>2629</v>
      </c>
      <c r="C290" s="578">
        <v>1340785228</v>
      </c>
      <c r="D290" s="578">
        <v>1602361441.6100001</v>
      </c>
      <c r="E290" s="578">
        <v>864053362.86999989</v>
      </c>
      <c r="F290" s="578">
        <v>863541033.28999996</v>
      </c>
      <c r="G290" s="578">
        <v>838369447.82999992</v>
      </c>
    </row>
    <row r="291" spans="2:7">
      <c r="B291" s="577" t="s">
        <v>2630</v>
      </c>
      <c r="C291" s="578">
        <v>839548996</v>
      </c>
      <c r="D291" s="578">
        <v>975525120.68999994</v>
      </c>
      <c r="E291" s="578">
        <v>658351669.09000003</v>
      </c>
      <c r="F291" s="578">
        <v>652381477.19000006</v>
      </c>
      <c r="G291" s="578">
        <v>646964352.31000006</v>
      </c>
    </row>
    <row r="292" spans="2:7">
      <c r="B292" s="698" t="s">
        <v>2629</v>
      </c>
      <c r="C292" s="578">
        <v>839548996</v>
      </c>
      <c r="D292" s="578">
        <v>975525120.68999994</v>
      </c>
      <c r="E292" s="578">
        <v>658351669.09000003</v>
      </c>
      <c r="F292" s="578">
        <v>652381477.19000006</v>
      </c>
      <c r="G292" s="578">
        <v>646964352.31000006</v>
      </c>
    </row>
    <row r="293" spans="2:7">
      <c r="B293" s="577" t="s">
        <v>2631</v>
      </c>
      <c r="C293" s="578">
        <v>7256831790</v>
      </c>
      <c r="D293" s="578">
        <v>9707800470.8700008</v>
      </c>
      <c r="E293" s="578">
        <v>6275174681.71</v>
      </c>
      <c r="F293" s="578">
        <v>5733792027.7399998</v>
      </c>
      <c r="G293" s="578">
        <v>5424729269.3300009</v>
      </c>
    </row>
    <row r="294" spans="2:7">
      <c r="B294" s="698" t="s">
        <v>2632</v>
      </c>
      <c r="C294" s="578">
        <v>7256831790</v>
      </c>
      <c r="D294" s="578">
        <v>9707800470.8700008</v>
      </c>
      <c r="E294" s="578">
        <v>6275174681.71</v>
      </c>
      <c r="F294" s="578">
        <v>5733792027.7399998</v>
      </c>
      <c r="G294" s="578">
        <v>5424729269.3300009</v>
      </c>
    </row>
    <row r="295" spans="2:7">
      <c r="B295" s="577" t="s">
        <v>2633</v>
      </c>
      <c r="C295" s="578">
        <v>675000000</v>
      </c>
      <c r="D295" s="578">
        <v>780033701.78999996</v>
      </c>
      <c r="E295" s="578">
        <v>508492651.88999999</v>
      </c>
      <c r="F295" s="578">
        <v>500232046.36999989</v>
      </c>
      <c r="G295" s="578">
        <v>495106795.2299999</v>
      </c>
    </row>
    <row r="296" spans="2:7">
      <c r="B296" s="698" t="s">
        <v>2613</v>
      </c>
      <c r="C296" s="578">
        <v>675000000</v>
      </c>
      <c r="D296" s="578">
        <v>780033701.78999996</v>
      </c>
      <c r="E296" s="578">
        <v>508492651.88999999</v>
      </c>
      <c r="F296" s="578">
        <v>500232046.36999989</v>
      </c>
      <c r="G296" s="578">
        <v>495106795.2299999</v>
      </c>
    </row>
    <row r="297" spans="2:7">
      <c r="B297" s="1429" t="s">
        <v>1405</v>
      </c>
      <c r="C297" s="1430">
        <v>78594062</v>
      </c>
      <c r="D297" s="1430">
        <v>113450831.62</v>
      </c>
      <c r="E297" s="1430">
        <v>79668164.49999997</v>
      </c>
      <c r="F297" s="1430">
        <v>62200330.25999999</v>
      </c>
      <c r="G297" s="1430">
        <v>62060784.359999992</v>
      </c>
    </row>
    <row r="298" spans="2:7">
      <c r="B298" s="575" t="s">
        <v>2634</v>
      </c>
      <c r="C298" s="576">
        <v>78594062</v>
      </c>
      <c r="D298" s="576">
        <v>113450831.62</v>
      </c>
      <c r="E298" s="576">
        <v>79668164.49999997</v>
      </c>
      <c r="F298" s="576">
        <v>62200330.25999999</v>
      </c>
      <c r="G298" s="576">
        <v>62060784.359999992</v>
      </c>
    </row>
    <row r="299" spans="2:7">
      <c r="B299" s="577" t="s">
        <v>2635</v>
      </c>
      <c r="C299" s="578">
        <v>78594062</v>
      </c>
      <c r="D299" s="578">
        <v>113450831.62</v>
      </c>
      <c r="E299" s="578">
        <v>79668164.49999997</v>
      </c>
      <c r="F299" s="578">
        <v>62200330.25999999</v>
      </c>
      <c r="G299" s="578">
        <v>62060784.359999992</v>
      </c>
    </row>
    <row r="300" spans="2:7">
      <c r="B300" s="698" t="s">
        <v>2636</v>
      </c>
      <c r="C300" s="578">
        <v>78594062</v>
      </c>
      <c r="D300" s="578">
        <v>113450831.62</v>
      </c>
      <c r="E300" s="578">
        <v>79668164.49999997</v>
      </c>
      <c r="F300" s="578">
        <v>62200330.25999999</v>
      </c>
      <c r="G300" s="578">
        <v>62060784.359999992</v>
      </c>
    </row>
    <row r="301" spans="2:7">
      <c r="B301" s="1429" t="s">
        <v>1406</v>
      </c>
      <c r="C301" s="1430">
        <v>4246458180</v>
      </c>
      <c r="D301" s="1430">
        <v>5139235820.25</v>
      </c>
      <c r="E301" s="1430">
        <v>2197064855.8099995</v>
      </c>
      <c r="F301" s="1430">
        <v>1887821940.5799999</v>
      </c>
      <c r="G301" s="1430">
        <v>1725589736.6600001</v>
      </c>
    </row>
    <row r="302" spans="2:7">
      <c r="B302" s="575" t="s">
        <v>2637</v>
      </c>
      <c r="C302" s="576">
        <v>4246458180</v>
      </c>
      <c r="D302" s="576">
        <v>5139235820.25</v>
      </c>
      <c r="E302" s="576">
        <v>2197064855.8099995</v>
      </c>
      <c r="F302" s="576">
        <v>1887821940.5799999</v>
      </c>
      <c r="G302" s="576">
        <v>1725589736.6600001</v>
      </c>
    </row>
    <row r="303" spans="2:7">
      <c r="B303" s="577" t="s">
        <v>2638</v>
      </c>
      <c r="C303" s="578">
        <v>4246458180</v>
      </c>
      <c r="D303" s="578">
        <v>5139235820.25</v>
      </c>
      <c r="E303" s="578">
        <v>2197064855.8099995</v>
      </c>
      <c r="F303" s="578">
        <v>1887821940.5799999</v>
      </c>
      <c r="G303" s="578">
        <v>1725589736.6600001</v>
      </c>
    </row>
    <row r="304" spans="2:7">
      <c r="B304" s="698" t="s">
        <v>2035</v>
      </c>
      <c r="C304" s="578">
        <v>1519035873</v>
      </c>
      <c r="D304" s="578">
        <v>2297959513.25</v>
      </c>
      <c r="E304" s="578">
        <v>1030719727.72</v>
      </c>
      <c r="F304" s="578">
        <v>761526454.78999996</v>
      </c>
      <c r="G304" s="578">
        <v>727497322.02999997</v>
      </c>
    </row>
    <row r="305" spans="2:7">
      <c r="B305" s="698" t="s">
        <v>2639</v>
      </c>
      <c r="C305" s="578">
        <v>3600000</v>
      </c>
      <c r="D305" s="578">
        <v>2200000</v>
      </c>
      <c r="E305" s="578">
        <v>290905</v>
      </c>
      <c r="F305" s="578">
        <v>290905</v>
      </c>
      <c r="G305" s="578">
        <v>287005</v>
      </c>
    </row>
    <row r="306" spans="2:7">
      <c r="B306" s="698" t="s">
        <v>2640</v>
      </c>
      <c r="C306" s="578">
        <v>2723822307</v>
      </c>
      <c r="D306" s="578">
        <v>2839076307</v>
      </c>
      <c r="E306" s="578">
        <v>1166054223.0899997</v>
      </c>
      <c r="F306" s="578">
        <v>1126004580.79</v>
      </c>
      <c r="G306" s="578">
        <v>997805409.63000011</v>
      </c>
    </row>
    <row r="307" spans="2:7">
      <c r="B307" s="1429" t="s">
        <v>1407</v>
      </c>
      <c r="C307" s="1430">
        <v>277317150</v>
      </c>
      <c r="D307" s="1430">
        <v>465600755.74000001</v>
      </c>
      <c r="E307" s="1430">
        <v>303246787.4000001</v>
      </c>
      <c r="F307" s="1430">
        <v>247652420.77000007</v>
      </c>
      <c r="G307" s="1430">
        <v>242812362.99000001</v>
      </c>
    </row>
    <row r="308" spans="2:7">
      <c r="B308" s="575" t="s">
        <v>2641</v>
      </c>
      <c r="C308" s="576">
        <v>277317150</v>
      </c>
      <c r="D308" s="576">
        <v>465600755.74000001</v>
      </c>
      <c r="E308" s="576">
        <v>303246787.4000001</v>
      </c>
      <c r="F308" s="576">
        <v>247652420.77000007</v>
      </c>
      <c r="G308" s="576">
        <v>242812362.99000001</v>
      </c>
    </row>
    <row r="309" spans="2:7">
      <c r="B309" s="577" t="s">
        <v>2642</v>
      </c>
      <c r="C309" s="578">
        <v>277317150</v>
      </c>
      <c r="D309" s="578">
        <v>465600755.74000001</v>
      </c>
      <c r="E309" s="578">
        <v>303246787.4000001</v>
      </c>
      <c r="F309" s="578">
        <v>247652420.77000007</v>
      </c>
      <c r="G309" s="578">
        <v>242812362.99000001</v>
      </c>
    </row>
    <row r="310" spans="2:7">
      <c r="B310" s="698" t="s">
        <v>2643</v>
      </c>
      <c r="C310" s="578">
        <v>272917150</v>
      </c>
      <c r="D310" s="578">
        <v>461200755.74000001</v>
      </c>
      <c r="E310" s="578">
        <v>299892500.29000008</v>
      </c>
      <c r="F310" s="578">
        <v>244298133.66000006</v>
      </c>
      <c r="G310" s="578">
        <v>239897173.23000002</v>
      </c>
    </row>
    <row r="311" spans="2:7">
      <c r="B311" s="698" t="s">
        <v>2029</v>
      </c>
      <c r="C311" s="578">
        <v>4400000</v>
      </c>
      <c r="D311" s="578">
        <v>4400000</v>
      </c>
      <c r="E311" s="578">
        <v>3354287.11</v>
      </c>
      <c r="F311" s="578">
        <v>3354287.11</v>
      </c>
      <c r="G311" s="578">
        <v>2915189.76</v>
      </c>
    </row>
    <row r="312" spans="2:7">
      <c r="B312" s="1429" t="s">
        <v>1408</v>
      </c>
      <c r="C312" s="1430">
        <v>354000000</v>
      </c>
      <c r="D312" s="1430">
        <v>471119128.90999997</v>
      </c>
      <c r="E312" s="1430">
        <v>276220841.02000004</v>
      </c>
      <c r="F312" s="1430">
        <v>188777683.81000003</v>
      </c>
      <c r="G312" s="1430">
        <v>179602399.88</v>
      </c>
    </row>
    <row r="313" spans="2:7">
      <c r="B313" s="575" t="s">
        <v>2644</v>
      </c>
      <c r="C313" s="576">
        <v>354000000</v>
      </c>
      <c r="D313" s="576">
        <v>471119128.90999997</v>
      </c>
      <c r="E313" s="576">
        <v>276220841.02000004</v>
      </c>
      <c r="F313" s="576">
        <v>188777683.81000003</v>
      </c>
      <c r="G313" s="576">
        <v>179602399.88</v>
      </c>
    </row>
    <row r="314" spans="2:7">
      <c r="B314" s="577" t="s">
        <v>2645</v>
      </c>
      <c r="C314" s="578">
        <v>354000000</v>
      </c>
      <c r="D314" s="578">
        <v>471119128.90999997</v>
      </c>
      <c r="E314" s="578">
        <v>276220841.02000004</v>
      </c>
      <c r="F314" s="578">
        <v>188777683.81000003</v>
      </c>
      <c r="G314" s="578">
        <v>179602399.88</v>
      </c>
    </row>
    <row r="315" spans="2:7">
      <c r="B315" s="698" t="s">
        <v>2646</v>
      </c>
      <c r="C315" s="578">
        <v>354000000</v>
      </c>
      <c r="D315" s="578">
        <v>471119128.90999997</v>
      </c>
      <c r="E315" s="578">
        <v>276220841.02000004</v>
      </c>
      <c r="F315" s="578">
        <v>188777683.81000003</v>
      </c>
      <c r="G315" s="578">
        <v>179602399.88</v>
      </c>
    </row>
    <row r="316" spans="2:7">
      <c r="B316" s="1429" t="s">
        <v>1409</v>
      </c>
      <c r="C316" s="1430">
        <v>5000000</v>
      </c>
      <c r="D316" s="1430">
        <v>5000000</v>
      </c>
      <c r="E316" s="1430">
        <v>0</v>
      </c>
      <c r="F316" s="1430">
        <v>0</v>
      </c>
      <c r="G316" s="1430">
        <v>0</v>
      </c>
    </row>
    <row r="317" spans="2:7">
      <c r="B317" s="575" t="s">
        <v>2647</v>
      </c>
      <c r="C317" s="576">
        <v>5000000</v>
      </c>
      <c r="D317" s="576">
        <v>5000000</v>
      </c>
      <c r="E317" s="576">
        <v>0</v>
      </c>
      <c r="F317" s="576">
        <v>0</v>
      </c>
      <c r="G317" s="576">
        <v>0</v>
      </c>
    </row>
    <row r="318" spans="2:7">
      <c r="B318" s="577" t="s">
        <v>2648</v>
      </c>
      <c r="C318" s="578">
        <v>5000000</v>
      </c>
      <c r="D318" s="578">
        <v>5000000</v>
      </c>
      <c r="E318" s="578">
        <v>0</v>
      </c>
      <c r="F318" s="578">
        <v>0</v>
      </c>
      <c r="G318" s="578">
        <v>0</v>
      </c>
    </row>
    <row r="319" spans="2:7">
      <c r="B319" s="698" t="s">
        <v>2649</v>
      </c>
      <c r="C319" s="578">
        <v>5000000</v>
      </c>
      <c r="D319" s="578">
        <v>5000000</v>
      </c>
      <c r="E319" s="578">
        <v>0</v>
      </c>
      <c r="F319" s="578">
        <v>0</v>
      </c>
      <c r="G319" s="578">
        <v>0</v>
      </c>
    </row>
    <row r="320" spans="2:7">
      <c r="B320" s="1429" t="s">
        <v>1410</v>
      </c>
      <c r="C320" s="1430">
        <v>162500000</v>
      </c>
      <c r="D320" s="1430">
        <v>168941770.03999999</v>
      </c>
      <c r="E320" s="1430">
        <v>128012717.95999999</v>
      </c>
      <c r="F320" s="1430">
        <v>109214236.46999998</v>
      </c>
      <c r="G320" s="1430">
        <v>106857600.44999999</v>
      </c>
    </row>
    <row r="321" spans="2:7">
      <c r="B321" s="575" t="s">
        <v>2650</v>
      </c>
      <c r="C321" s="576">
        <v>162500000</v>
      </c>
      <c r="D321" s="576">
        <v>168941770.03999999</v>
      </c>
      <c r="E321" s="576">
        <v>128012717.95999999</v>
      </c>
      <c r="F321" s="576">
        <v>109214236.46999998</v>
      </c>
      <c r="G321" s="576">
        <v>106857600.44999999</v>
      </c>
    </row>
    <row r="322" spans="2:7">
      <c r="B322" s="577" t="s">
        <v>2651</v>
      </c>
      <c r="C322" s="578">
        <v>162500000</v>
      </c>
      <c r="D322" s="578">
        <v>168941770.03999999</v>
      </c>
      <c r="E322" s="578">
        <v>128012717.95999999</v>
      </c>
      <c r="F322" s="578">
        <v>109214236.46999998</v>
      </c>
      <c r="G322" s="578">
        <v>106857600.44999999</v>
      </c>
    </row>
    <row r="323" spans="2:7">
      <c r="B323" s="698" t="s">
        <v>2652</v>
      </c>
      <c r="C323" s="578">
        <v>162500000</v>
      </c>
      <c r="D323" s="578">
        <v>168941770.03999999</v>
      </c>
      <c r="E323" s="578">
        <v>128012717.95999999</v>
      </c>
      <c r="F323" s="578">
        <v>109214236.46999998</v>
      </c>
      <c r="G323" s="578">
        <v>106857600.44999999</v>
      </c>
    </row>
    <row r="324" spans="2:7">
      <c r="B324" s="1429" t="s">
        <v>1411</v>
      </c>
      <c r="C324" s="1430">
        <v>10770275416</v>
      </c>
      <c r="D324" s="1430">
        <v>11947149277.960001</v>
      </c>
      <c r="E324" s="1430">
        <v>9224442844.1499958</v>
      </c>
      <c r="F324" s="1430">
        <v>6958779386.3400021</v>
      </c>
      <c r="G324" s="1430">
        <v>6791307021.7199984</v>
      </c>
    </row>
    <row r="325" spans="2:7">
      <c r="B325" s="575" t="s">
        <v>2653</v>
      </c>
      <c r="C325" s="576">
        <v>10770275416</v>
      </c>
      <c r="D325" s="576">
        <v>11947149277.960001</v>
      </c>
      <c r="E325" s="576">
        <v>9224442844.1499958</v>
      </c>
      <c r="F325" s="576">
        <v>6958779386.3400021</v>
      </c>
      <c r="G325" s="576">
        <v>6791307021.7199984</v>
      </c>
    </row>
    <row r="326" spans="2:7">
      <c r="B326" s="577" t="s">
        <v>2654</v>
      </c>
      <c r="C326" s="578">
        <v>10770275416</v>
      </c>
      <c r="D326" s="578">
        <v>11947149277.960001</v>
      </c>
      <c r="E326" s="578">
        <v>9224442844.1499958</v>
      </c>
      <c r="F326" s="578">
        <v>6958779386.3400021</v>
      </c>
      <c r="G326" s="578">
        <v>6791307021.7199984</v>
      </c>
    </row>
    <row r="327" spans="2:7">
      <c r="B327" s="698" t="s">
        <v>1478</v>
      </c>
      <c r="C327" s="578">
        <v>10770275416</v>
      </c>
      <c r="D327" s="578">
        <v>11947149277.960001</v>
      </c>
      <c r="E327" s="578">
        <v>9224442844.1499958</v>
      </c>
      <c r="F327" s="578">
        <v>6958779386.3400021</v>
      </c>
      <c r="G327" s="578">
        <v>6791307021.7199984</v>
      </c>
    </row>
    <row r="328" spans="2:7">
      <c r="B328" s="1429" t="s">
        <v>1412</v>
      </c>
      <c r="C328" s="1430">
        <v>50000000</v>
      </c>
      <c r="D328" s="1430">
        <v>65844458.439999998</v>
      </c>
      <c r="E328" s="1430">
        <v>38395788.32</v>
      </c>
      <c r="F328" s="1430">
        <v>37831309.600000001</v>
      </c>
      <c r="G328" s="1430">
        <v>30254880.079999998</v>
      </c>
    </row>
    <row r="329" spans="2:7">
      <c r="B329" s="575" t="s">
        <v>2655</v>
      </c>
      <c r="C329" s="576">
        <v>50000000</v>
      </c>
      <c r="D329" s="576">
        <v>65844458.439999998</v>
      </c>
      <c r="E329" s="576">
        <v>38395788.32</v>
      </c>
      <c r="F329" s="576">
        <v>37831309.600000001</v>
      </c>
      <c r="G329" s="576">
        <v>30254880.079999998</v>
      </c>
    </row>
    <row r="330" spans="2:7">
      <c r="B330" s="577" t="s">
        <v>2656</v>
      </c>
      <c r="C330" s="578">
        <v>50000000</v>
      </c>
      <c r="D330" s="578">
        <v>65844458.439999998</v>
      </c>
      <c r="E330" s="578">
        <v>38395788.32</v>
      </c>
      <c r="F330" s="578">
        <v>37831309.600000001</v>
      </c>
      <c r="G330" s="578">
        <v>30254880.079999998</v>
      </c>
    </row>
    <row r="331" spans="2:7">
      <c r="B331" s="698" t="s">
        <v>2657</v>
      </c>
      <c r="C331" s="578">
        <v>50000000</v>
      </c>
      <c r="D331" s="578">
        <v>65844458.439999998</v>
      </c>
      <c r="E331" s="578">
        <v>38395788.32</v>
      </c>
      <c r="F331" s="578">
        <v>37831309.600000001</v>
      </c>
      <c r="G331" s="578">
        <v>30254880.079999998</v>
      </c>
    </row>
    <row r="332" spans="2:7">
      <c r="B332" s="1429" t="s">
        <v>2658</v>
      </c>
      <c r="C332" s="1430">
        <v>60000000</v>
      </c>
      <c r="D332" s="1430">
        <v>74613653.680000007</v>
      </c>
      <c r="E332" s="1430">
        <v>37735180.079999998</v>
      </c>
      <c r="F332" s="1430">
        <v>30991577.549999997</v>
      </c>
      <c r="G332" s="697">
        <v>29570558.469999999</v>
      </c>
    </row>
    <row r="333" spans="2:7">
      <c r="B333" s="575" t="s">
        <v>2659</v>
      </c>
      <c r="C333" s="576">
        <v>60000000</v>
      </c>
      <c r="D333" s="576">
        <v>74613653.680000007</v>
      </c>
      <c r="E333" s="576">
        <v>37735180.079999998</v>
      </c>
      <c r="F333" s="576">
        <v>30991577.549999997</v>
      </c>
      <c r="G333" s="576">
        <v>29570558.469999999</v>
      </c>
    </row>
    <row r="334" spans="2:7">
      <c r="B334" s="577" t="s">
        <v>2660</v>
      </c>
      <c r="C334" s="578">
        <v>60000000</v>
      </c>
      <c r="D334" s="578">
        <v>74613653.680000007</v>
      </c>
      <c r="E334" s="578">
        <v>37735180.079999998</v>
      </c>
      <c r="F334" s="578">
        <v>30991577.549999997</v>
      </c>
      <c r="G334" s="578">
        <v>29570558.469999999</v>
      </c>
    </row>
    <row r="335" spans="2:7">
      <c r="B335" s="698" t="s">
        <v>2661</v>
      </c>
      <c r="C335" s="578">
        <v>60000000</v>
      </c>
      <c r="D335" s="578">
        <v>74613653.680000007</v>
      </c>
      <c r="E335" s="578">
        <v>37735180.079999998</v>
      </c>
      <c r="F335" s="578">
        <v>30991577.549999997</v>
      </c>
      <c r="G335" s="578">
        <v>29570558.469999999</v>
      </c>
    </row>
    <row r="336" spans="2:7">
      <c r="B336" s="1429" t="s">
        <v>1414</v>
      </c>
      <c r="C336" s="1430">
        <v>125561245</v>
      </c>
      <c r="D336" s="1430">
        <v>125561245</v>
      </c>
      <c r="E336" s="1430">
        <v>77502561.340000004</v>
      </c>
      <c r="F336" s="1430">
        <v>73200121.900000006</v>
      </c>
      <c r="G336" s="1430">
        <v>72765229.569999993</v>
      </c>
    </row>
    <row r="337" spans="2:7">
      <c r="B337" s="575" t="s">
        <v>2662</v>
      </c>
      <c r="C337" s="576">
        <v>125561245</v>
      </c>
      <c r="D337" s="576">
        <v>125561245</v>
      </c>
      <c r="E337" s="576">
        <v>77502561.340000004</v>
      </c>
      <c r="F337" s="576">
        <v>73200121.900000006</v>
      </c>
      <c r="G337" s="576">
        <v>72765229.569999993</v>
      </c>
    </row>
    <row r="338" spans="2:7">
      <c r="B338" s="577" t="s">
        <v>2663</v>
      </c>
      <c r="C338" s="578">
        <v>125561245</v>
      </c>
      <c r="D338" s="578">
        <v>125561245</v>
      </c>
      <c r="E338" s="578">
        <v>77502561.340000004</v>
      </c>
      <c r="F338" s="578">
        <v>73200121.900000006</v>
      </c>
      <c r="G338" s="578">
        <v>72765229.569999993</v>
      </c>
    </row>
    <row r="339" spans="2:7">
      <c r="B339" s="698" t="s">
        <v>2664</v>
      </c>
      <c r="C339" s="578">
        <v>125561245</v>
      </c>
      <c r="D339" s="578">
        <v>125561245</v>
      </c>
      <c r="E339" s="578">
        <v>77502561.340000004</v>
      </c>
      <c r="F339" s="578">
        <v>73200121.900000006</v>
      </c>
      <c r="G339" s="578">
        <v>72765229.569999993</v>
      </c>
    </row>
    <row r="340" spans="2:7">
      <c r="B340" s="1429" t="s">
        <v>1415</v>
      </c>
      <c r="C340" s="1430">
        <v>266985449</v>
      </c>
      <c r="D340" s="1430">
        <v>266985449</v>
      </c>
      <c r="E340" s="1430">
        <v>167640586.4199999</v>
      </c>
      <c r="F340" s="1430">
        <v>156531086.09</v>
      </c>
      <c r="G340" s="1430">
        <v>155624967.26999998</v>
      </c>
    </row>
    <row r="341" spans="2:7">
      <c r="B341" s="575" t="s">
        <v>2665</v>
      </c>
      <c r="C341" s="576">
        <v>266985449</v>
      </c>
      <c r="D341" s="576">
        <v>266985449</v>
      </c>
      <c r="E341" s="576">
        <v>167640586.4199999</v>
      </c>
      <c r="F341" s="576">
        <v>156531086.09</v>
      </c>
      <c r="G341" s="576">
        <v>155624967.26999998</v>
      </c>
    </row>
    <row r="342" spans="2:7">
      <c r="B342" s="577" t="s">
        <v>2666</v>
      </c>
      <c r="C342" s="578">
        <v>266985449</v>
      </c>
      <c r="D342" s="578">
        <v>266985449</v>
      </c>
      <c r="E342" s="578">
        <v>167640586.4199999</v>
      </c>
      <c r="F342" s="578">
        <v>156531086.09</v>
      </c>
      <c r="G342" s="578">
        <v>155624967.26999998</v>
      </c>
    </row>
    <row r="343" spans="2:7">
      <c r="B343" s="698" t="s">
        <v>2667</v>
      </c>
      <c r="C343" s="578">
        <v>266985449</v>
      </c>
      <c r="D343" s="578">
        <v>266985449</v>
      </c>
      <c r="E343" s="578">
        <v>167640586.4199999</v>
      </c>
      <c r="F343" s="578">
        <v>156531086.09</v>
      </c>
      <c r="G343" s="578">
        <v>155624967.26999998</v>
      </c>
    </row>
    <row r="344" spans="2:7" ht="15" thickBot="1">
      <c r="B344" s="1327" t="s">
        <v>555</v>
      </c>
      <c r="C344" s="1328">
        <v>183369770693</v>
      </c>
      <c r="D344" s="1328">
        <v>207523726148.07999</v>
      </c>
      <c r="E344" s="1328">
        <v>103602720046.91</v>
      </c>
      <c r="F344" s="1328">
        <v>96650079874.939972</v>
      </c>
      <c r="G344" s="1328">
        <v>94462591424.02002</v>
      </c>
    </row>
    <row r="346" spans="2:7">
      <c r="B346" s="691" t="s">
        <v>725</v>
      </c>
    </row>
    <row r="347" spans="2:7">
      <c r="B347" s="686" t="s">
        <v>1952</v>
      </c>
    </row>
    <row r="348" spans="2:7">
      <c r="B348" s="691" t="s">
        <v>607</v>
      </c>
    </row>
  </sheetData>
  <mergeCells count="12">
    <mergeCell ref="G11:G13"/>
    <mergeCell ref="B2:F2"/>
    <mergeCell ref="B3:F3"/>
    <mergeCell ref="B4:F4"/>
    <mergeCell ref="B7:F7"/>
    <mergeCell ref="B8:F8"/>
    <mergeCell ref="B9:F9"/>
    <mergeCell ref="B11:B12"/>
    <mergeCell ref="C11:C12"/>
    <mergeCell ref="D11:D13"/>
    <mergeCell ref="E11:E13"/>
    <mergeCell ref="F11:F13"/>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7804C-F091-4EF9-BA54-C39FD3C9C011}">
  <dimension ref="B4:G62"/>
  <sheetViews>
    <sheetView showGridLines="0" zoomScale="80" zoomScaleNormal="80" workbookViewId="0">
      <selection activeCell="J35" sqref="J35"/>
    </sheetView>
  </sheetViews>
  <sheetFormatPr baseColWidth="10" defaultColWidth="11.44140625" defaultRowHeight="14.4"/>
  <cols>
    <col min="1" max="1" width="11.44140625" style="685"/>
    <col min="2" max="2" width="87.109375" style="685" customWidth="1"/>
    <col min="3" max="3" width="27.33203125" style="685" customWidth="1"/>
    <col min="4" max="4" width="24.109375" style="685" customWidth="1"/>
    <col min="5" max="5" width="19.44140625" style="685" customWidth="1"/>
    <col min="6" max="6" width="19.6640625" style="685" customWidth="1"/>
    <col min="7" max="16384" width="11.44140625" style="685"/>
  </cols>
  <sheetData>
    <row r="4" spans="2:7">
      <c r="B4" s="2063" t="s">
        <v>0</v>
      </c>
      <c r="C4" s="2063"/>
      <c r="D4" s="2063"/>
      <c r="E4" s="2063"/>
      <c r="F4" s="2063"/>
    </row>
    <row r="5" spans="2:7">
      <c r="B5" s="2063" t="s">
        <v>1</v>
      </c>
      <c r="C5" s="2063"/>
      <c r="D5" s="2063"/>
      <c r="E5" s="2063"/>
      <c r="F5" s="2063"/>
    </row>
    <row r="6" spans="2:7">
      <c r="B6" s="2064" t="s">
        <v>2</v>
      </c>
      <c r="C6" s="2064"/>
      <c r="D6" s="2064"/>
      <c r="E6" s="2064"/>
      <c r="F6" s="2064"/>
    </row>
    <row r="7" spans="2:7">
      <c r="B7" s="366"/>
      <c r="C7" s="366"/>
      <c r="D7" s="366"/>
      <c r="E7" s="366"/>
      <c r="F7" s="366"/>
    </row>
    <row r="8" spans="2:7">
      <c r="B8" s="2578" t="s">
        <v>2668</v>
      </c>
      <c r="C8" s="2578"/>
      <c r="D8" s="2578"/>
      <c r="E8" s="2578"/>
      <c r="F8" s="2578"/>
    </row>
    <row r="9" spans="2:7">
      <c r="B9" s="2578" t="s">
        <v>2669</v>
      </c>
      <c r="C9" s="2578"/>
      <c r="D9" s="2578"/>
      <c r="E9" s="2578"/>
      <c r="F9" s="2578"/>
    </row>
    <row r="10" spans="2:7">
      <c r="B10" s="2579" t="s">
        <v>1753</v>
      </c>
      <c r="C10" s="2579"/>
      <c r="D10" s="2579"/>
      <c r="E10" s="2579"/>
      <c r="F10" s="2579"/>
    </row>
    <row r="11" spans="2:7" ht="15" thickBot="1">
      <c r="B11" s="696"/>
      <c r="C11" s="696"/>
      <c r="D11" s="696"/>
      <c r="E11" s="696"/>
      <c r="F11" s="696"/>
    </row>
    <row r="12" spans="2:7">
      <c r="B12" s="2548" t="s">
        <v>405</v>
      </c>
      <c r="C12" s="2543" t="s">
        <v>566</v>
      </c>
      <c r="D12" s="2543" t="s">
        <v>1227</v>
      </c>
      <c r="E12" s="2543" t="s">
        <v>1643</v>
      </c>
      <c r="F12" s="2543" t="s">
        <v>612</v>
      </c>
      <c r="G12" s="2543" t="s">
        <v>1332</v>
      </c>
    </row>
    <row r="13" spans="2:7">
      <c r="B13" s="2549"/>
      <c r="C13" s="2550"/>
      <c r="D13" s="2551"/>
      <c r="E13" s="2551"/>
      <c r="F13" s="2544"/>
      <c r="G13" s="2544"/>
    </row>
    <row r="14" spans="2:7" ht="15" thickBot="1">
      <c r="B14" s="1325" t="s">
        <v>2023</v>
      </c>
      <c r="C14" s="1326" t="s">
        <v>2024</v>
      </c>
      <c r="D14" s="2552"/>
      <c r="E14" s="2552"/>
      <c r="F14" s="2545"/>
      <c r="G14" s="2545"/>
    </row>
    <row r="15" spans="2:7">
      <c r="B15" s="1429" t="s">
        <v>1554</v>
      </c>
      <c r="C15" s="1430">
        <v>434844942</v>
      </c>
      <c r="D15" s="1430">
        <v>461659966.84000003</v>
      </c>
      <c r="E15" s="1430">
        <v>303430645.90999997</v>
      </c>
      <c r="F15" s="1430">
        <v>254664060.32000002</v>
      </c>
      <c r="G15" s="1430">
        <v>247496547.16999999</v>
      </c>
    </row>
    <row r="16" spans="2:7">
      <c r="B16" s="575" t="s">
        <v>2670</v>
      </c>
      <c r="C16" s="576">
        <v>434844942</v>
      </c>
      <c r="D16" s="576">
        <v>461659966.84000003</v>
      </c>
      <c r="E16" s="576">
        <v>303430645.90999997</v>
      </c>
      <c r="F16" s="576">
        <v>254664060.32000002</v>
      </c>
      <c r="G16" s="576">
        <v>247496547.16999999</v>
      </c>
    </row>
    <row r="17" spans="2:7">
      <c r="B17" s="577" t="s">
        <v>2671</v>
      </c>
      <c r="C17" s="578">
        <v>434844942</v>
      </c>
      <c r="D17" s="578">
        <v>461659966.84000003</v>
      </c>
      <c r="E17" s="578">
        <v>303430645.90999997</v>
      </c>
      <c r="F17" s="578">
        <v>254664060.32000002</v>
      </c>
      <c r="G17" s="578">
        <v>247496547.16999999</v>
      </c>
    </row>
    <row r="18" spans="2:7">
      <c r="B18" s="698" t="s">
        <v>2035</v>
      </c>
      <c r="C18" s="578">
        <v>320151407</v>
      </c>
      <c r="D18" s="578">
        <v>343278449.30000001</v>
      </c>
      <c r="E18" s="578">
        <v>228833815.79000002</v>
      </c>
      <c r="F18" s="578">
        <v>206874543.04000002</v>
      </c>
      <c r="G18" s="578">
        <v>203319360.62</v>
      </c>
    </row>
    <row r="19" spans="2:7">
      <c r="B19" s="698" t="s">
        <v>2672</v>
      </c>
      <c r="C19" s="578">
        <v>64789000</v>
      </c>
      <c r="D19" s="578">
        <v>69811219.730000004</v>
      </c>
      <c r="E19" s="578">
        <v>42865662.469999999</v>
      </c>
      <c r="F19" s="578">
        <v>18409912.710000001</v>
      </c>
      <c r="G19" s="578">
        <v>14797581.98</v>
      </c>
    </row>
    <row r="20" spans="2:7">
      <c r="B20" s="698" t="s">
        <v>2673</v>
      </c>
      <c r="C20" s="578">
        <v>45904535</v>
      </c>
      <c r="D20" s="578">
        <v>48570297.810000002</v>
      </c>
      <c r="E20" s="578">
        <v>31731167.650000002</v>
      </c>
      <c r="F20" s="578">
        <v>29379604.570000004</v>
      </c>
      <c r="G20" s="578">
        <v>29379604.570000004</v>
      </c>
    </row>
    <row r="21" spans="2:7">
      <c r="B21" s="698" t="s">
        <v>2029</v>
      </c>
      <c r="C21" s="578">
        <v>4000000</v>
      </c>
      <c r="D21" s="578">
        <v>0</v>
      </c>
      <c r="E21" s="578">
        <v>0</v>
      </c>
      <c r="F21" s="578">
        <v>0</v>
      </c>
      <c r="G21" s="578">
        <v>0</v>
      </c>
    </row>
    <row r="22" spans="2:7">
      <c r="B22" s="1429" t="s">
        <v>1555</v>
      </c>
      <c r="C22" s="1430">
        <v>692760000</v>
      </c>
      <c r="D22" s="1430">
        <v>692760000</v>
      </c>
      <c r="E22" s="1430">
        <v>0</v>
      </c>
      <c r="F22" s="1430">
        <v>0</v>
      </c>
      <c r="G22" s="1430">
        <v>0</v>
      </c>
    </row>
    <row r="23" spans="2:7">
      <c r="B23" s="575" t="s">
        <v>2674</v>
      </c>
      <c r="C23" s="576">
        <v>692760000</v>
      </c>
      <c r="D23" s="576">
        <v>692760000</v>
      </c>
      <c r="E23" s="576">
        <v>0</v>
      </c>
      <c r="F23" s="576">
        <v>0</v>
      </c>
      <c r="G23" s="576">
        <v>0</v>
      </c>
    </row>
    <row r="24" spans="2:7">
      <c r="B24" s="577" t="s">
        <v>2675</v>
      </c>
      <c r="C24" s="578">
        <v>692760000</v>
      </c>
      <c r="D24" s="578">
        <v>692760000</v>
      </c>
      <c r="E24" s="578">
        <v>0</v>
      </c>
      <c r="F24" s="578">
        <v>0</v>
      </c>
      <c r="G24" s="578">
        <v>0</v>
      </c>
    </row>
    <row r="25" spans="2:7">
      <c r="B25" s="698" t="s">
        <v>2676</v>
      </c>
      <c r="C25" s="578">
        <v>692760000</v>
      </c>
      <c r="D25" s="578">
        <v>692760000</v>
      </c>
      <c r="E25" s="578">
        <v>0</v>
      </c>
      <c r="F25" s="578">
        <v>0</v>
      </c>
      <c r="G25" s="578">
        <v>0</v>
      </c>
    </row>
    <row r="26" spans="2:7">
      <c r="B26" s="1429" t="s">
        <v>1556</v>
      </c>
      <c r="C26" s="1430">
        <v>1367246031</v>
      </c>
      <c r="D26" s="1430">
        <v>1367246031</v>
      </c>
      <c r="E26" s="1430">
        <v>0</v>
      </c>
      <c r="F26" s="1430">
        <v>0</v>
      </c>
      <c r="G26" s="1430">
        <v>0</v>
      </c>
    </row>
    <row r="27" spans="2:7">
      <c r="B27" s="575" t="s">
        <v>2677</v>
      </c>
      <c r="C27" s="576">
        <v>1367246031</v>
      </c>
      <c r="D27" s="576">
        <v>1367246031</v>
      </c>
      <c r="E27" s="576">
        <v>0</v>
      </c>
      <c r="F27" s="576">
        <v>0</v>
      </c>
      <c r="G27" s="576">
        <v>0</v>
      </c>
    </row>
    <row r="28" spans="2:7">
      <c r="B28" s="577" t="s">
        <v>2678</v>
      </c>
      <c r="C28" s="578">
        <v>1367246031</v>
      </c>
      <c r="D28" s="578">
        <v>1367246031</v>
      </c>
      <c r="E28" s="578">
        <v>0</v>
      </c>
      <c r="F28" s="578">
        <v>0</v>
      </c>
      <c r="G28" s="578">
        <v>0</v>
      </c>
    </row>
    <row r="29" spans="2:7">
      <c r="B29" s="698" t="s">
        <v>2679</v>
      </c>
      <c r="C29" s="578">
        <v>1354986031</v>
      </c>
      <c r="D29" s="578">
        <v>1354986031</v>
      </c>
      <c r="E29" s="578">
        <v>0</v>
      </c>
      <c r="F29" s="578">
        <v>0</v>
      </c>
      <c r="G29" s="578">
        <v>0</v>
      </c>
    </row>
    <row r="30" spans="2:7">
      <c r="B30" s="698" t="s">
        <v>2037</v>
      </c>
      <c r="C30" s="578">
        <v>12260000</v>
      </c>
      <c r="D30" s="578">
        <v>12260000</v>
      </c>
      <c r="E30" s="578">
        <v>0</v>
      </c>
      <c r="F30" s="578">
        <v>0</v>
      </c>
      <c r="G30" s="578">
        <v>0</v>
      </c>
    </row>
    <row r="31" spans="2:7">
      <c r="B31" s="1429" t="s">
        <v>1557</v>
      </c>
      <c r="C31" s="1430">
        <v>340288000</v>
      </c>
      <c r="D31" s="1430">
        <v>441315827.38999999</v>
      </c>
      <c r="E31" s="1430">
        <v>285041823.86000007</v>
      </c>
      <c r="F31" s="1430">
        <v>259847489.71999997</v>
      </c>
      <c r="G31" s="1430">
        <v>254238614.39999995</v>
      </c>
    </row>
    <row r="32" spans="2:7">
      <c r="B32" s="575" t="s">
        <v>2680</v>
      </c>
      <c r="C32" s="576">
        <v>340288000</v>
      </c>
      <c r="D32" s="576">
        <v>441315827.38999999</v>
      </c>
      <c r="E32" s="576">
        <v>285041823.86000007</v>
      </c>
      <c r="F32" s="576">
        <v>259847489.71999997</v>
      </c>
      <c r="G32" s="576">
        <v>254238614.39999995</v>
      </c>
    </row>
    <row r="33" spans="2:7">
      <c r="B33" s="577" t="s">
        <v>2681</v>
      </c>
      <c r="C33" s="578">
        <v>340288000</v>
      </c>
      <c r="D33" s="578">
        <v>441315827.38999999</v>
      </c>
      <c r="E33" s="578">
        <v>285041823.86000007</v>
      </c>
      <c r="F33" s="578">
        <v>259847489.71999997</v>
      </c>
      <c r="G33" s="578">
        <v>254238614.39999995</v>
      </c>
    </row>
    <row r="34" spans="2:7">
      <c r="B34" s="698" t="s">
        <v>2682</v>
      </c>
      <c r="C34" s="578">
        <v>337588000</v>
      </c>
      <c r="D34" s="578">
        <v>428612827.38999999</v>
      </c>
      <c r="E34" s="578">
        <v>272767355.60000002</v>
      </c>
      <c r="F34" s="578">
        <v>248764543.65999997</v>
      </c>
      <c r="G34" s="578">
        <v>243449267.67999995</v>
      </c>
    </row>
    <row r="35" spans="2:7">
      <c r="B35" s="698" t="s">
        <v>2029</v>
      </c>
      <c r="C35" s="578">
        <v>200000</v>
      </c>
      <c r="D35" s="578">
        <v>10037000</v>
      </c>
      <c r="E35" s="578">
        <v>9608708.8499999996</v>
      </c>
      <c r="F35" s="578">
        <v>8417186.6500000004</v>
      </c>
      <c r="G35" s="578">
        <v>8123587.3100000005</v>
      </c>
    </row>
    <row r="36" spans="2:7">
      <c r="B36" s="698" t="s">
        <v>2037</v>
      </c>
      <c r="C36" s="578">
        <v>2500000</v>
      </c>
      <c r="D36" s="578">
        <v>2666000</v>
      </c>
      <c r="E36" s="578">
        <v>2665759.41</v>
      </c>
      <c r="F36" s="578">
        <v>2665759.41</v>
      </c>
      <c r="G36" s="578">
        <v>2665759.41</v>
      </c>
    </row>
    <row r="37" spans="2:7">
      <c r="B37" s="1429" t="s">
        <v>1558</v>
      </c>
      <c r="C37" s="1430">
        <v>60212592169</v>
      </c>
      <c r="D37" s="1430">
        <v>60212592169</v>
      </c>
      <c r="E37" s="1430">
        <v>0</v>
      </c>
      <c r="F37" s="1430">
        <v>0</v>
      </c>
      <c r="G37" s="1430">
        <v>0</v>
      </c>
    </row>
    <row r="38" spans="2:7">
      <c r="B38" s="575" t="s">
        <v>2683</v>
      </c>
      <c r="C38" s="576">
        <v>60212592169</v>
      </c>
      <c r="D38" s="576">
        <v>60212592169</v>
      </c>
      <c r="E38" s="576">
        <v>0</v>
      </c>
      <c r="F38" s="576">
        <v>0</v>
      </c>
      <c r="G38" s="576">
        <v>0</v>
      </c>
    </row>
    <row r="39" spans="2:7">
      <c r="B39" s="577" t="s">
        <v>2684</v>
      </c>
      <c r="C39" s="578">
        <v>60212592169</v>
      </c>
      <c r="D39" s="578">
        <v>60212592169</v>
      </c>
      <c r="E39" s="578">
        <v>0</v>
      </c>
      <c r="F39" s="578">
        <v>0</v>
      </c>
      <c r="G39" s="578">
        <v>0</v>
      </c>
    </row>
    <row r="40" spans="2:7">
      <c r="B40" s="698" t="s">
        <v>2035</v>
      </c>
      <c r="C40" s="578">
        <v>2992939183</v>
      </c>
      <c r="D40" s="578">
        <v>2992939183</v>
      </c>
      <c r="E40" s="578">
        <v>0</v>
      </c>
      <c r="F40" s="578">
        <v>0</v>
      </c>
      <c r="G40" s="578">
        <v>0</v>
      </c>
    </row>
    <row r="41" spans="2:7">
      <c r="B41" s="698" t="s">
        <v>2685</v>
      </c>
      <c r="C41" s="578">
        <v>57193652986</v>
      </c>
      <c r="D41" s="578">
        <v>57193652986</v>
      </c>
      <c r="E41" s="578">
        <v>0</v>
      </c>
      <c r="F41" s="578">
        <v>0</v>
      </c>
      <c r="G41" s="578">
        <v>0</v>
      </c>
    </row>
    <row r="42" spans="2:7">
      <c r="B42" s="698" t="s">
        <v>2029</v>
      </c>
      <c r="C42" s="578">
        <v>26000000</v>
      </c>
      <c r="D42" s="578">
        <v>26000000</v>
      </c>
      <c r="E42" s="578">
        <v>0</v>
      </c>
      <c r="F42" s="578">
        <v>0</v>
      </c>
      <c r="G42" s="578">
        <v>0</v>
      </c>
    </row>
    <row r="43" spans="2:7">
      <c r="B43" s="1429" t="s">
        <v>1559</v>
      </c>
      <c r="C43" s="1430">
        <v>500217337</v>
      </c>
      <c r="D43" s="1430">
        <v>928425563.46999979</v>
      </c>
      <c r="E43" s="1430">
        <v>429729711.64999986</v>
      </c>
      <c r="F43" s="1430">
        <v>379669416.31</v>
      </c>
      <c r="G43" s="1430">
        <v>368177172.98999995</v>
      </c>
    </row>
    <row r="44" spans="2:7">
      <c r="B44" s="575" t="s">
        <v>2686</v>
      </c>
      <c r="C44" s="576">
        <v>500217337</v>
      </c>
      <c r="D44" s="576">
        <v>928425563.46999979</v>
      </c>
      <c r="E44" s="576">
        <v>429729711.64999986</v>
      </c>
      <c r="F44" s="576">
        <v>379669416.31</v>
      </c>
      <c r="G44" s="576">
        <v>368177172.98999995</v>
      </c>
    </row>
    <row r="45" spans="2:7">
      <c r="B45" s="577" t="s">
        <v>2687</v>
      </c>
      <c r="C45" s="578">
        <v>500217337</v>
      </c>
      <c r="D45" s="578">
        <v>928425563.46999979</v>
      </c>
      <c r="E45" s="578">
        <v>429729711.64999986</v>
      </c>
      <c r="F45" s="578">
        <v>379669416.31</v>
      </c>
      <c r="G45" s="578">
        <v>368177172.98999995</v>
      </c>
    </row>
    <row r="46" spans="2:7">
      <c r="B46" s="698" t="s">
        <v>1579</v>
      </c>
      <c r="C46" s="578">
        <v>499017337</v>
      </c>
      <c r="D46" s="578">
        <v>927225563.46999979</v>
      </c>
      <c r="E46" s="578">
        <v>428879393.30999988</v>
      </c>
      <c r="F46" s="578">
        <v>378819097.97000003</v>
      </c>
      <c r="G46" s="578">
        <v>367326854.64999998</v>
      </c>
    </row>
    <row r="47" spans="2:7">
      <c r="B47" s="698" t="s">
        <v>2029</v>
      </c>
      <c r="C47" s="578">
        <v>1200000</v>
      </c>
      <c r="D47" s="578">
        <v>1200000</v>
      </c>
      <c r="E47" s="578">
        <v>850318.34</v>
      </c>
      <c r="F47" s="578">
        <v>850318.34</v>
      </c>
      <c r="G47" s="578">
        <v>850318.34</v>
      </c>
    </row>
    <row r="48" spans="2:7">
      <c r="B48" s="1429" t="s">
        <v>1560</v>
      </c>
      <c r="C48" s="1430">
        <v>2050000000</v>
      </c>
      <c r="D48" s="1430">
        <v>2081185166.5899999</v>
      </c>
      <c r="E48" s="1430">
        <v>972514645.70000017</v>
      </c>
      <c r="F48" s="1430">
        <v>857296124.49000001</v>
      </c>
      <c r="G48" s="1430">
        <v>842305653.42999995</v>
      </c>
    </row>
    <row r="49" spans="2:7">
      <c r="B49" s="575" t="s">
        <v>2688</v>
      </c>
      <c r="C49" s="576">
        <v>2050000000</v>
      </c>
      <c r="D49" s="576">
        <v>2081185166.5899999</v>
      </c>
      <c r="E49" s="576">
        <v>972514645.70000017</v>
      </c>
      <c r="F49" s="576">
        <v>857296124.49000001</v>
      </c>
      <c r="G49" s="576">
        <v>842305653.42999995</v>
      </c>
    </row>
    <row r="50" spans="2:7">
      <c r="B50" s="577" t="s">
        <v>2689</v>
      </c>
      <c r="C50" s="578">
        <v>2050000000</v>
      </c>
      <c r="D50" s="578">
        <v>2081185166.5899999</v>
      </c>
      <c r="E50" s="578">
        <v>972514645.70000017</v>
      </c>
      <c r="F50" s="578">
        <v>857296124.49000001</v>
      </c>
      <c r="G50" s="578">
        <v>842305653.42999995</v>
      </c>
    </row>
    <row r="51" spans="2:7">
      <c r="B51" s="698" t="s">
        <v>2690</v>
      </c>
      <c r="C51" s="578">
        <v>2050000000</v>
      </c>
      <c r="D51" s="578">
        <v>2081185166.5899999</v>
      </c>
      <c r="E51" s="578">
        <v>972514645.70000017</v>
      </c>
      <c r="F51" s="578">
        <v>857296124.49000001</v>
      </c>
      <c r="G51" s="578">
        <v>842305653.42999995</v>
      </c>
    </row>
    <row r="52" spans="2:7">
      <c r="B52" s="1429" t="s">
        <v>1561</v>
      </c>
      <c r="C52" s="1430">
        <v>22467404819</v>
      </c>
      <c r="D52" s="1430">
        <v>22805661427.759998</v>
      </c>
      <c r="E52" s="1430">
        <v>20287771968.509998</v>
      </c>
      <c r="F52" s="1430">
        <v>20187945736.669998</v>
      </c>
      <c r="G52" s="1430">
        <v>20166469133.91</v>
      </c>
    </row>
    <row r="53" spans="2:7">
      <c r="B53" s="575" t="s">
        <v>2691</v>
      </c>
      <c r="C53" s="576">
        <v>22467404819</v>
      </c>
      <c r="D53" s="576">
        <v>22805661427.759998</v>
      </c>
      <c r="E53" s="576">
        <v>20287771968.509998</v>
      </c>
      <c r="F53" s="576">
        <v>20187945736.669998</v>
      </c>
      <c r="G53" s="576">
        <v>20166469133.91</v>
      </c>
    </row>
    <row r="54" spans="2:7">
      <c r="B54" s="577" t="s">
        <v>2692</v>
      </c>
      <c r="C54" s="578">
        <v>22467404819</v>
      </c>
      <c r="D54" s="578">
        <v>22805661427.759998</v>
      </c>
      <c r="E54" s="578">
        <v>20287771968.509998</v>
      </c>
      <c r="F54" s="578">
        <v>20187945736.669998</v>
      </c>
      <c r="G54" s="578">
        <v>20166469133.91</v>
      </c>
    </row>
    <row r="55" spans="2:7">
      <c r="B55" s="698" t="s">
        <v>2693</v>
      </c>
      <c r="C55" s="578">
        <v>934363972</v>
      </c>
      <c r="D55" s="578">
        <v>1272620580.76</v>
      </c>
      <c r="E55" s="578">
        <v>711172081.73999977</v>
      </c>
      <c r="F55" s="578">
        <v>611345849.89999986</v>
      </c>
      <c r="G55" s="578">
        <v>589869247.13999987</v>
      </c>
    </row>
    <row r="56" spans="2:7">
      <c r="B56" s="698" t="s">
        <v>2029</v>
      </c>
      <c r="C56" s="578">
        <v>1480028</v>
      </c>
      <c r="D56" s="578">
        <v>1480028</v>
      </c>
      <c r="E56" s="578">
        <v>1293547.26</v>
      </c>
      <c r="F56" s="578">
        <v>1293547.26</v>
      </c>
      <c r="G56" s="578">
        <v>1293547.26</v>
      </c>
    </row>
    <row r="57" spans="2:7">
      <c r="B57" s="698" t="s">
        <v>2037</v>
      </c>
      <c r="C57" s="578">
        <v>21531560819</v>
      </c>
      <c r="D57" s="578">
        <v>21531560819</v>
      </c>
      <c r="E57" s="578">
        <v>19575306339.509998</v>
      </c>
      <c r="F57" s="578">
        <v>19575306339.509998</v>
      </c>
      <c r="G57" s="578">
        <v>19575306339.509998</v>
      </c>
    </row>
    <row r="58" spans="2:7" ht="15" thickBot="1">
      <c r="B58" s="1327" t="s">
        <v>555</v>
      </c>
      <c r="C58" s="1328">
        <v>88065353298</v>
      </c>
      <c r="D58" s="1328">
        <v>88990846152.049988</v>
      </c>
      <c r="E58" s="1328">
        <v>22278488795.629997</v>
      </c>
      <c r="F58" s="1328">
        <v>21939422827.509998</v>
      </c>
      <c r="G58" s="1328">
        <v>21878687121.899998</v>
      </c>
    </row>
    <row r="59" spans="2:7">
      <c r="B59" s="1727"/>
      <c r="C59" s="1727"/>
      <c r="D59" s="1727"/>
      <c r="E59" s="1727"/>
      <c r="F59" s="1727"/>
      <c r="G59" s="1727"/>
    </row>
    <row r="60" spans="2:7">
      <c r="B60" s="691" t="s">
        <v>725</v>
      </c>
    </row>
    <row r="61" spans="2:7">
      <c r="B61" s="686" t="s">
        <v>1952</v>
      </c>
    </row>
    <row r="62" spans="2:7">
      <c r="B62" s="691" t="s">
        <v>607</v>
      </c>
    </row>
  </sheetData>
  <mergeCells count="12">
    <mergeCell ref="G12:G14"/>
    <mergeCell ref="B4:F4"/>
    <mergeCell ref="B5:F5"/>
    <mergeCell ref="B6:F6"/>
    <mergeCell ref="B8:F8"/>
    <mergeCell ref="B9:F9"/>
    <mergeCell ref="B10:F10"/>
    <mergeCell ref="B12:B13"/>
    <mergeCell ref="C12:C13"/>
    <mergeCell ref="D12:D14"/>
    <mergeCell ref="E12:E14"/>
    <mergeCell ref="F12:F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5793-8450-44FE-A43B-18DEC38F2EF3}">
  <dimension ref="A1:T47"/>
  <sheetViews>
    <sheetView showGridLines="0" zoomScale="80" zoomScaleNormal="80" workbookViewId="0">
      <selection activeCell="C34" sqref="C34:J34"/>
    </sheetView>
  </sheetViews>
  <sheetFormatPr baseColWidth="10" defaultColWidth="11.5546875" defaultRowHeight="14.4"/>
  <cols>
    <col min="1" max="1" width="25.44140625" style="61" customWidth="1"/>
    <col min="2" max="19" width="11.5546875" style="61"/>
    <col min="20" max="20" width="15" style="61" customWidth="1"/>
    <col min="21" max="16384" width="11.5546875" style="61"/>
  </cols>
  <sheetData>
    <row r="1" spans="1:13">
      <c r="A1" s="1881" t="s">
        <v>0</v>
      </c>
      <c r="B1" s="1881"/>
      <c r="C1" s="1881"/>
      <c r="D1" s="1881"/>
      <c r="E1" s="1881"/>
      <c r="F1" s="1881"/>
      <c r="G1" s="1881"/>
      <c r="H1" s="1881"/>
      <c r="I1" s="1881"/>
      <c r="J1" s="1881"/>
      <c r="K1" s="1881"/>
      <c r="L1" s="1881"/>
      <c r="M1" s="1881"/>
    </row>
    <row r="2" spans="1:13">
      <c r="A2" s="1881" t="s">
        <v>1</v>
      </c>
      <c r="B2" s="1881"/>
      <c r="C2" s="1881"/>
      <c r="D2" s="1881"/>
      <c r="E2" s="1881"/>
      <c r="F2" s="1881"/>
      <c r="G2" s="1881"/>
      <c r="H2" s="1881"/>
      <c r="I2" s="1881"/>
      <c r="J2" s="1881"/>
      <c r="K2" s="1881"/>
      <c r="L2" s="1881"/>
      <c r="M2" s="1881"/>
    </row>
    <row r="3" spans="1:13">
      <c r="A3" s="1882" t="s">
        <v>2</v>
      </c>
      <c r="B3" s="1882"/>
      <c r="C3" s="1882"/>
      <c r="D3" s="1882"/>
      <c r="E3" s="1882"/>
      <c r="F3" s="1882"/>
      <c r="G3" s="1882"/>
      <c r="H3" s="1882"/>
      <c r="I3" s="1882"/>
      <c r="J3" s="1882"/>
      <c r="K3" s="1882"/>
      <c r="L3" s="1882"/>
      <c r="M3" s="1882"/>
    </row>
    <row r="4" spans="1:13">
      <c r="A4"/>
      <c r="B4" s="13"/>
      <c r="C4"/>
      <c r="D4"/>
      <c r="E4"/>
      <c r="F4"/>
      <c r="G4"/>
      <c r="H4"/>
      <c r="I4"/>
      <c r="J4"/>
    </row>
    <row r="5" spans="1:13">
      <c r="A5" s="1"/>
      <c r="B5" s="1"/>
      <c r="C5" s="2"/>
      <c r="D5" s="1"/>
      <c r="E5" s="1"/>
      <c r="F5" s="1"/>
      <c r="G5" s="1"/>
      <c r="H5" s="1"/>
      <c r="I5" s="1"/>
      <c r="J5" s="1"/>
    </row>
    <row r="6" spans="1:13">
      <c r="A6" s="1"/>
      <c r="B6" s="1"/>
      <c r="C6" s="1"/>
      <c r="D6" s="1"/>
      <c r="E6" s="1"/>
      <c r="F6" s="1"/>
      <c r="G6" s="1"/>
      <c r="H6" s="1"/>
      <c r="I6" s="1"/>
      <c r="J6" s="1"/>
    </row>
    <row r="7" spans="1:13" ht="15.6" customHeight="1">
      <c r="C7" s="1898" t="s">
        <v>134</v>
      </c>
      <c r="D7" s="1899"/>
      <c r="E7" s="1899"/>
      <c r="F7" s="1899"/>
      <c r="G7" s="1899"/>
      <c r="H7" s="1899"/>
      <c r="I7" s="1899"/>
      <c r="J7" s="1899"/>
    </row>
    <row r="8" spans="1:13">
      <c r="C8" s="1908" t="s">
        <v>39</v>
      </c>
      <c r="D8" s="1908"/>
      <c r="E8" s="1908"/>
      <c r="F8" s="1908"/>
      <c r="G8" s="1908"/>
      <c r="H8" s="1908"/>
      <c r="I8" s="1908"/>
      <c r="J8" s="1908"/>
    </row>
    <row r="32" ht="11.4" customHeight="1"/>
    <row r="33" spans="3:20" ht="45" customHeight="1">
      <c r="C33" s="1906" t="s">
        <v>135</v>
      </c>
      <c r="D33" s="1906"/>
      <c r="E33" s="1906"/>
      <c r="F33" s="1906"/>
      <c r="G33" s="1906"/>
      <c r="H33" s="1906"/>
      <c r="I33" s="1906"/>
      <c r="J33" s="1906"/>
    </row>
    <row r="34" spans="3:20" ht="24" customHeight="1">
      <c r="C34" s="1907" t="s">
        <v>136</v>
      </c>
      <c r="D34" s="1907"/>
      <c r="E34" s="1907"/>
      <c r="F34" s="1907"/>
      <c r="G34" s="1907"/>
      <c r="H34" s="1907"/>
      <c r="I34" s="1907"/>
      <c r="J34" s="1907"/>
    </row>
    <row r="35" spans="3:20">
      <c r="C35" s="43" t="s">
        <v>89</v>
      </c>
    </row>
    <row r="37" spans="3:20">
      <c r="O37" s="62"/>
      <c r="P37" s="62"/>
      <c r="Q37" s="62"/>
      <c r="R37" s="62"/>
      <c r="S37" s="62"/>
      <c r="T37" s="62"/>
    </row>
    <row r="38" spans="3:20">
      <c r="O38" s="62"/>
      <c r="P38" s="62" t="s">
        <v>137</v>
      </c>
      <c r="Q38" s="62" t="s">
        <v>138</v>
      </c>
      <c r="R38" s="62" t="s">
        <v>139</v>
      </c>
      <c r="S38" s="62" t="s">
        <v>140</v>
      </c>
      <c r="T38" s="62"/>
    </row>
    <row r="39" spans="3:20">
      <c r="O39" s="62">
        <v>2019</v>
      </c>
      <c r="P39" s="62">
        <v>21.1</v>
      </c>
      <c r="Q39" s="62">
        <v>18.2</v>
      </c>
      <c r="R39" s="62">
        <v>-0.3</v>
      </c>
      <c r="S39" s="63">
        <v>-2.9</v>
      </c>
      <c r="T39" s="62"/>
    </row>
    <row r="40" spans="3:20">
      <c r="O40" s="62">
        <v>2020</v>
      </c>
      <c r="P40" s="62">
        <v>24.3</v>
      </c>
      <c r="Q40" s="62">
        <v>17.5</v>
      </c>
      <c r="R40" s="63">
        <v>-4</v>
      </c>
      <c r="S40" s="63">
        <v>-6.7</v>
      </c>
      <c r="T40" s="62"/>
    </row>
    <row r="41" spans="3:20">
      <c r="O41" s="62">
        <v>2021</v>
      </c>
      <c r="P41" s="62">
        <v>22.8</v>
      </c>
      <c r="Q41" s="62">
        <v>18.8</v>
      </c>
      <c r="R41" s="62">
        <v>-1.6</v>
      </c>
      <c r="S41" s="63">
        <v>-4</v>
      </c>
      <c r="T41" s="62"/>
    </row>
    <row r="42" spans="3:20">
      <c r="O42" s="62">
        <v>2022</v>
      </c>
      <c r="P42" s="62">
        <v>21.5</v>
      </c>
      <c r="Q42" s="62">
        <v>19.2</v>
      </c>
      <c r="R42" s="62">
        <v>0.3</v>
      </c>
      <c r="S42" s="63">
        <v>-2.2000000000000002</v>
      </c>
      <c r="T42" s="62"/>
    </row>
    <row r="43" spans="3:20">
      <c r="O43" s="62">
        <v>2023</v>
      </c>
      <c r="P43" s="62">
        <v>21.7</v>
      </c>
      <c r="Q43" s="62">
        <v>18.5</v>
      </c>
      <c r="R43" s="62">
        <v>-0.4</v>
      </c>
      <c r="S43" s="63">
        <v>-3.2</v>
      </c>
      <c r="T43" s="62"/>
    </row>
    <row r="44" spans="3:20">
      <c r="O44" s="62">
        <v>2024</v>
      </c>
      <c r="P44" s="62">
        <v>21.7</v>
      </c>
      <c r="Q44" s="62">
        <v>18.600000000000001</v>
      </c>
      <c r="R44" s="62">
        <v>-0.2</v>
      </c>
      <c r="S44" s="63">
        <v>-3.1</v>
      </c>
      <c r="T44" s="62"/>
    </row>
    <row r="45" spans="3:20">
      <c r="O45" s="62">
        <v>2025</v>
      </c>
      <c r="P45" s="62">
        <v>21.8</v>
      </c>
      <c r="Q45" s="62">
        <v>18.7</v>
      </c>
      <c r="R45" s="62">
        <v>-0.1</v>
      </c>
      <c r="S45" s="63">
        <v>-3.1</v>
      </c>
      <c r="T45" s="62"/>
    </row>
    <row r="46" spans="3:20">
      <c r="O46" s="62"/>
      <c r="P46" s="62"/>
      <c r="Q46" s="62"/>
      <c r="R46" s="62"/>
      <c r="S46" s="62"/>
      <c r="T46" s="62"/>
    </row>
    <row r="47" spans="3:20">
      <c r="O47" s="62"/>
      <c r="P47" s="62"/>
      <c r="Q47" s="62"/>
      <c r="R47" s="62"/>
      <c r="S47" s="62"/>
      <c r="T47" s="62"/>
    </row>
  </sheetData>
  <mergeCells count="7">
    <mergeCell ref="C33:J33"/>
    <mergeCell ref="C34:J34"/>
    <mergeCell ref="A1:M1"/>
    <mergeCell ref="A2:M2"/>
    <mergeCell ref="A3:M3"/>
    <mergeCell ref="C7:J7"/>
    <mergeCell ref="C8:J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0a6fde250de7890d77260695ba8e2483">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34c97e69a91bb71c8106ee20b4e6499"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F7021D3-E0AF-4C50-9F53-461159AB48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6FCE1E-4C62-4AAD-B1A5-3DAE5B29C19B}">
  <ds:schemaRefs>
    <ds:schemaRef ds:uri="http://schemas.microsoft.com/sharepoint/v3/contenttype/forms"/>
  </ds:schemaRefs>
</ds:datastoreItem>
</file>

<file path=customXml/itemProps3.xml><?xml version="1.0" encoding="utf-8"?>
<ds:datastoreItem xmlns:ds="http://schemas.openxmlformats.org/officeDocument/2006/customXml" ds:itemID="{1F54B40B-D09B-4E93-967F-91BF12F0BF2E}">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86</vt:i4>
      </vt:variant>
    </vt:vector>
  </HeadingPairs>
  <TitlesOfParts>
    <vt:vector size="86" baseType="lpstr">
      <vt:lpstr>Tabla 1</vt:lpstr>
      <vt:lpstr>Gráfico 1</vt:lpstr>
      <vt:lpstr>Tabla 2</vt:lpstr>
      <vt:lpstr>Gráfico 2</vt:lpstr>
      <vt:lpstr>Gráfico 3</vt:lpstr>
      <vt:lpstr>Gráfico 4</vt:lpstr>
      <vt:lpstr>Gráfico 5</vt:lpstr>
      <vt:lpstr>Gráfico 6</vt:lpstr>
      <vt:lpstr>Gráfico 7</vt:lpstr>
      <vt:lpstr>Gráfico 8</vt:lpstr>
      <vt:lpstr>Gráfico 9</vt:lpstr>
      <vt:lpstr>Gráfico 10</vt:lpstr>
      <vt:lpstr>Gráfico 11</vt:lpstr>
      <vt:lpstr>Tabla 3</vt:lpstr>
      <vt:lpstr>Gráfico 12</vt:lpstr>
      <vt:lpstr>Tabla 4</vt:lpstr>
      <vt:lpstr>Gráfico 13</vt:lpstr>
      <vt:lpstr>Tabla 5</vt:lpstr>
      <vt:lpstr>Tabla 6</vt:lpstr>
      <vt:lpstr>Gráfico 14</vt:lpstr>
      <vt:lpstr>Gráfico 15</vt:lpstr>
      <vt:lpstr>Tabla 7</vt:lpstr>
      <vt:lpstr>Gráfico 16</vt:lpstr>
      <vt:lpstr>Gráfico 17</vt:lpstr>
      <vt:lpstr>Tabla 8 </vt:lpstr>
      <vt:lpstr>Tabla 9</vt:lpstr>
      <vt:lpstr>Tabla 10</vt:lpstr>
      <vt:lpstr>Tabla 11</vt:lpstr>
      <vt:lpstr>Gráfico 18</vt:lpstr>
      <vt:lpstr>Gráfico 19</vt:lpstr>
      <vt:lpstr>Tabla 12</vt:lpstr>
      <vt:lpstr>Gráfico 20</vt:lpstr>
      <vt:lpstr>Tabla 13</vt:lpstr>
      <vt:lpstr>Gráfico 21</vt:lpstr>
      <vt:lpstr>Tabla 14</vt:lpstr>
      <vt:lpstr>Tabla 15</vt:lpstr>
      <vt:lpstr>Tabla 16</vt:lpstr>
      <vt:lpstr>Tabla 17</vt:lpstr>
      <vt:lpstr>Tabla 18</vt:lpstr>
      <vt:lpstr>Tabla 19</vt:lpstr>
      <vt:lpstr>Tabla 20</vt:lpstr>
      <vt:lpstr>Gráfico 22</vt:lpstr>
      <vt:lpstr>Tabla 21</vt:lpstr>
      <vt:lpstr>Mapa 1</vt:lpstr>
      <vt:lpstr>Tabla 22</vt:lpstr>
      <vt:lpstr>Tabla 23</vt:lpstr>
      <vt:lpstr>Tabla 24</vt:lpstr>
      <vt:lpstr>Tabla 25</vt:lpstr>
      <vt:lpstr>Gráfico 23</vt:lpstr>
      <vt:lpstr>Tabla 26</vt:lpstr>
      <vt:lpstr>Tabla 27</vt:lpstr>
      <vt:lpstr>Gráfico 24</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Ilustración</vt:lpstr>
      <vt:lpstr>Tabla 49</vt:lpstr>
      <vt:lpstr>Tabla 50</vt:lpstr>
      <vt:lpstr>Tabla 51</vt:lpstr>
      <vt:lpstr>Tabla 52</vt:lpstr>
      <vt:lpstr>Tabla 53</vt:lpstr>
      <vt:lpstr>Anexo 1</vt:lpstr>
      <vt:lpstr>Anexo 2</vt:lpstr>
      <vt:lpstr>Anexo 3</vt:lpstr>
      <vt:lpstr>Anexo 4</vt:lpstr>
      <vt:lpstr>Anexo 5</vt:lpstr>
      <vt:lpstr>Anexo 6</vt:lpstr>
      <vt:lpstr>Anexo 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dc:creator>
  <cp:keywords/>
  <dc:description/>
  <cp:lastModifiedBy>Katherine M. Peguero F.</cp:lastModifiedBy>
  <cp:revision/>
  <dcterms:created xsi:type="dcterms:W3CDTF">2025-10-27T12:24:10Z</dcterms:created>
  <dcterms:modified xsi:type="dcterms:W3CDTF">2025-10-31T19:16:46Z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